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96" windowWidth="19440" windowHeight="7716" activeTab="1"/>
  </bookViews>
  <sheets>
    <sheet name="Железнодорожный" sheetId="1" r:id="rId1"/>
    <sheet name="Коминтерновский" sheetId="2" r:id="rId2"/>
    <sheet name="Левобережный" sheetId="3" r:id="rId3"/>
    <sheet name="Ленинский" sheetId="4" r:id="rId4"/>
    <sheet name="Советский" sheetId="5" r:id="rId5"/>
    <sheet name="Центральный" sheetId="6" r:id="rId6"/>
    <sheet name="СВОД" sheetId="7" r:id="rId7"/>
  </sheets>
  <externalReferences>
    <externalReference r:id="rId8"/>
  </externalReferences>
  <definedNames>
    <definedName name="_xlnm._FilterDatabase" localSheetId="1" hidden="1">Коминтерновский!$N$1:$N$570</definedName>
  </definedNames>
  <calcPr calcId="145621"/>
</workbook>
</file>

<file path=xl/calcChain.xml><?xml version="1.0" encoding="utf-8"?>
<calcChain xmlns="http://schemas.openxmlformats.org/spreadsheetml/2006/main">
  <c r="L579" i="2" l="1"/>
  <c r="H579" i="2"/>
  <c r="G579" i="2"/>
  <c r="A570" i="2"/>
  <c r="A571" i="2" s="1"/>
  <c r="A572" i="2" s="1"/>
  <c r="A573" i="2" s="1"/>
  <c r="A574" i="2" s="1"/>
  <c r="A575" i="2" s="1"/>
  <c r="A576" i="2" s="1"/>
  <c r="A577" i="2" s="1"/>
  <c r="A578" i="2" s="1"/>
  <c r="G291" i="3"/>
  <c r="L291" i="3"/>
  <c r="H291" i="3"/>
  <c r="L214" i="1" l="1"/>
  <c r="H214" i="1"/>
  <c r="M212" i="1"/>
  <c r="I211" i="1"/>
  <c r="G71" i="1"/>
  <c r="G214" i="1" s="1"/>
  <c r="A35" i="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A163" i="1" s="1"/>
  <c r="A164" i="1" s="1"/>
  <c r="A165" i="1" s="1"/>
  <c r="A166" i="1" s="1"/>
  <c r="A167" i="1" s="1"/>
  <c r="A168" i="1" s="1"/>
  <c r="A169" i="1" s="1"/>
  <c r="A170" i="1" s="1"/>
  <c r="A171" i="1" s="1"/>
  <c r="A172" i="1" s="1"/>
  <c r="A173" i="1" s="1"/>
  <c r="A174" i="1" s="1"/>
  <c r="A175" i="1" s="1"/>
  <c r="A176" i="1" s="1"/>
  <c r="A177" i="1" s="1"/>
  <c r="A178" i="1" s="1"/>
  <c r="A179" i="1" s="1"/>
  <c r="A180" i="1" s="1"/>
  <c r="A181" i="1" s="1"/>
  <c r="A182" i="1" s="1"/>
  <c r="A183" i="1" s="1"/>
  <c r="A184" i="1" s="1"/>
  <c r="A185" i="1" s="1"/>
  <c r="A186" i="1" s="1"/>
  <c r="A187" i="1" s="1"/>
  <c r="A188" i="1" s="1"/>
  <c r="A189" i="1" s="1"/>
  <c r="A190" i="1" s="1"/>
  <c r="A191" i="1" s="1"/>
  <c r="A192" i="1" s="1"/>
  <c r="A193" i="1" s="1"/>
  <c r="A194" i="1" s="1"/>
  <c r="A195" i="1" s="1"/>
  <c r="A196" i="1" s="1"/>
  <c r="A197" i="1" s="1"/>
  <c r="A198" i="1" s="1"/>
  <c r="A199" i="1" s="1"/>
  <c r="A200" i="1" s="1"/>
  <c r="A201" i="1" s="1"/>
  <c r="A202" i="1" s="1"/>
  <c r="A203" i="1" s="1"/>
  <c r="A204" i="1" s="1"/>
  <c r="A205" i="1" s="1"/>
  <c r="A206" i="1" s="1"/>
  <c r="A207" i="1" s="1"/>
  <c r="A208" i="1" s="1"/>
  <c r="A209" i="1" s="1"/>
  <c r="A210" i="1" s="1"/>
  <c r="A211" i="1" s="1"/>
  <c r="A212" i="1" s="1"/>
  <c r="A213" i="1" s="1"/>
  <c r="A7" i="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L316" i="5" l="1"/>
  <c r="G316" i="5" l="1"/>
  <c r="H316" i="5"/>
  <c r="L443" i="6" l="1"/>
  <c r="H443" i="6"/>
  <c r="G443" i="6"/>
  <c r="A62" i="5" l="1"/>
  <c r="A7" i="2" l="1"/>
  <c r="A8" i="2" s="1"/>
  <c r="A9" i="2" s="1"/>
  <c r="A10" i="2" s="1"/>
  <c r="A11" i="2" s="1"/>
  <c r="A12" i="2" s="1"/>
  <c r="A13" i="2" s="1"/>
  <c r="A14" i="2" s="1"/>
  <c r="A15" i="2" s="1"/>
  <c r="A16" i="2" s="1"/>
  <c r="A17" i="2" s="1"/>
  <c r="A18" i="2" s="1"/>
  <c r="A19" i="2" s="1"/>
  <c r="A20" i="2" s="1"/>
  <c r="A21" i="2" s="1"/>
  <c r="A22" i="2" s="1"/>
  <c r="A23" i="2" s="1"/>
  <c r="A24" i="2" s="1"/>
  <c r="A25" i="2" s="1"/>
  <c r="A26" i="2" s="1"/>
  <c r="A27" i="2" s="1"/>
  <c r="A28" i="2" s="1"/>
  <c r="A29" i="2" s="1"/>
  <c r="A30" i="2" s="1"/>
  <c r="A31" i="2" s="1"/>
  <c r="A32" i="2" s="1"/>
  <c r="A33" i="2" s="1"/>
  <c r="A34" i="2" s="1"/>
  <c r="A35" i="2" s="1"/>
  <c r="A36" i="2" s="1"/>
  <c r="A37" i="2" s="1"/>
  <c r="A38" i="2" s="1"/>
  <c r="A39" i="2" s="1"/>
  <c r="A40" i="2" s="1"/>
  <c r="A41" i="2" s="1"/>
  <c r="A42" i="2" s="1"/>
  <c r="A43" i="2" s="1"/>
  <c r="A44" i="2" s="1"/>
  <c r="A45" i="2" s="1"/>
  <c r="A46" i="2" s="1"/>
  <c r="A47" i="2" s="1"/>
  <c r="A48" i="2" s="1"/>
  <c r="A49" i="2" s="1"/>
  <c r="A50" i="2" s="1"/>
  <c r="A51" i="2" s="1"/>
  <c r="A52" i="2" s="1"/>
  <c r="A53" i="2" s="1"/>
  <c r="A54" i="2" s="1"/>
  <c r="A55" i="2" s="1"/>
  <c r="A56" i="2" s="1"/>
  <c r="A57" i="2" s="1"/>
  <c r="A58" i="2" s="1"/>
  <c r="A59" i="2" s="1"/>
  <c r="A60" i="2" s="1"/>
  <c r="A61" i="2" s="1"/>
  <c r="A62" i="2" s="1"/>
  <c r="A63" i="2" s="1"/>
  <c r="A64" i="2" s="1"/>
  <c r="A65" i="2" s="1"/>
  <c r="A66" i="2" s="1"/>
  <c r="A67" i="2" s="1"/>
  <c r="A68" i="2" s="1"/>
  <c r="A69" i="2" s="1"/>
  <c r="A70" i="2" s="1"/>
  <c r="A71" i="2" s="1"/>
  <c r="A72" i="2" s="1"/>
  <c r="A73" i="2" s="1"/>
  <c r="A74" i="2" s="1"/>
  <c r="A75" i="2" s="1"/>
  <c r="A76" i="2" s="1"/>
  <c r="A77" i="2" s="1"/>
  <c r="A78" i="2" s="1"/>
  <c r="A79" i="2" s="1"/>
  <c r="A80" i="2" s="1"/>
  <c r="A81" i="2" s="1"/>
  <c r="A82" i="2" s="1"/>
  <c r="A83" i="2" s="1"/>
  <c r="A84" i="2" s="1"/>
  <c r="A85" i="2" s="1"/>
  <c r="A86" i="2" s="1"/>
  <c r="A87" i="2" s="1"/>
  <c r="A88" i="2" s="1"/>
  <c r="A89" i="2" s="1"/>
  <c r="A90" i="2" s="1"/>
  <c r="A91" i="2" s="1"/>
  <c r="A92" i="2" s="1"/>
  <c r="A93" i="2" s="1"/>
  <c r="A94" i="2" s="1"/>
  <c r="A95" i="2" s="1"/>
  <c r="A96" i="2" s="1"/>
  <c r="A97" i="2" s="1"/>
  <c r="A98" i="2" s="1"/>
  <c r="A99" i="2" s="1"/>
  <c r="A100" i="2" s="1"/>
  <c r="A101" i="2" s="1"/>
  <c r="A102" i="2" s="1"/>
  <c r="A103" i="2" s="1"/>
  <c r="A104" i="2" s="1"/>
  <c r="A105" i="2" s="1"/>
  <c r="A106" i="2" s="1"/>
  <c r="A107" i="2" s="1"/>
  <c r="A108" i="2" s="1"/>
  <c r="A109" i="2" s="1"/>
  <c r="A110" i="2" s="1"/>
  <c r="A111" i="2" s="1"/>
  <c r="A112" i="2" s="1"/>
  <c r="A113" i="2" s="1"/>
  <c r="A114" i="2" s="1"/>
  <c r="A115" i="2" s="1"/>
  <c r="A116" i="2" s="1"/>
  <c r="A117" i="2" s="1"/>
  <c r="A118" i="2" s="1"/>
  <c r="A119" i="2" s="1"/>
  <c r="A120" i="2" s="1"/>
  <c r="A121" i="2" s="1"/>
  <c r="A122" i="2" s="1"/>
  <c r="A123" i="2" s="1"/>
  <c r="A124" i="2" s="1"/>
  <c r="A125" i="2" s="1"/>
  <c r="A126" i="2" s="1"/>
  <c r="A127" i="2" s="1"/>
  <c r="A128" i="2" s="1"/>
  <c r="A129" i="2" s="1"/>
  <c r="A130" i="2" s="1"/>
  <c r="A131" i="2" s="1"/>
  <c r="A132" i="2" s="1"/>
  <c r="A133" i="2" s="1"/>
  <c r="A134" i="2" s="1"/>
  <c r="A135" i="2" s="1"/>
  <c r="A136" i="2" s="1"/>
  <c r="A137" i="2" s="1"/>
  <c r="A138" i="2" s="1"/>
  <c r="A139" i="2" s="1"/>
  <c r="A140" i="2" s="1"/>
  <c r="A141" i="2" s="1"/>
  <c r="A142" i="2" s="1"/>
  <c r="A143" i="2" s="1"/>
  <c r="A144" i="2" s="1"/>
  <c r="A145" i="2" s="1"/>
  <c r="A146" i="2" s="1"/>
  <c r="A147" i="2" s="1"/>
  <c r="A148" i="2" s="1"/>
  <c r="A149" i="2" s="1"/>
  <c r="A150" i="2" s="1"/>
  <c r="A151" i="2" s="1"/>
  <c r="A152" i="2" s="1"/>
  <c r="A153" i="2" s="1"/>
  <c r="A154" i="2" s="1"/>
  <c r="A155" i="2" s="1"/>
  <c r="A156" i="2" s="1"/>
  <c r="A157" i="2" s="1"/>
  <c r="A158" i="2" s="1"/>
  <c r="A159" i="2" s="1"/>
  <c r="A160" i="2" s="1"/>
  <c r="A161" i="2" s="1"/>
  <c r="A162" i="2" s="1"/>
  <c r="A163" i="2" s="1"/>
  <c r="A164" i="2" s="1"/>
  <c r="A165" i="2" s="1"/>
  <c r="A166" i="2" s="1"/>
  <c r="A167" i="2" s="1"/>
  <c r="A168" i="2" s="1"/>
  <c r="A169" i="2" s="1"/>
  <c r="A170" i="2" s="1"/>
  <c r="A171" i="2" s="1"/>
  <c r="A172" i="2" s="1"/>
  <c r="A173" i="2" s="1"/>
  <c r="A174" i="2" s="1"/>
  <c r="A175" i="2" s="1"/>
  <c r="A176" i="2" s="1"/>
  <c r="A177" i="2" s="1"/>
  <c r="A178" i="2" s="1"/>
  <c r="A179" i="2" s="1"/>
  <c r="A180" i="2" s="1"/>
  <c r="A181" i="2" s="1"/>
  <c r="A182" i="2" s="1"/>
  <c r="A183" i="2" s="1"/>
  <c r="A184" i="2" s="1"/>
  <c r="A185" i="2" s="1"/>
  <c r="A186" i="2" s="1"/>
  <c r="A187" i="2" l="1"/>
  <c r="A188" i="2" s="1"/>
  <c r="A189" i="2" s="1"/>
  <c r="A190" i="2" s="1"/>
  <c r="A191" i="2" s="1"/>
  <c r="A192" i="2" s="1"/>
  <c r="A193" i="2" s="1"/>
  <c r="A194" i="2" s="1"/>
  <c r="A195" i="2" s="1"/>
  <c r="A196" i="2" s="1"/>
  <c r="A197" i="2" s="1"/>
  <c r="A198" i="2" s="1"/>
  <c r="A199" i="2" s="1"/>
  <c r="A200" i="2" s="1"/>
  <c r="A201" i="2" s="1"/>
  <c r="A202" i="2" s="1"/>
  <c r="A203" i="2" s="1"/>
  <c r="A204" i="2" s="1"/>
  <c r="A205" i="2" s="1"/>
  <c r="A206" i="2" s="1"/>
  <c r="A207" i="2" s="1"/>
  <c r="A208" i="2" s="1"/>
  <c r="A209" i="2" s="1"/>
  <c r="A210" i="2" s="1"/>
  <c r="G274" i="4"/>
  <c r="G253" i="4"/>
  <c r="G252" i="4"/>
  <c r="G251" i="4"/>
  <c r="G249" i="4"/>
  <c r="G248" i="4"/>
  <c r="G247" i="4"/>
  <c r="G246" i="4"/>
  <c r="G245" i="4"/>
  <c r="G244" i="4"/>
  <c r="G243" i="4"/>
  <c r="G242" i="4"/>
  <c r="G241" i="4"/>
  <c r="G240" i="4"/>
  <c r="G239" i="4"/>
  <c r="G238" i="4"/>
  <c r="G237" i="4"/>
  <c r="G236" i="4"/>
  <c r="G235" i="4"/>
  <c r="G234" i="4"/>
  <c r="G233" i="4"/>
  <c r="G232" i="4"/>
  <c r="G231" i="4"/>
  <c r="G230" i="4"/>
  <c r="G229" i="4"/>
  <c r="G228" i="4"/>
  <c r="G227" i="4"/>
  <c r="G226" i="4"/>
  <c r="G225" i="4"/>
  <c r="G219" i="4"/>
  <c r="G218" i="4"/>
  <c r="G217" i="4"/>
  <c r="G216" i="4"/>
  <c r="G215" i="4"/>
  <c r="G212" i="4"/>
  <c r="G211" i="4"/>
  <c r="G210" i="4"/>
  <c r="G208" i="4"/>
  <c r="G207" i="4"/>
  <c r="G206" i="4"/>
  <c r="G204" i="4"/>
  <c r="G202" i="4"/>
  <c r="G201" i="4"/>
  <c r="G200" i="4"/>
  <c r="G199" i="4"/>
  <c r="G198" i="4"/>
  <c r="G197" i="4"/>
  <c r="G196" i="4"/>
  <c r="G195" i="4"/>
  <c r="G194" i="4"/>
  <c r="G193" i="4"/>
  <c r="G191" i="4"/>
  <c r="G188" i="4"/>
  <c r="G187" i="4"/>
  <c r="G186" i="4"/>
  <c r="A211" i="2" l="1"/>
  <c r="A212" i="2" s="1"/>
  <c r="A213" i="2" s="1"/>
  <c r="A214" i="2" s="1"/>
  <c r="A215" i="2" s="1"/>
  <c r="A216" i="2" s="1"/>
  <c r="A217" i="2" s="1"/>
  <c r="A218" i="2" s="1"/>
  <c r="A219" i="2" s="1"/>
  <c r="A220" i="2" s="1"/>
  <c r="A221" i="2" s="1"/>
  <c r="A222" i="2" s="1"/>
  <c r="A223" i="2" s="1"/>
  <c r="A224" i="2" s="1"/>
  <c r="A225" i="2" s="1"/>
  <c r="A226" i="2" s="1"/>
  <c r="A227" i="2" s="1"/>
  <c r="A228" i="2" s="1"/>
  <c r="A229" i="2" s="1"/>
  <c r="A230" i="2" s="1"/>
  <c r="A231" i="2" s="1"/>
  <c r="A232" i="2" s="1"/>
  <c r="A233" i="2" s="1"/>
  <c r="A234" i="2" s="1"/>
  <c r="A235" i="2" s="1"/>
  <c r="A236" i="2" s="1"/>
  <c r="A237" i="2" s="1"/>
  <c r="A238" i="2" s="1"/>
  <c r="A239" i="2" s="1"/>
  <c r="A240" i="2" s="1"/>
  <c r="A241" i="2" s="1"/>
  <c r="A242" i="2" s="1"/>
  <c r="A243" i="2" s="1"/>
  <c r="A244" i="2" s="1"/>
  <c r="A245" i="2" s="1"/>
  <c r="A246" i="2" s="1"/>
  <c r="A247" i="2" s="1"/>
  <c r="A248" i="2" s="1"/>
  <c r="A249" i="2" s="1"/>
  <c r="A250" i="2" s="1"/>
  <c r="A251" i="2" s="1"/>
  <c r="A252" i="2" s="1"/>
  <c r="A253" i="2" s="1"/>
  <c r="A254" i="2" s="1"/>
  <c r="A255" i="2" s="1"/>
  <c r="A256" i="2" s="1"/>
  <c r="A257" i="2" s="1"/>
  <c r="A258" i="2" s="1"/>
  <c r="A259" i="2" s="1"/>
  <c r="A260" i="2" s="1"/>
  <c r="A261" i="2" s="1"/>
  <c r="A262" i="2" s="1"/>
  <c r="A263" i="2" s="1"/>
  <c r="A264" i="2" s="1"/>
  <c r="A265" i="2" s="1"/>
  <c r="A266" i="2" s="1"/>
  <c r="A267" i="2" s="1"/>
  <c r="A268" i="2" s="1"/>
  <c r="A269" i="2" s="1"/>
  <c r="A270" i="2" s="1"/>
  <c r="A271" i="2" s="1"/>
  <c r="A272" i="2" s="1"/>
  <c r="A273" i="2" s="1"/>
  <c r="A274" i="2" s="1"/>
  <c r="A275" i="2" s="1"/>
  <c r="A276" i="2" s="1"/>
  <c r="A277" i="2" s="1"/>
  <c r="A278" i="2" s="1"/>
  <c r="A279" i="2" s="1"/>
  <c r="A280" i="2" s="1"/>
  <c r="A281" i="2" s="1"/>
  <c r="A282" i="2" s="1"/>
  <c r="A283" i="2" s="1"/>
  <c r="A284" i="2" s="1"/>
  <c r="A285" i="2" s="1"/>
  <c r="A286" i="2" s="1"/>
  <c r="A287" i="2" s="1"/>
  <c r="A288" i="2" s="1"/>
  <c r="A289" i="2" s="1"/>
  <c r="A290" i="2" s="1"/>
  <c r="A291" i="2" s="1"/>
  <c r="A292" i="2" s="1"/>
  <c r="A293" i="2" s="1"/>
  <c r="A294" i="2" s="1"/>
  <c r="A295" i="2" s="1"/>
  <c r="A296" i="2" s="1"/>
  <c r="A297" i="2" s="1"/>
  <c r="A298" i="2" s="1"/>
  <c r="A299" i="2" s="1"/>
  <c r="A300" i="2" s="1"/>
  <c r="A301" i="2" s="1"/>
  <c r="A302" i="2" s="1"/>
  <c r="A303" i="2" s="1"/>
  <c r="A304" i="2" s="1"/>
  <c r="A305" i="2" s="1"/>
  <c r="A306" i="2" s="1"/>
  <c r="A307" i="2" s="1"/>
  <c r="A308" i="2" s="1"/>
  <c r="A309" i="2" s="1"/>
  <c r="A310" i="2" s="1"/>
  <c r="A311" i="2" s="1"/>
  <c r="A312" i="2" s="1"/>
  <c r="A313" i="2" s="1"/>
  <c r="A314" i="2" s="1"/>
  <c r="A315" i="2" s="1"/>
  <c r="A316" i="2" s="1"/>
  <c r="A317" i="2" s="1"/>
  <c r="A318" i="2" s="1"/>
  <c r="A319" i="2" s="1"/>
  <c r="A320" i="2" s="1"/>
  <c r="A321" i="2" s="1"/>
  <c r="A322" i="2" s="1"/>
  <c r="A323" i="2" s="1"/>
  <c r="A324" i="2" s="1"/>
  <c r="A325" i="2" s="1"/>
  <c r="A326" i="2" s="1"/>
  <c r="A327" i="2" s="1"/>
  <c r="A328" i="2" s="1"/>
  <c r="A329" i="2" s="1"/>
  <c r="A330" i="2" s="1"/>
  <c r="A331" i="2" s="1"/>
  <c r="A332" i="2" s="1"/>
  <c r="A333" i="2" s="1"/>
  <c r="A334" i="2" s="1"/>
  <c r="A335" i="2" s="1"/>
  <c r="A336" i="2" s="1"/>
  <c r="A337" i="2" s="1"/>
  <c r="A338" i="2" s="1"/>
  <c r="A339" i="2" s="1"/>
  <c r="A340" i="2" s="1"/>
  <c r="A341" i="2" s="1"/>
  <c r="A342" i="2" s="1"/>
  <c r="A343" i="2" s="1"/>
  <c r="A344" i="2" s="1"/>
  <c r="A345" i="2" s="1"/>
  <c r="A346" i="2" s="1"/>
  <c r="A347" i="2" s="1"/>
  <c r="A348" i="2" s="1"/>
  <c r="A349" i="2" s="1"/>
  <c r="A350" i="2" s="1"/>
  <c r="A351" i="2" s="1"/>
  <c r="A352" i="2" s="1"/>
  <c r="A353" i="2" s="1"/>
  <c r="A354" i="2" s="1"/>
  <c r="A355" i="2" s="1"/>
  <c r="A356" i="2" s="1"/>
  <c r="A357" i="2" s="1"/>
  <c r="A358" i="2" s="1"/>
  <c r="A359" i="2" s="1"/>
  <c r="A360" i="2" s="1"/>
  <c r="A361" i="2" s="1"/>
  <c r="A362" i="2" l="1"/>
  <c r="A363" i="2" s="1"/>
  <c r="A364" i="2" s="1"/>
  <c r="A365" i="2" s="1"/>
  <c r="A366" i="2" s="1"/>
  <c r="A367" i="2" s="1"/>
  <c r="A368" i="2" s="1"/>
  <c r="A369" i="2" s="1"/>
  <c r="A370" i="2" s="1"/>
  <c r="A371" i="2" s="1"/>
  <c r="A372" i="2" s="1"/>
  <c r="A373" i="2" s="1"/>
  <c r="A374" i="2" s="1"/>
  <c r="A375" i="2" s="1"/>
  <c r="A376" i="2" s="1"/>
  <c r="A377" i="2" s="1"/>
  <c r="A378" i="2" s="1"/>
  <c r="A379" i="2" s="1"/>
  <c r="A380" i="2" s="1"/>
  <c r="A381" i="2" s="1"/>
  <c r="A382" i="2" s="1"/>
  <c r="A383" i="2" s="1"/>
  <c r="A384" i="2" s="1"/>
  <c r="A385" i="2" s="1"/>
  <c r="A386" i="2" s="1"/>
  <c r="A387" i="2" s="1"/>
  <c r="A388" i="2" s="1"/>
  <c r="A389" i="2" s="1"/>
  <c r="A390" i="2" s="1"/>
  <c r="A391" i="2" s="1"/>
  <c r="A392" i="2" s="1"/>
  <c r="A393" i="2" s="1"/>
  <c r="A394" i="2" l="1"/>
  <c r="A395" i="2" s="1"/>
  <c r="A396" i="2" s="1"/>
  <c r="A397" i="2" s="1"/>
  <c r="A398" i="2" l="1"/>
  <c r="A399" i="2" s="1"/>
  <c r="A400" i="2" s="1"/>
  <c r="A401" i="2" s="1"/>
  <c r="A402" i="2" s="1"/>
  <c r="A403" i="2" s="1"/>
  <c r="A404" i="2" s="1"/>
  <c r="A405" i="2" s="1"/>
  <c r="A406" i="2" s="1"/>
  <c r="A407" i="2" s="1"/>
  <c r="B8" i="7"/>
  <c r="A408" i="2" l="1"/>
  <c r="A409" i="2" s="1"/>
  <c r="A410" i="2" s="1"/>
  <c r="A411" i="2" s="1"/>
  <c r="A412" i="2" s="1"/>
  <c r="A413" i="2" s="1"/>
  <c r="A414" i="2" s="1"/>
  <c r="A415" i="2" s="1"/>
  <c r="A416" i="2" s="1"/>
  <c r="A417" i="2" s="1"/>
  <c r="A418" i="2" s="1"/>
  <c r="A419" i="2" s="1"/>
  <c r="A420" i="2" s="1"/>
  <c r="A421" i="2" s="1"/>
  <c r="A422" i="2" s="1"/>
  <c r="A423" i="2" s="1"/>
  <c r="A424" i="2" s="1"/>
  <c r="A425" i="2" s="1"/>
  <c r="A426" i="2" s="1"/>
  <c r="A427" i="2" s="1"/>
  <c r="A428" i="2" s="1"/>
  <c r="A429" i="2" s="1"/>
  <c r="A430" i="2" s="1"/>
  <c r="A431" i="2" s="1"/>
  <c r="A432" i="2" s="1"/>
  <c r="A433" i="2" s="1"/>
  <c r="A434" i="2" s="1"/>
  <c r="A435" i="2" s="1"/>
  <c r="A436" i="2" s="1"/>
  <c r="A437" i="2" s="1"/>
  <c r="A438" i="2" s="1"/>
  <c r="A439" i="2" s="1"/>
  <c r="A440" i="2" s="1"/>
  <c r="A441" i="2" s="1"/>
  <c r="A442" i="2" s="1"/>
  <c r="A443" i="2" s="1"/>
  <c r="A444" i="2" s="1"/>
  <c r="A445" i="2" s="1"/>
  <c r="A446" i="2" s="1"/>
  <c r="A447" i="2" s="1"/>
  <c r="A448" i="2" s="1"/>
  <c r="A449" i="2" s="1"/>
  <c r="A450" i="2" s="1"/>
  <c r="A451" i="2" s="1"/>
  <c r="A452" i="2" s="1"/>
  <c r="A453" i="2" s="1"/>
  <c r="A454" i="2" s="1"/>
  <c r="A455" i="2" s="1"/>
  <c r="A456" i="2" s="1"/>
  <c r="A457" i="2" s="1"/>
  <c r="A458" i="2" s="1"/>
  <c r="A459" i="2" s="1"/>
  <c r="A460" i="2" s="1"/>
  <c r="A461" i="2" s="1"/>
  <c r="A462" i="2" s="1"/>
  <c r="A463" i="2" s="1"/>
  <c r="A464" i="2" s="1"/>
  <c r="A465" i="2" s="1"/>
  <c r="A466" i="2" s="1"/>
  <c r="A467" i="2" s="1"/>
  <c r="A468" i="2" s="1"/>
  <c r="A469" i="2" s="1"/>
  <c r="A470" i="2" s="1"/>
  <c r="A471" i="2" s="1"/>
  <c r="A472" i="2" s="1"/>
  <c r="A473" i="2" s="1"/>
  <c r="A474" i="2" s="1"/>
  <c r="A475" i="2" s="1"/>
  <c r="A476" i="2" s="1"/>
  <c r="A477" i="2" s="1"/>
  <c r="A478" i="2" s="1"/>
  <c r="A479" i="2" s="1"/>
  <c r="A480" i="2" s="1"/>
  <c r="A481" i="2" s="1"/>
  <c r="A482" i="2" s="1"/>
  <c r="A483" i="2" s="1"/>
  <c r="A484" i="2" s="1"/>
  <c r="A485" i="2" s="1"/>
  <c r="A486" i="2" s="1"/>
  <c r="A487" i="2" s="1"/>
  <c r="A488" i="2" s="1"/>
  <c r="A489" i="2" s="1"/>
  <c r="A490" i="2" s="1"/>
  <c r="A491" i="2" s="1"/>
  <c r="A492" i="2" s="1"/>
  <c r="A493" i="2" s="1"/>
  <c r="A494" i="2" s="1"/>
  <c r="A495" i="2" s="1"/>
  <c r="A496" i="2" s="1"/>
  <c r="A497" i="2" s="1"/>
  <c r="A498" i="2" s="1"/>
  <c r="A499" i="2" s="1"/>
  <c r="A500" i="2" s="1"/>
  <c r="A501" i="2" s="1"/>
  <c r="A502" i="2" s="1"/>
  <c r="A503" i="2" s="1"/>
  <c r="A504" i="2" s="1"/>
  <c r="A505" i="2" s="1"/>
  <c r="A506" i="2" s="1"/>
  <c r="A507" i="2" s="1"/>
  <c r="A508" i="2" s="1"/>
  <c r="A509" i="2" s="1"/>
  <c r="A510" i="2" s="1"/>
  <c r="A511" i="2" s="1"/>
  <c r="A512" i="2" s="1"/>
  <c r="A513" i="2" s="1"/>
  <c r="A514" i="2" s="1"/>
  <c r="A515" i="2" s="1"/>
  <c r="A516" i="2" s="1"/>
  <c r="A517" i="2" s="1"/>
  <c r="A518" i="2" s="1"/>
  <c r="A519" i="2" s="1"/>
  <c r="A520" i="2" s="1"/>
  <c r="A521" i="2" s="1"/>
  <c r="A522" i="2" s="1"/>
  <c r="A523" i="2" s="1"/>
  <c r="A524" i="2" s="1"/>
  <c r="A525" i="2" s="1"/>
  <c r="A526" i="2" s="1"/>
  <c r="A527" i="2" s="1"/>
  <c r="A528" i="2" s="1"/>
  <c r="A529" i="2" s="1"/>
  <c r="A530" i="2" s="1"/>
  <c r="A531" i="2" s="1"/>
  <c r="A532" i="2" s="1"/>
  <c r="A533" i="2" s="1"/>
  <c r="A534" i="2" s="1"/>
  <c r="A535" i="2" s="1"/>
  <c r="A536" i="2" s="1"/>
  <c r="A537" i="2" s="1"/>
  <c r="A538" i="2" s="1"/>
  <c r="A539" i="2" s="1"/>
  <c r="A540" i="2" s="1"/>
  <c r="A541" i="2" s="1"/>
  <c r="A542" i="2" s="1"/>
  <c r="A543" i="2" s="1"/>
  <c r="A544" i="2" s="1"/>
  <c r="A545" i="2" s="1"/>
  <c r="A546" i="2" s="1"/>
  <c r="A547" i="2" s="1"/>
  <c r="A548" i="2" s="1"/>
  <c r="A549" i="2" s="1"/>
  <c r="A550" i="2" s="1"/>
  <c r="A551" i="2" s="1"/>
  <c r="A552" i="2" s="1"/>
  <c r="A553" i="2" s="1"/>
  <c r="A554" i="2" s="1"/>
  <c r="A555" i="2" s="1"/>
  <c r="A556" i="2" s="1"/>
  <c r="A557" i="2" s="1"/>
  <c r="A558" i="2" s="1"/>
  <c r="A559" i="2" s="1"/>
  <c r="A560" i="2" s="1"/>
  <c r="A561" i="2" s="1"/>
  <c r="A562" i="2" s="1"/>
  <c r="A563" i="2" s="1"/>
  <c r="A564" i="2" s="1"/>
  <c r="A565" i="2" s="1"/>
  <c r="A566" i="2" s="1"/>
  <c r="A567" i="2" s="1"/>
  <c r="A568" i="2" s="1"/>
  <c r="A569" i="2" s="1"/>
  <c r="E10" i="7"/>
  <c r="H10" i="7"/>
  <c r="H9" i="7"/>
  <c r="E9" i="7"/>
  <c r="N286" i="4"/>
  <c r="H8" i="7" s="1"/>
  <c r="L286" i="4"/>
  <c r="G8" i="7" s="1"/>
  <c r="J286" i="4"/>
  <c r="E8" i="7" s="1"/>
  <c r="H286" i="4"/>
  <c r="D8" i="7" s="1"/>
  <c r="G286" i="4"/>
  <c r="C8" i="7" l="1"/>
  <c r="H7" i="7"/>
  <c r="E7" i="7"/>
  <c r="H5" i="7" l="1"/>
  <c r="H11" i="7" s="1"/>
  <c r="E5" i="7"/>
  <c r="E11" i="7" l="1"/>
  <c r="G11" i="7"/>
  <c r="F10" i="7"/>
  <c r="F9" i="7"/>
  <c r="F8" i="7"/>
  <c r="F7" i="7"/>
  <c r="F6" i="7"/>
  <c r="F11" i="7" s="1"/>
  <c r="A7" i="5" l="1"/>
  <c r="A8" i="5" s="1"/>
  <c r="A9" i="5" s="1"/>
  <c r="A10" i="5" s="1"/>
  <c r="A11" i="5" s="1"/>
  <c r="A12" i="5" s="1"/>
  <c r="A13" i="5" s="1"/>
  <c r="A14" i="5" s="1"/>
  <c r="A15" i="5" s="1"/>
  <c r="A16" i="5" s="1"/>
  <c r="A17" i="5" s="1"/>
  <c r="A18" i="5" s="1"/>
  <c r="A19" i="5" s="1"/>
  <c r="A20" i="5" s="1"/>
  <c r="A21" i="5" s="1"/>
  <c r="A22" i="5" s="1"/>
  <c r="A23" i="5" s="1"/>
  <c r="A24" i="5" s="1"/>
  <c r="A25" i="5" s="1"/>
  <c r="A26" i="5" s="1"/>
  <c r="A27" i="5" s="1"/>
  <c r="A28" i="5" s="1"/>
  <c r="A29" i="5" s="1"/>
  <c r="A30" i="5" s="1"/>
  <c r="A31" i="5" s="1"/>
  <c r="A32" i="5" s="1"/>
  <c r="A33" i="5" s="1"/>
  <c r="A34" i="5" s="1"/>
  <c r="A35" i="5" s="1"/>
  <c r="A36" i="5" s="1"/>
  <c r="A37" i="5" s="1"/>
  <c r="A38" i="5" s="1"/>
  <c r="A39" i="5" s="1"/>
  <c r="A40" i="5" s="1"/>
  <c r="A41" i="5" s="1"/>
  <c r="A42" i="5" s="1"/>
  <c r="A43" i="5" s="1"/>
  <c r="A44" i="5" s="1"/>
  <c r="A45" i="5" s="1"/>
  <c r="A46" i="5" s="1"/>
  <c r="A47" i="5" s="1"/>
  <c r="A48" i="5" s="1"/>
  <c r="A49" i="5" s="1"/>
  <c r="A50" i="5" s="1"/>
  <c r="A51" i="5" s="1"/>
  <c r="A52" i="5" s="1"/>
  <c r="A53" i="5" s="1"/>
  <c r="A54" i="5" s="1"/>
  <c r="A55" i="5" s="1"/>
  <c r="A56" i="5" s="1"/>
  <c r="A57" i="5" s="1"/>
  <c r="A58" i="5" s="1"/>
  <c r="A59" i="5" s="1"/>
  <c r="A60" i="5" s="1"/>
  <c r="A61" i="5" s="1"/>
  <c r="A63" i="5" s="1"/>
  <c r="A64" i="5" s="1"/>
  <c r="A65" i="5" s="1"/>
  <c r="A66" i="5" s="1"/>
  <c r="A67" i="5" s="1"/>
  <c r="A68" i="5" s="1"/>
  <c r="A69" i="5" s="1"/>
  <c r="A70" i="5" s="1"/>
  <c r="A71" i="5" s="1"/>
  <c r="A72" i="5" s="1"/>
  <c r="A73" i="5" s="1"/>
  <c r="A74" i="5" s="1"/>
  <c r="A75" i="5" s="1"/>
  <c r="A76" i="5" s="1"/>
  <c r="A77" i="5" s="1"/>
  <c r="A78" i="5" s="1"/>
  <c r="A79" i="5" s="1"/>
  <c r="A80" i="5" s="1"/>
  <c r="A81" i="5" s="1"/>
  <c r="A82" i="5" s="1"/>
  <c r="A83" i="5" s="1"/>
  <c r="A84" i="5" s="1"/>
  <c r="A85" i="5" s="1"/>
  <c r="A86" i="5" s="1"/>
  <c r="A87" i="5" s="1"/>
  <c r="A88" i="5" s="1"/>
  <c r="A89" i="5" s="1"/>
  <c r="A90" i="5" s="1"/>
  <c r="A91" i="5" s="1"/>
  <c r="A92" i="5" s="1"/>
  <c r="A93" i="5" s="1"/>
  <c r="A94" i="5" s="1"/>
  <c r="A95" i="5" s="1"/>
  <c r="A96" i="5" s="1"/>
  <c r="A97" i="5" s="1"/>
  <c r="A98" i="5" s="1"/>
  <c r="A99" i="5" s="1"/>
  <c r="A100" i="5" s="1"/>
  <c r="A101" i="5" s="1"/>
  <c r="A102" i="5" s="1"/>
  <c r="A103" i="5" s="1"/>
  <c r="A104" i="5" s="1"/>
  <c r="A105" i="5" s="1"/>
  <c r="A106" i="5" s="1"/>
  <c r="A107" i="5" s="1"/>
  <c r="A108" i="5" s="1"/>
  <c r="D11" i="7"/>
  <c r="C11" i="7"/>
  <c r="B11" i="7"/>
  <c r="A109" i="5" l="1"/>
  <c r="A110" i="5" s="1"/>
  <c r="A111" i="5" s="1"/>
  <c r="A112" i="5" s="1"/>
  <c r="A113" i="5" s="1"/>
  <c r="A114" i="5" s="1"/>
  <c r="A115" i="5" s="1"/>
  <c r="A116" i="5" s="1"/>
  <c r="A117" i="5" s="1"/>
  <c r="A118" i="5" s="1"/>
  <c r="A119" i="5" s="1"/>
  <c r="A120" i="5" s="1"/>
  <c r="A121" i="5" s="1"/>
  <c r="A122" i="5" s="1"/>
  <c r="A123" i="5" s="1"/>
  <c r="A124" i="5" s="1"/>
  <c r="A125" i="5" s="1"/>
  <c r="A126" i="5" s="1"/>
  <c r="A127" i="5" s="1"/>
  <c r="A128" i="5" s="1"/>
  <c r="A129" i="5" s="1"/>
  <c r="A130" i="5" s="1"/>
  <c r="A131" i="5" s="1"/>
  <c r="A132" i="5" s="1"/>
  <c r="A133" i="5" s="1"/>
  <c r="A134" i="5" s="1"/>
  <c r="A135" i="5" s="1"/>
  <c r="A136" i="5" s="1"/>
  <c r="A137" i="5" s="1"/>
  <c r="A138" i="5" s="1"/>
  <c r="A139" i="5" s="1"/>
  <c r="A140" i="5" s="1"/>
  <c r="A141" i="5" s="1"/>
  <c r="A142" i="5" s="1"/>
  <c r="A143" i="5" s="1"/>
  <c r="A144" i="5" s="1"/>
  <c r="A145" i="5" s="1"/>
  <c r="A146" i="5" s="1"/>
  <c r="A147" i="5" s="1"/>
  <c r="A148" i="5" s="1"/>
  <c r="A149" i="5" s="1"/>
  <c r="A150" i="5" s="1"/>
  <c r="A151" i="5" s="1"/>
  <c r="A152" i="5" s="1"/>
  <c r="A153" i="5" s="1"/>
  <c r="A154" i="5" s="1"/>
  <c r="A155" i="5" s="1"/>
  <c r="A156" i="5" s="1"/>
  <c r="A157" i="5" s="1"/>
  <c r="A158" i="5" s="1"/>
  <c r="A159" i="5" s="1"/>
  <c r="A160" i="5" s="1"/>
  <c r="A161" i="5" s="1"/>
  <c r="A162" i="5" s="1"/>
  <c r="A163" i="5" s="1"/>
  <c r="A164" i="5" s="1"/>
  <c r="A165" i="5" s="1"/>
  <c r="A166" i="5" s="1"/>
  <c r="A167" i="5" s="1"/>
  <c r="A168" i="5" s="1"/>
  <c r="A169" i="5" s="1"/>
  <c r="A170" i="5" s="1"/>
  <c r="A171" i="5" s="1"/>
  <c r="A172" i="5" s="1"/>
  <c r="A173" i="5" s="1"/>
  <c r="A174" i="5" s="1"/>
  <c r="A175" i="5" s="1"/>
  <c r="A176" i="5" s="1"/>
  <c r="A177" i="5" s="1"/>
  <c r="A178" i="5" s="1"/>
  <c r="A179" i="5" s="1"/>
  <c r="A180" i="5" s="1"/>
  <c r="A181" i="5" s="1"/>
  <c r="A182" i="5" s="1"/>
  <c r="A183" i="5" s="1"/>
  <c r="A184" i="5" s="1"/>
  <c r="A185" i="5" s="1"/>
  <c r="A186" i="5" s="1"/>
  <c r="A187" i="5" s="1"/>
  <c r="A188" i="5" s="1"/>
  <c r="A189" i="5" s="1"/>
  <c r="A190" i="5" s="1"/>
  <c r="A191" i="5" s="1"/>
  <c r="A192" i="5" s="1"/>
  <c r="A193" i="5" s="1"/>
  <c r="A194" i="5" s="1"/>
  <c r="A195" i="5" s="1"/>
  <c r="A196" i="5" s="1"/>
  <c r="A197" i="5" s="1"/>
  <c r="A198" i="5" s="1"/>
  <c r="A199" i="5" s="1"/>
  <c r="A200" i="5" s="1"/>
  <c r="A201" i="5" s="1"/>
  <c r="A202" i="5" s="1"/>
  <c r="A203" i="5" s="1"/>
  <c r="A204" i="5" s="1"/>
  <c r="A205" i="5" s="1"/>
  <c r="A206" i="5" s="1"/>
  <c r="A207" i="5" s="1"/>
  <c r="A208" i="5" s="1"/>
  <c r="A209" i="5" s="1"/>
  <c r="A210" i="5" s="1"/>
  <c r="A211" i="5" s="1"/>
  <c r="A212" i="5" s="1"/>
  <c r="A213" i="5" s="1"/>
  <c r="A214" i="5" s="1"/>
  <c r="A215" i="5" s="1"/>
  <c r="A216" i="5" s="1"/>
  <c r="A217" i="5" s="1"/>
  <c r="A218" i="5" s="1"/>
  <c r="A219" i="5" s="1"/>
  <c r="A220" i="5" s="1"/>
  <c r="A221" i="5" s="1"/>
  <c r="A222" i="5" s="1"/>
  <c r="A223" i="5" s="1"/>
  <c r="A224" i="5" s="1"/>
  <c r="A225" i="5" s="1"/>
  <c r="A226" i="5" s="1"/>
  <c r="A227" i="5" s="1"/>
  <c r="A228" i="5" s="1"/>
  <c r="A229" i="5" s="1"/>
  <c r="A230" i="5" s="1"/>
  <c r="A231" i="5" s="1"/>
  <c r="A232" i="5" s="1"/>
  <c r="A233" i="5" s="1"/>
  <c r="A234" i="5" s="1"/>
  <c r="A235" i="5" s="1"/>
  <c r="A236" i="5" s="1"/>
  <c r="A237" i="5" s="1"/>
  <c r="A238" i="5" s="1"/>
  <c r="A239" i="5" s="1"/>
  <c r="A240" i="5" s="1"/>
  <c r="A241" i="5" s="1"/>
  <c r="A242" i="5" s="1"/>
  <c r="A243" i="5" s="1"/>
  <c r="A244" i="5" s="1"/>
  <c r="A245" i="5" s="1"/>
  <c r="A246" i="5" s="1"/>
  <c r="A247" i="5" s="1"/>
  <c r="A248" i="5" s="1"/>
  <c r="A249" i="5" s="1"/>
  <c r="A250" i="5" s="1"/>
  <c r="A251" i="5" s="1"/>
  <c r="A252" i="5" s="1"/>
  <c r="A253" i="5" s="1"/>
  <c r="A254" i="5" s="1"/>
  <c r="A255" i="5" s="1"/>
  <c r="A256" i="5" s="1"/>
  <c r="A257" i="5" s="1"/>
  <c r="A258" i="5" s="1"/>
  <c r="A259" i="5" s="1"/>
  <c r="A260" i="5" s="1"/>
  <c r="A261" i="5" s="1"/>
  <c r="A262" i="5" s="1"/>
  <c r="A263" i="5" s="1"/>
  <c r="A264" i="5" s="1"/>
  <c r="A265" i="5" s="1"/>
  <c r="A266" i="5" s="1"/>
  <c r="A267" i="5" s="1"/>
  <c r="A268" i="5" s="1"/>
  <c r="A269" i="5" s="1"/>
  <c r="A270" i="5" s="1"/>
  <c r="A271" i="5" s="1"/>
  <c r="A272" i="5" l="1"/>
  <c r="A273" i="5" s="1"/>
  <c r="A274" i="5" s="1"/>
  <c r="A275" i="5" s="1"/>
  <c r="A276" i="5" s="1"/>
  <c r="A277" i="5" s="1"/>
  <c r="A278" i="5" s="1"/>
  <c r="A279" i="5" s="1"/>
  <c r="A280" i="5" s="1"/>
  <c r="A281" i="5" s="1"/>
  <c r="A282" i="5" s="1"/>
  <c r="A283" i="5" s="1"/>
  <c r="A284" i="5" s="1"/>
  <c r="A285" i="5" s="1"/>
  <c r="A286" i="5" s="1"/>
  <c r="A287" i="5" s="1"/>
  <c r="A288" i="5" s="1"/>
  <c r="A289" i="5" s="1"/>
  <c r="A290" i="5" s="1"/>
  <c r="A291" i="5" s="1"/>
  <c r="A292" i="5" s="1"/>
  <c r="A293" i="5" s="1"/>
  <c r="A294" i="5" s="1"/>
  <c r="A295" i="5" s="1"/>
  <c r="A296" i="5" s="1"/>
  <c r="A297" i="5" s="1"/>
  <c r="A298" i="5" s="1"/>
  <c r="A299" i="5" s="1"/>
  <c r="A300" i="5" s="1"/>
  <c r="A301" i="5" s="1"/>
  <c r="A302" i="5" s="1"/>
  <c r="A303" i="5" s="1"/>
  <c r="A304" i="5" s="1"/>
  <c r="A305" i="5" s="1"/>
  <c r="A306" i="5" s="1"/>
  <c r="A307" i="5" s="1"/>
  <c r="A308" i="5" s="1"/>
  <c r="A309" i="5" s="1"/>
  <c r="A310" i="5" s="1"/>
  <c r="A311" i="5" s="1"/>
  <c r="O565" i="2" l="1"/>
</calcChain>
</file>

<file path=xl/sharedStrings.xml><?xml version="1.0" encoding="utf-8"?>
<sst xmlns="http://schemas.openxmlformats.org/spreadsheetml/2006/main" count="16429" uniqueCount="11368">
  <si>
    <t>Адрес</t>
  </si>
  <si>
    <t>Географические координаты</t>
  </si>
  <si>
    <t>Контейнеры</t>
  </si>
  <si>
    <t>Сведения о собственнике земельного участка</t>
  </si>
  <si>
    <t>размещенные</t>
  </si>
  <si>
    <t>планируемые к размещению</t>
  </si>
  <si>
    <t>1.1</t>
  </si>
  <si>
    <t>ул. 25 Января, 4</t>
  </si>
  <si>
    <t xml:space="preserve"> 51.690981                                    </t>
  </si>
  <si>
    <t>39.253478</t>
  </si>
  <si>
    <t>Асфальт</t>
  </si>
  <si>
    <t>1.2</t>
  </si>
  <si>
    <t>ул. 25 Января, 6а</t>
  </si>
  <si>
    <t xml:space="preserve">51.691936      </t>
  </si>
  <si>
    <t>39.254122</t>
  </si>
  <si>
    <t>ТСЖ "Берег"</t>
  </si>
  <si>
    <t>1.3</t>
  </si>
  <si>
    <t>ул. 25 Января, 20</t>
  </si>
  <si>
    <t xml:space="preserve"> 51.692540                                   </t>
  </si>
  <si>
    <t>39.257980</t>
  </si>
  <si>
    <t>неразграниченный земельный участок</t>
  </si>
  <si>
    <t>1.4</t>
  </si>
  <si>
    <t>ул. 25 Января, 34</t>
  </si>
  <si>
    <t>51.695216</t>
  </si>
  <si>
    <t>39.256744</t>
  </si>
  <si>
    <t>1.5</t>
  </si>
  <si>
    <t>ул. 25 Января, 34а</t>
  </si>
  <si>
    <t>51.695076</t>
  </si>
  <si>
    <t>39.255853</t>
  </si>
  <si>
    <t>ООО УК "Стройтехника"</t>
  </si>
  <si>
    <t>Донских Михаил Васильевич, ул. 25 Января, 34а</t>
  </si>
  <si>
    <t>1.6</t>
  </si>
  <si>
    <t>ул. 25 Января, 42</t>
  </si>
  <si>
    <t>51.694599</t>
  </si>
  <si>
    <t>39.258676</t>
  </si>
  <si>
    <t>1.7</t>
  </si>
  <si>
    <t>ул. 25 Января, 48</t>
  </si>
  <si>
    <t>51.696576</t>
  </si>
  <si>
    <t>39.257834</t>
  </si>
  <si>
    <t>1.8</t>
  </si>
  <si>
    <t>ул. 25 Января, 52а</t>
  </si>
  <si>
    <t>51.696631</t>
  </si>
  <si>
    <t>39.257537</t>
  </si>
  <si>
    <t>Иное</t>
  </si>
  <si>
    <t>ул. 25 Января, 34б, 52а</t>
  </si>
  <si>
    <t>1.9</t>
  </si>
  <si>
    <t>ул. Артамонова, 7</t>
  </si>
  <si>
    <t>51.721699</t>
  </si>
  <si>
    <t>39.263647</t>
  </si>
  <si>
    <t>ООО "МКС "Олимп"</t>
  </si>
  <si>
    <t>1.10</t>
  </si>
  <si>
    <t>ул. Артамонова, 8а</t>
  </si>
  <si>
    <t xml:space="preserve"> 51.721151                                  </t>
  </si>
  <si>
    <t>39.263723</t>
  </si>
  <si>
    <t>1.11</t>
  </si>
  <si>
    <t>ул. Артамонова, 14</t>
  </si>
  <si>
    <t>51.720499</t>
  </si>
  <si>
    <t>39.265817</t>
  </si>
  <si>
    <t>1.12</t>
  </si>
  <si>
    <t>ул. Артамонова, 22</t>
  </si>
  <si>
    <t>51.718579</t>
  </si>
  <si>
    <t>39.266371</t>
  </si>
  <si>
    <t>1.13</t>
  </si>
  <si>
    <t>51.720080</t>
  </si>
  <si>
    <t>39.264128</t>
  </si>
  <si>
    <t>ООО "УК "ГСЦ"</t>
  </si>
  <si>
    <t>1.14</t>
  </si>
  <si>
    <t>ул. Артамонова, 22е</t>
  </si>
  <si>
    <t>51.719494</t>
  </si>
  <si>
    <t>39.265277</t>
  </si>
  <si>
    <t>ООО СОБО, ул. Артамонова, 22а, 22е</t>
  </si>
  <si>
    <t>1.15</t>
  </si>
  <si>
    <t>ул. Артамонова, 22и</t>
  </si>
  <si>
    <t>51.719339</t>
  </si>
  <si>
    <t>39.262265</t>
  </si>
  <si>
    <t>ООО "УК "СервисЛайн"</t>
  </si>
  <si>
    <t>ул. Артамонова, 22и, 22л</t>
  </si>
  <si>
    <t>1.16</t>
  </si>
  <si>
    <t>ул. Артамонова, 34/2</t>
  </si>
  <si>
    <t>51.719145</t>
  </si>
  <si>
    <t>39.265223</t>
  </si>
  <si>
    <t>1.17</t>
  </si>
  <si>
    <t>ул. Артамонова, 34/7</t>
  </si>
  <si>
    <t>51.716134</t>
  </si>
  <si>
    <t>39.263056</t>
  </si>
  <si>
    <t>ул Артамонова, 34/7</t>
  </si>
  <si>
    <t>1.18</t>
  </si>
  <si>
    <t>ул. Артамонова, 34/8</t>
  </si>
  <si>
    <t>51.715931</t>
  </si>
  <si>
    <t>39.264880</t>
  </si>
  <si>
    <t>1.19</t>
  </si>
  <si>
    <t>ул. Артамонова, 34/9</t>
  </si>
  <si>
    <t>51.717128</t>
  </si>
  <si>
    <t>39.266822</t>
  </si>
  <si>
    <t>1.20</t>
  </si>
  <si>
    <t>ул. Артамонова, 38д</t>
  </si>
  <si>
    <t xml:space="preserve"> 51.715613                            </t>
  </si>
  <si>
    <t>39.267140</t>
  </si>
  <si>
    <t>1.21</t>
  </si>
  <si>
    <t>ул. Артамонова, 38д, корпус 1</t>
  </si>
  <si>
    <t xml:space="preserve"> 51.714593                            </t>
  </si>
  <si>
    <t>39.269119</t>
  </si>
  <si>
    <t>1.22</t>
  </si>
  <si>
    <t>ул. Артамонова, 34б</t>
  </si>
  <si>
    <t xml:space="preserve">  51.717656                                                         </t>
  </si>
  <si>
    <t>39.267825</t>
  </si>
  <si>
    <t>ООО "ВАТД "Домостроитель"</t>
  </si>
  <si>
    <t>ул. Артамонова, 34б, 38б</t>
  </si>
  <si>
    <t>1.23</t>
  </si>
  <si>
    <t>ул. Артамонова, 34ж</t>
  </si>
  <si>
    <t>51.718104</t>
  </si>
  <si>
    <t xml:space="preserve"> 39.262432</t>
  </si>
  <si>
    <t>1.24</t>
  </si>
  <si>
    <t>ул. Артамонова, 36</t>
  </si>
  <si>
    <t>51.717354</t>
  </si>
  <si>
    <t>39.270217</t>
  </si>
  <si>
    <t>1.25</t>
  </si>
  <si>
    <t>ул. Артамонова, 38в</t>
  </si>
  <si>
    <t>51.7143908</t>
  </si>
  <si>
    <t>39.270066</t>
  </si>
  <si>
    <t>ООО "ПКС"</t>
  </si>
  <si>
    <t>1.26</t>
  </si>
  <si>
    <t>ул. Артамонова, 4д</t>
  </si>
  <si>
    <t xml:space="preserve"> 51.722704                                  </t>
  </si>
  <si>
    <t>39.259980</t>
  </si>
  <si>
    <t>ООО УК "СервисДом"</t>
  </si>
  <si>
    <t>1.27</t>
  </si>
  <si>
    <t>ул. Богатырская, 30</t>
  </si>
  <si>
    <t>51.737036</t>
  </si>
  <si>
    <t>39.295180</t>
  </si>
  <si>
    <t>ООО ВАТД "Домостроитель"</t>
  </si>
  <si>
    <t>1.28</t>
  </si>
  <si>
    <t>ул. Богатырская, 34а</t>
  </si>
  <si>
    <t>51.736347</t>
  </si>
  <si>
    <t>39.296144</t>
  </si>
  <si>
    <t>ТСЖ "Отрожка"</t>
  </si>
  <si>
    <t>ул. Богатырская, 34, 34а</t>
  </si>
  <si>
    <t>1.29</t>
  </si>
  <si>
    <t>ул. Богатырская, 36</t>
  </si>
  <si>
    <t>51.735003</t>
  </si>
  <si>
    <t>39.294991</t>
  </si>
  <si>
    <t xml:space="preserve">                                                                                 ТСЖ «Отрожка»</t>
  </si>
  <si>
    <t>ул. Богатырская, 36, ул. Электровозная, 2</t>
  </si>
  <si>
    <t>1.30</t>
  </si>
  <si>
    <t>51.724455</t>
  </si>
  <si>
    <t>39.261813</t>
  </si>
  <si>
    <t>1.31</t>
  </si>
  <si>
    <t>51.722292</t>
  </si>
  <si>
    <t xml:space="preserve"> 39.268299</t>
  </si>
  <si>
    <t>1.32</t>
  </si>
  <si>
    <t>51.721520</t>
  </si>
  <si>
    <t>39.271435</t>
  </si>
  <si>
    <t>1.33</t>
  </si>
  <si>
    <t xml:space="preserve"> 51.719593                                     </t>
  </si>
  <si>
    <t xml:space="preserve"> 39.274617</t>
  </si>
  <si>
    <t>1.34</t>
  </si>
  <si>
    <t>51.719294</t>
  </si>
  <si>
    <t>39.271105</t>
  </si>
  <si>
    <t>1.35</t>
  </si>
  <si>
    <t>51.718227</t>
  </si>
  <si>
    <t>39.27293</t>
  </si>
  <si>
    <t>1.36</t>
  </si>
  <si>
    <t>51.717292</t>
  </si>
  <si>
    <t>39.274705</t>
  </si>
  <si>
    <t>1.37</t>
  </si>
  <si>
    <t>51.715823</t>
  </si>
  <si>
    <t>39.273181</t>
  </si>
  <si>
    <t>1.38</t>
  </si>
  <si>
    <t>51.714148</t>
  </si>
  <si>
    <t>39.272133</t>
  </si>
  <si>
    <t>1.39</t>
  </si>
  <si>
    <t xml:space="preserve"> 51.715915                               </t>
  </si>
  <si>
    <t>39.276145</t>
  </si>
  <si>
    <t>1.40</t>
  </si>
  <si>
    <t>51.712877</t>
  </si>
  <si>
    <t>39.272904</t>
  </si>
  <si>
    <t>1.41</t>
  </si>
  <si>
    <t>51.713113</t>
  </si>
  <si>
    <t>39.276527</t>
  </si>
  <si>
    <t>1.42</t>
  </si>
  <si>
    <t>ул. Боровская, 1</t>
  </si>
  <si>
    <t xml:space="preserve"> 51.734535                                 </t>
  </si>
  <si>
    <t>39.281232</t>
  </si>
  <si>
    <t>ООО УК "Железнодорожник"</t>
  </si>
  <si>
    <t>1.44</t>
  </si>
  <si>
    <t>ул. Гаршина, 6</t>
  </si>
  <si>
    <t>51.6776439</t>
  </si>
  <si>
    <t>39.2493180</t>
  </si>
  <si>
    <t>1.45</t>
  </si>
  <si>
    <t>51.878296</t>
  </si>
  <si>
    <t>39.582331</t>
  </si>
  <si>
    <t>1.46</t>
  </si>
  <si>
    <t>51.877738</t>
  </si>
  <si>
    <t>39.580357</t>
  </si>
  <si>
    <t>1.47</t>
  </si>
  <si>
    <t>51.8786950</t>
  </si>
  <si>
    <t>39.581119</t>
  </si>
  <si>
    <t>1.48</t>
  </si>
  <si>
    <t>51.879890</t>
  </si>
  <si>
    <t>39.577793</t>
  </si>
  <si>
    <t>1.49</t>
  </si>
  <si>
    <t>ул. Димитрова, 27</t>
  </si>
  <si>
    <t xml:space="preserve"> 51.675328                                                       </t>
  </si>
  <si>
    <t>39.245637</t>
  </si>
  <si>
    <t>ТСН "ТСЖ Димитрова, 27"</t>
  </si>
  <si>
    <t>1.50</t>
  </si>
  <si>
    <t>ул. Димитрова, 51а</t>
  </si>
  <si>
    <t xml:space="preserve"> 51.674336</t>
  </si>
  <si>
    <t>39.251123</t>
  </si>
  <si>
    <t>ООО "ГРИН ПАРК"</t>
  </si>
  <si>
    <t>ул. Димитрова, 51а, 51а корпус 1</t>
  </si>
  <si>
    <t>1.51</t>
  </si>
  <si>
    <t>ул. Димитрова, 79</t>
  </si>
  <si>
    <t>51.671656</t>
  </si>
  <si>
    <t>39.25788</t>
  </si>
  <si>
    <t>1.52</t>
  </si>
  <si>
    <t>ул. Землячки, 43</t>
  </si>
  <si>
    <t>51.730069</t>
  </si>
  <si>
    <t>39.297012</t>
  </si>
  <si>
    <t>1.53</t>
  </si>
  <si>
    <t>51.694725</t>
  </si>
  <si>
    <t>39.2663997</t>
  </si>
  <si>
    <t>1.54</t>
  </si>
  <si>
    <t>ул. Калининградская, 100</t>
  </si>
  <si>
    <t>51.738316</t>
  </si>
  <si>
    <t>39.290351</t>
  </si>
  <si>
    <t>ООО "ПКС", ООО ВАТД «Домостроитель»</t>
  </si>
  <si>
    <t>1.55</t>
  </si>
  <si>
    <t>ул. Калининградская, 102</t>
  </si>
  <si>
    <t>51.737804</t>
  </si>
  <si>
    <t>39.292285</t>
  </si>
  <si>
    <t>1.56</t>
  </si>
  <si>
    <t>ул. Калининградская, 108</t>
  </si>
  <si>
    <t>51.7371957232</t>
  </si>
  <si>
    <t>39.292456537</t>
  </si>
  <si>
    <t>1.57</t>
  </si>
  <si>
    <t>ул. Комсомольская, 27а</t>
  </si>
  <si>
    <t>51.678298</t>
  </si>
  <si>
    <t>39.248366</t>
  </si>
  <si>
    <t>ООО УК "Жилдомсервис"</t>
  </si>
  <si>
    <t>1.58</t>
  </si>
  <si>
    <t>ул. Конституции, 9а</t>
  </si>
  <si>
    <t>51.738164</t>
  </si>
  <si>
    <t>39.359074</t>
  </si>
  <si>
    <t>ООО "СТАНДАРТЫ СЕРВИСА"</t>
  </si>
  <si>
    <t>1.59</t>
  </si>
  <si>
    <t>ул. Кузнецова, 9</t>
  </si>
  <si>
    <t>51.746169</t>
  </si>
  <si>
    <t>39.357905</t>
  </si>
  <si>
    <t>1.60</t>
  </si>
  <si>
    <t>Ленинский пр-кт, 123</t>
  </si>
  <si>
    <t xml:space="preserve"> 51.680716                       </t>
  </si>
  <si>
    <t>39.259011</t>
  </si>
  <si>
    <t>1.61</t>
  </si>
  <si>
    <t>Ленинский пр-кт, 124а, 124б, 126</t>
  </si>
  <si>
    <t>51.673877</t>
  </si>
  <si>
    <t>39.255884</t>
  </si>
  <si>
    <t>ООО УК "Панорама"</t>
  </si>
  <si>
    <t>1.62</t>
  </si>
  <si>
    <t>Ленинский пр-кт, 130</t>
  </si>
  <si>
    <t>51.67718</t>
  </si>
  <si>
    <t>39.258168</t>
  </si>
  <si>
    <t>1.63</t>
  </si>
  <si>
    <t>Ленинский пр-кт, 131</t>
  </si>
  <si>
    <t>51.683119</t>
  </si>
  <si>
    <t>39.260165</t>
  </si>
  <si>
    <t>1.64</t>
  </si>
  <si>
    <t>Ленинский пр-кт, 144а</t>
  </si>
  <si>
    <t xml:space="preserve"> 51.682803                                                  </t>
  </si>
  <si>
    <t>39.265410</t>
  </si>
  <si>
    <t>ТСЖ "Авангард"</t>
  </si>
  <si>
    <t>1.65</t>
  </si>
  <si>
    <t>Ленинский пр-кт, 144а (ОЛИМП)</t>
  </si>
  <si>
    <t>51.682803</t>
  </si>
  <si>
    <t>39.265718</t>
  </si>
  <si>
    <t>1.66</t>
  </si>
  <si>
    <t>Ленинский пр-кт, 151</t>
  </si>
  <si>
    <t>51.689349</t>
  </si>
  <si>
    <t>39.264429</t>
  </si>
  <si>
    <t>1.68</t>
  </si>
  <si>
    <t>Ленинский пр-кт, 165</t>
  </si>
  <si>
    <t>51.692832</t>
  </si>
  <si>
    <t>39.265094</t>
  </si>
  <si>
    <t>1.69</t>
  </si>
  <si>
    <t>Ленинский пр-кт, 171</t>
  </si>
  <si>
    <t>51.692997</t>
  </si>
  <si>
    <t>39.267358</t>
  </si>
  <si>
    <t>1.70</t>
  </si>
  <si>
    <t>Ленинский пр-кт, 195</t>
  </si>
  <si>
    <t>51.698154</t>
  </si>
  <si>
    <t>39.268519</t>
  </si>
  <si>
    <t>1.71</t>
  </si>
  <si>
    <t>Ленинский пр-кт, 203</t>
  </si>
  <si>
    <t>51.700264</t>
  </si>
  <si>
    <t>39.27233</t>
  </si>
  <si>
    <t>1.72</t>
  </si>
  <si>
    <t>Ленинский пр-кт, 205</t>
  </si>
  <si>
    <t>51.700817</t>
  </si>
  <si>
    <t>39.269651</t>
  </si>
  <si>
    <t>1.73</t>
  </si>
  <si>
    <t>Ленинский пр-кт, 215</t>
  </si>
  <si>
    <t>51.701563</t>
  </si>
  <si>
    <t>39.272818</t>
  </si>
  <si>
    <t>1.74</t>
  </si>
  <si>
    <t>Ленинский пр-кт, 221</t>
  </si>
  <si>
    <t>51.704864</t>
  </si>
  <si>
    <t>39.2729137</t>
  </si>
  <si>
    <t>ООО УК "Наш Дом"</t>
  </si>
  <si>
    <t>1.75</t>
  </si>
  <si>
    <t>Ленинский пр-кт, 223</t>
  </si>
  <si>
    <t>51.705444</t>
  </si>
  <si>
    <t>39.273836</t>
  </si>
  <si>
    <t>1.76</t>
  </si>
  <si>
    <t>Ленинский пр-кт, 227</t>
  </si>
  <si>
    <t>51.708268</t>
  </si>
  <si>
    <t>39.275277</t>
  </si>
  <si>
    <t>1.77</t>
  </si>
  <si>
    <t>Лесной массив, 6</t>
  </si>
  <si>
    <t>51.736209</t>
  </si>
  <si>
    <t>39.363417</t>
  </si>
  <si>
    <t>Лесной массив, 2, 2а, 4, 6</t>
  </si>
  <si>
    <t>1.78</t>
  </si>
  <si>
    <t>ул. Липецкая, 108</t>
  </si>
  <si>
    <t>51.731137</t>
  </si>
  <si>
    <t>39.340503</t>
  </si>
  <si>
    <t>1.79</t>
  </si>
  <si>
    <t>ул. Летняя, 10</t>
  </si>
  <si>
    <t>51.875131</t>
  </si>
  <si>
    <t>39.586065</t>
  </si>
  <si>
    <t>1.80</t>
  </si>
  <si>
    <t>ул. Минская, 2в</t>
  </si>
  <si>
    <t>51.679261</t>
  </si>
  <si>
    <t>39.268784</t>
  </si>
  <si>
    <t>1.81</t>
  </si>
  <si>
    <t>ул. Минская, 14</t>
  </si>
  <si>
    <t>51.676799</t>
  </si>
  <si>
    <t>39.291553</t>
  </si>
  <si>
    <t>1.82</t>
  </si>
  <si>
    <t>ул. Минская, 17/1</t>
  </si>
  <si>
    <t>51.679683</t>
  </si>
  <si>
    <t>39.262189</t>
  </si>
  <si>
    <t>39.263959</t>
  </si>
  <si>
    <t>1.84</t>
  </si>
  <si>
    <t>51.681009</t>
  </si>
  <si>
    <t>1.85</t>
  </si>
  <si>
    <t>ул. Минская, 25</t>
  </si>
  <si>
    <t>51.679942</t>
  </si>
  <si>
    <t>39.264426</t>
  </si>
  <si>
    <t>1.86</t>
  </si>
  <si>
    <t>ул. Минская, 43/3</t>
  </si>
  <si>
    <t>51.688216</t>
  </si>
  <si>
    <t>39.285044</t>
  </si>
  <si>
    <t>ООО УК "Родник"</t>
  </si>
  <si>
    <t>1.87</t>
  </si>
  <si>
    <t>ул. Минская, 49</t>
  </si>
  <si>
    <t xml:space="preserve"> 51.688760                                 </t>
  </si>
  <si>
    <t>39.283655</t>
  </si>
  <si>
    <t>1.88</t>
  </si>
  <si>
    <t>ул. Минская, 5а</t>
  </si>
  <si>
    <t>51.680832</t>
  </si>
  <si>
    <t>39.257267</t>
  </si>
  <si>
    <t>1.89</t>
  </si>
  <si>
    <t>ул. Минская, 57</t>
  </si>
  <si>
    <t xml:space="preserve"> 51.689535                                </t>
  </si>
  <si>
    <t>39.284250</t>
  </si>
  <si>
    <t>1.90</t>
  </si>
  <si>
    <t>ул. Минская, 63</t>
  </si>
  <si>
    <t xml:space="preserve"> 51.689016                                   </t>
  </si>
  <si>
    <t>39.281579</t>
  </si>
  <si>
    <t>1.191</t>
  </si>
  <si>
    <t>ул. Минская, 63а</t>
  </si>
  <si>
    <t xml:space="preserve"> 51.689235                                          </t>
  </si>
  <si>
    <t>39.279781</t>
  </si>
  <si>
    <t>1.92</t>
  </si>
  <si>
    <t>ул. Минская, 67</t>
  </si>
  <si>
    <t xml:space="preserve"> 51.690936                                 </t>
  </si>
  <si>
    <t>39.281991</t>
  </si>
  <si>
    <t>1.93</t>
  </si>
  <si>
    <t>ул. Минская, 67/1</t>
  </si>
  <si>
    <t xml:space="preserve"> 51.694300                            </t>
  </si>
  <si>
    <t>39.280623</t>
  </si>
  <si>
    <t>1.94</t>
  </si>
  <si>
    <t>ул. Минская, 67а</t>
  </si>
  <si>
    <t xml:space="preserve"> 51.691194                              </t>
  </si>
  <si>
    <t>39.280533</t>
  </si>
  <si>
    <t>1.95</t>
  </si>
  <si>
    <t>ул. Минская, 67б</t>
  </si>
  <si>
    <t xml:space="preserve"> 51.692345                                                    </t>
  </si>
  <si>
    <t>39.280806</t>
  </si>
  <si>
    <t>ул. Минская, 67б, 67в</t>
  </si>
  <si>
    <t>1.96</t>
  </si>
  <si>
    <t>ул. Минская, 69/1</t>
  </si>
  <si>
    <t xml:space="preserve"> 51.689282                                                        </t>
  </si>
  <si>
    <t>39.278818</t>
  </si>
  <si>
    <t>1.97</t>
  </si>
  <si>
    <t>ул. Минская, 69/2</t>
  </si>
  <si>
    <t>51.692984</t>
  </si>
  <si>
    <t>39.279770</t>
  </si>
  <si>
    <t>1.98</t>
  </si>
  <si>
    <t>ул. Минская, 69а</t>
  </si>
  <si>
    <t xml:space="preserve"> 51.687503                                                       </t>
  </si>
  <si>
    <t>39.278474</t>
  </si>
  <si>
    <t>1.99</t>
  </si>
  <si>
    <t>ул. Минская, 69б</t>
  </si>
  <si>
    <t xml:space="preserve"> 51.689238                                </t>
  </si>
  <si>
    <t>39.279738</t>
  </si>
  <si>
    <t>1.100</t>
  </si>
  <si>
    <t>ул. Минская, 69в</t>
  </si>
  <si>
    <t xml:space="preserve">51.688388                              </t>
  </si>
  <si>
    <t>39.278623</t>
  </si>
  <si>
    <t>1.101</t>
  </si>
  <si>
    <t>ул. Минская, 69д</t>
  </si>
  <si>
    <t>51.692804</t>
  </si>
  <si>
    <t>39.278884</t>
  </si>
  <si>
    <t>ООО УК "КБД"</t>
  </si>
  <si>
    <t>1.102</t>
  </si>
  <si>
    <t>ул. Минская, 71</t>
  </si>
  <si>
    <t xml:space="preserve">51.687248                               </t>
  </si>
  <si>
    <t>39.278748</t>
  </si>
  <si>
    <t>1.103</t>
  </si>
  <si>
    <t>ул. Минская, 73</t>
  </si>
  <si>
    <t xml:space="preserve"> 51.687001                                </t>
  </si>
  <si>
    <t>39.282600</t>
  </si>
  <si>
    <t>ул. Минская, 73, 75, 75а</t>
  </si>
  <si>
    <t>1.104</t>
  </si>
  <si>
    <t>ул. Минская, 81</t>
  </si>
  <si>
    <t xml:space="preserve">51.688979                                                       </t>
  </si>
  <si>
    <t>39.281288</t>
  </si>
  <si>
    <t>1.105</t>
  </si>
  <si>
    <t>51.708193</t>
  </si>
  <si>
    <t>39.275368</t>
  </si>
  <si>
    <t>1.106</t>
  </si>
  <si>
    <t>51.708547</t>
  </si>
  <si>
    <t>39.271606</t>
  </si>
  <si>
    <t>1.107</t>
  </si>
  <si>
    <t>51.710261</t>
  </si>
  <si>
    <t>39.271187</t>
  </si>
  <si>
    <t>1.108</t>
  </si>
  <si>
    <t>51.708155</t>
  </si>
  <si>
    <t>39.274352</t>
  </si>
  <si>
    <t>1.109</t>
  </si>
  <si>
    <t>51.711919</t>
  </si>
  <si>
    <t>39.271547</t>
  </si>
  <si>
    <t>ТСН "Жилья " ТСЖ "Маршала Одинцова"</t>
  </si>
  <si>
    <t>1.110</t>
  </si>
  <si>
    <t>51.713061</t>
  </si>
  <si>
    <t>39.268579</t>
  </si>
  <si>
    <t>1.111</t>
  </si>
  <si>
    <t xml:space="preserve">51.712936 </t>
  </si>
  <si>
    <t>39.266932</t>
  </si>
  <si>
    <t>1.112</t>
  </si>
  <si>
    <t>51.712885</t>
  </si>
  <si>
    <t>39.265327</t>
  </si>
  <si>
    <t>1.113</t>
  </si>
  <si>
    <t>1.114</t>
  </si>
  <si>
    <t>ул. Набережная, 1а</t>
  </si>
  <si>
    <t xml:space="preserve"> 51.674800                                 </t>
  </si>
  <si>
    <t>39.243675</t>
  </si>
  <si>
    <t>ООО УК "Новый взгляд"</t>
  </si>
  <si>
    <t>1.115</t>
  </si>
  <si>
    <t>ул. Нежинская, 35</t>
  </si>
  <si>
    <t>51.881842</t>
  </si>
  <si>
    <t>39.592518</t>
  </si>
  <si>
    <t>1.116</t>
  </si>
  <si>
    <t>ул. Остужева, 10</t>
  </si>
  <si>
    <t>51.684843</t>
  </si>
  <si>
    <t>39.257905</t>
  </si>
  <si>
    <t>1.117</t>
  </si>
  <si>
    <t>ул. Остужева, 20</t>
  </si>
  <si>
    <t>51.684018</t>
  </si>
  <si>
    <t>39.260456</t>
  </si>
  <si>
    <t>1.118</t>
  </si>
  <si>
    <t>ул. Остужева, 28</t>
  </si>
  <si>
    <t>51.684242</t>
  </si>
  <si>
    <t>39.2655215</t>
  </si>
  <si>
    <t>1.119</t>
  </si>
  <si>
    <t>ул. Остужева, 2/1</t>
  </si>
  <si>
    <t>51.687969</t>
  </si>
  <si>
    <t>39.251526</t>
  </si>
  <si>
    <t>ООО УК "Атлантикасервис"</t>
  </si>
  <si>
    <t>1.120</t>
  </si>
  <si>
    <t>ул. Остужева, 29а</t>
  </si>
  <si>
    <t>51.686189</t>
  </si>
  <si>
    <t>39.282017</t>
  </si>
  <si>
    <t>ООО "ДомСервис-ПЯТЬ ЗВЕЗД"</t>
  </si>
  <si>
    <t>1.121</t>
  </si>
  <si>
    <t>ул. Остужева, 32а</t>
  </si>
  <si>
    <t>51.681335</t>
  </si>
  <si>
    <t>39.267352</t>
  </si>
  <si>
    <t>1.122</t>
  </si>
  <si>
    <t>ул. Остужева, 36</t>
  </si>
  <si>
    <t>51.684465</t>
  </si>
  <si>
    <t>39.268294</t>
  </si>
  <si>
    <t>1.123</t>
  </si>
  <si>
    <t>ул. Остужева, 5а</t>
  </si>
  <si>
    <t>51.688888</t>
  </si>
  <si>
    <t>39.257211</t>
  </si>
  <si>
    <t>1.124</t>
  </si>
  <si>
    <t>51.685928</t>
  </si>
  <si>
    <t>39.258721</t>
  </si>
  <si>
    <t>1.125</t>
  </si>
  <si>
    <t>51.685535</t>
  </si>
  <si>
    <t>39.259951</t>
  </si>
  <si>
    <t>1.126</t>
  </si>
  <si>
    <t>пер. Павловский, 64а</t>
  </si>
  <si>
    <t xml:space="preserve"> 51.672793                                     </t>
  </si>
  <si>
    <t>39.288451</t>
  </si>
  <si>
    <t>1.127</t>
  </si>
  <si>
    <t>пер. Педагогический, 14а</t>
  </si>
  <si>
    <t>51.733698</t>
  </si>
  <si>
    <t>39.353126</t>
  </si>
  <si>
    <t>1.128</t>
  </si>
  <si>
    <t>ул. Паровозная, 61</t>
  </si>
  <si>
    <t>51.733991</t>
  </si>
  <si>
    <t>39.28033</t>
  </si>
  <si>
    <t>1.129</t>
  </si>
  <si>
    <t>ул. Переверткина, 1/2</t>
  </si>
  <si>
    <t xml:space="preserve"> 51.682138            </t>
  </si>
  <si>
    <t>39.253812</t>
  </si>
  <si>
    <t>ООО "Современный уровень"</t>
  </si>
  <si>
    <t>1.130</t>
  </si>
  <si>
    <t>ул. Переверткина, 1/4</t>
  </si>
  <si>
    <t xml:space="preserve"> 51.682926                               </t>
  </si>
  <si>
    <t>39.253453</t>
  </si>
  <si>
    <t>1.131</t>
  </si>
  <si>
    <t>ул. Переверткина, 1/11</t>
  </si>
  <si>
    <t xml:space="preserve">  51.684637                      </t>
  </si>
  <si>
    <t>39.253201</t>
  </si>
  <si>
    <t>1.132</t>
  </si>
  <si>
    <t>ул. Переверткина, 10</t>
  </si>
  <si>
    <t>51.683102</t>
  </si>
  <si>
    <t>39.257468</t>
  </si>
  <si>
    <t>1.133</t>
  </si>
  <si>
    <t>ул. Переверткина, 13</t>
  </si>
  <si>
    <t>51.689978</t>
  </si>
  <si>
    <t>ТСЖ "Переверткина, 13"</t>
  </si>
  <si>
    <t>1.134</t>
  </si>
  <si>
    <t>ул. Переверткина, 17</t>
  </si>
  <si>
    <t xml:space="preserve"> 51.689274                                                    </t>
  </si>
  <si>
    <t>39.257444</t>
  </si>
  <si>
    <t>1.135</t>
  </si>
  <si>
    <t>ул. Переверткина, 28</t>
  </si>
  <si>
    <t>51.688831</t>
  </si>
  <si>
    <t>39.260518</t>
  </si>
  <si>
    <t>1.136</t>
  </si>
  <si>
    <t>ул. Переверткина, 31</t>
  </si>
  <si>
    <t>51.693595</t>
  </si>
  <si>
    <t>39.261296</t>
  </si>
  <si>
    <t>ул. Переверткина, 31, 37, 39</t>
  </si>
  <si>
    <t>1.137</t>
  </si>
  <si>
    <t>ул. Переверткина, 31а</t>
  </si>
  <si>
    <t>51.692656</t>
  </si>
  <si>
    <t>39.259589</t>
  </si>
  <si>
    <t>ООО "УК "Успех"</t>
  </si>
  <si>
    <t>ПАО МинБанк, ул. Переверткина, 31а</t>
  </si>
  <si>
    <t>1.138</t>
  </si>
  <si>
    <t>ул. Переверткина, 33</t>
  </si>
  <si>
    <t>51.691918</t>
  </si>
  <si>
    <t>39.2604862</t>
  </si>
  <si>
    <t>1.139</t>
  </si>
  <si>
    <t>ул. Переверткина, 4</t>
  </si>
  <si>
    <t>51.681713</t>
  </si>
  <si>
    <t>39.256242</t>
  </si>
  <si>
    <t>1.140</t>
  </si>
  <si>
    <t>ул. Переверткина, 41</t>
  </si>
  <si>
    <t>51.692992</t>
  </si>
  <si>
    <t>39.259369</t>
  </si>
  <si>
    <t>1.141</t>
  </si>
  <si>
    <t>ул. Переверткина, 54</t>
  </si>
  <si>
    <t>51.693426</t>
  </si>
  <si>
    <t>39.262960</t>
  </si>
  <si>
    <t>1.142</t>
  </si>
  <si>
    <t>ул. Попова, 11</t>
  </si>
  <si>
    <t>51.745933</t>
  </si>
  <si>
    <t>39.32180</t>
  </si>
  <si>
    <t>1.143</t>
  </si>
  <si>
    <t>ул. Речная, 5</t>
  </si>
  <si>
    <t>51.744395</t>
  </si>
  <si>
    <t>39.357471</t>
  </si>
  <si>
    <t>1.144</t>
  </si>
  <si>
    <t>ул. Розы Люксембург, 105</t>
  </si>
  <si>
    <t>51.731915</t>
  </si>
  <si>
    <t>39.277731</t>
  </si>
  <si>
    <t>1.145</t>
  </si>
  <si>
    <t>ул. Рокоссовского, 45</t>
  </si>
  <si>
    <t xml:space="preserve"> 51.704103                                 </t>
  </si>
  <si>
    <t>39.273394</t>
  </si>
  <si>
    <t>1.146</t>
  </si>
  <si>
    <t>пер. Санаторный, 2</t>
  </si>
  <si>
    <t>51.744888</t>
  </si>
  <si>
    <t>39.378853</t>
  </si>
  <si>
    <t>пер. Санаторный, 2, 2а</t>
  </si>
  <si>
    <t>1.147</t>
  </si>
  <si>
    <t>пер. Санаторный, 4</t>
  </si>
  <si>
    <t>51.743845</t>
  </si>
  <si>
    <t>39.379237</t>
  </si>
  <si>
    <t>ПАО Ростелеком действ., пер. Санаторный, 4, 4а</t>
  </si>
  <si>
    <t>1.148</t>
  </si>
  <si>
    <t>ул. Сельская, 2/1</t>
  </si>
  <si>
    <t xml:space="preserve"> 51.742286</t>
  </si>
  <si>
    <t>39.320865</t>
  </si>
  <si>
    <t>ООО "УК 36"</t>
  </si>
  <si>
    <t>1.149</t>
  </si>
  <si>
    <t>ул. Сельская, 2/2</t>
  </si>
  <si>
    <t xml:space="preserve"> 51.742257                                  </t>
  </si>
  <si>
    <t>39.320123</t>
  </si>
  <si>
    <t>1.150</t>
  </si>
  <si>
    <t>ул. Сельская, 2ф</t>
  </si>
  <si>
    <t xml:space="preserve"> 51.738246                                    </t>
  </si>
  <si>
    <t>39.317824</t>
  </si>
  <si>
    <t>ООО РОЙСС ЮНИОН, ул. Сельская, 2ф, 2ш</t>
  </si>
  <si>
    <t>1.151</t>
  </si>
  <si>
    <t>пер. Серафимовича, 10</t>
  </si>
  <si>
    <t>51.675375</t>
  </si>
  <si>
    <t>39.262053</t>
  </si>
  <si>
    <t>1.152</t>
  </si>
  <si>
    <t>пер. Серафимовича, 14</t>
  </si>
  <si>
    <t>51.675402</t>
  </si>
  <si>
    <t>39.263362</t>
  </si>
  <si>
    <t>ТСЖ "Норма"</t>
  </si>
  <si>
    <t>1.153</t>
  </si>
  <si>
    <t>ул. Серафимовича, 30</t>
  </si>
  <si>
    <t>51.676586</t>
  </si>
  <si>
    <t>39.261897</t>
  </si>
  <si>
    <t>ООО "УК Янтарь"</t>
  </si>
  <si>
    <t>1.154</t>
  </si>
  <si>
    <t>ул. Сомовская, 1</t>
  </si>
  <si>
    <t>51.741970</t>
  </si>
  <si>
    <t>39.354100</t>
  </si>
  <si>
    <t>1.155</t>
  </si>
  <si>
    <t>ул. Сомовская, 21б</t>
  </si>
  <si>
    <t>51.744071</t>
  </si>
  <si>
    <t>39.355135</t>
  </si>
  <si>
    <t>ТСН "ТСЖ "Березка"</t>
  </si>
  <si>
    <t>1.156</t>
  </si>
  <si>
    <t>ул. Сосновая, 2</t>
  </si>
  <si>
    <t>51.741420</t>
  </si>
  <si>
    <t>39.366697</t>
  </si>
  <si>
    <t>1.157</t>
  </si>
  <si>
    <t>ул. Сосновая, 24в</t>
  </si>
  <si>
    <t>51.736582</t>
  </si>
  <si>
    <t>39.361626</t>
  </si>
  <si>
    <t>ул. Сосновая, 24, 24а, 24б, 24в</t>
  </si>
  <si>
    <t>1.158</t>
  </si>
  <si>
    <t>ул. Сосновая, 28а</t>
  </si>
  <si>
    <t>51.737353</t>
  </si>
  <si>
    <t>39.36431</t>
  </si>
  <si>
    <t>ул. Сосновая, 26, 28, 28а, 28б</t>
  </si>
  <si>
    <t>1.160</t>
  </si>
  <si>
    <t>51.681246</t>
  </si>
  <si>
    <t>39.255334</t>
  </si>
  <si>
    <t>ООО УК "Стройтехника</t>
  </si>
  <si>
    <t>1.161</t>
  </si>
  <si>
    <t>51.681082</t>
  </si>
  <si>
    <t>39.252441</t>
  </si>
  <si>
    <t>1.162</t>
  </si>
  <si>
    <t>51.678150</t>
  </si>
  <si>
    <t>39.250542</t>
  </si>
  <si>
    <t>1.163</t>
  </si>
  <si>
    <t xml:space="preserve"> 51.676580                                   </t>
  </si>
  <si>
    <t>39.246811</t>
  </si>
  <si>
    <t>1.164</t>
  </si>
  <si>
    <t>ул. Суворова, 65</t>
  </si>
  <si>
    <t xml:space="preserve"> 51.697170                                                        </t>
  </si>
  <si>
    <t>39.266108</t>
  </si>
  <si>
    <t>ТСЖ "Виктория"</t>
  </si>
  <si>
    <t>1.165</t>
  </si>
  <si>
    <t>ул. Суворова, 116, 116а</t>
  </si>
  <si>
    <t>51.705773</t>
  </si>
  <si>
    <t>39.271306</t>
  </si>
  <si>
    <t>1.166</t>
  </si>
  <si>
    <t>ул. Суворова, 122а</t>
  </si>
  <si>
    <t xml:space="preserve"> 51.706517                                                     </t>
  </si>
  <si>
    <t>39.271770</t>
  </si>
  <si>
    <t>ООО "ВГЕУК"</t>
  </si>
  <si>
    <t>1.167</t>
  </si>
  <si>
    <t>ул. Суворова, 122б</t>
  </si>
  <si>
    <t>51.705852</t>
  </si>
  <si>
    <t>39.269988</t>
  </si>
  <si>
    <t>ООО "УК  Берег"</t>
  </si>
  <si>
    <t>1.168</t>
  </si>
  <si>
    <t>ул. Суворова, 122в</t>
  </si>
  <si>
    <t>51.706883</t>
  </si>
  <si>
    <t>39.270969</t>
  </si>
  <si>
    <t>1.169</t>
  </si>
  <si>
    <t>ул. Сухумская, 6б</t>
  </si>
  <si>
    <t>51.746217</t>
  </si>
  <si>
    <t>39.368931</t>
  </si>
  <si>
    <t>1.170</t>
  </si>
  <si>
    <t>ул. Сухумская, 30/10</t>
  </si>
  <si>
    <t>51.749731</t>
  </si>
  <si>
    <t>39.376912</t>
  </si>
  <si>
    <t>ООО УК "Лад"</t>
  </si>
  <si>
    <t>ул. Сухумская, 30/10 (корп. 1), 30/10 (корп. 2), 30/10 (корп. 3), 30/10 (корп. 4), 30/10 (корп. 5), 30/10 (корп. 6), 30/10 (корп. 7), 30/10 (корп. 8)</t>
  </si>
  <si>
    <t>1.171</t>
  </si>
  <si>
    <t>ул. Украинская, 34а</t>
  </si>
  <si>
    <t>51.742337</t>
  </si>
  <si>
    <t>39.358329</t>
  </si>
  <si>
    <t>1.172</t>
  </si>
  <si>
    <t>ул. Урывского, 3</t>
  </si>
  <si>
    <t xml:space="preserve"> 51.670097                                   </t>
  </si>
  <si>
    <t>39.287993</t>
  </si>
  <si>
    <t>ООО УК "Жилдомсервис", ТСЖ "Павловский, 56"</t>
  </si>
  <si>
    <t>1.173</t>
  </si>
  <si>
    <t>ул. Урывского, 5</t>
  </si>
  <si>
    <t xml:space="preserve"> 51.669677                                   </t>
  </si>
  <si>
    <t>39.290413</t>
  </si>
  <si>
    <t>1.174</t>
  </si>
  <si>
    <t>ул. Урывского, 13, 15</t>
  </si>
  <si>
    <t xml:space="preserve"> 51.672235                                   </t>
  </si>
  <si>
    <t>39.289721</t>
  </si>
  <si>
    <t>1.175</t>
  </si>
  <si>
    <t>ул. Урывского, 17</t>
  </si>
  <si>
    <t>1.176</t>
  </si>
  <si>
    <t>ул. Урывского, 17в</t>
  </si>
  <si>
    <t xml:space="preserve"> 51.674524                                  </t>
  </si>
  <si>
    <t>39.288160</t>
  </si>
  <si>
    <t>1.177</t>
  </si>
  <si>
    <t>ул. Урывского, 17/4</t>
  </si>
  <si>
    <t xml:space="preserve"> 51.673928                                     </t>
  </si>
  <si>
    <t>39.288569</t>
  </si>
  <si>
    <t>1.178</t>
  </si>
  <si>
    <t>ул. Урывского, 17а</t>
  </si>
  <si>
    <t xml:space="preserve"> 51.676367                                 </t>
  </si>
  <si>
    <t>39.290354</t>
  </si>
  <si>
    <t>1.179</t>
  </si>
  <si>
    <t>51.741154</t>
  </si>
  <si>
    <t>39.319371</t>
  </si>
  <si>
    <t>ООО УК "36"</t>
  </si>
  <si>
    <t>ул. Федора Тютчева, 93/1</t>
  </si>
  <si>
    <t>1.180</t>
  </si>
  <si>
    <t xml:space="preserve"> 51.740775                           </t>
  </si>
  <si>
    <t>39.316438</t>
  </si>
  <si>
    <t>1.181</t>
  </si>
  <si>
    <t>51.740828</t>
  </si>
  <si>
    <t>39.315451</t>
  </si>
  <si>
    <t>1.182</t>
  </si>
  <si>
    <t>1.183</t>
  </si>
  <si>
    <t xml:space="preserve"> 51.740274                                   </t>
  </si>
  <si>
    <t>39.310159</t>
  </si>
  <si>
    <t>ООО "УК Черноземье"</t>
  </si>
  <si>
    <t>1.184</t>
  </si>
  <si>
    <t xml:space="preserve"> 51.740142                                       </t>
  </si>
  <si>
    <t>39.312453</t>
  </si>
  <si>
    <t>1.185</t>
  </si>
  <si>
    <t>51.739030</t>
  </si>
  <si>
    <t>39.310416</t>
  </si>
  <si>
    <t>1.186</t>
  </si>
  <si>
    <t>51.740463</t>
  </si>
  <si>
    <t>39.313196</t>
  </si>
  <si>
    <t>1.187</t>
  </si>
  <si>
    <t>ул. Хабаровская, 3</t>
  </si>
  <si>
    <t>51.731223</t>
  </si>
  <si>
    <t>39.348378</t>
  </si>
  <si>
    <t>1.188</t>
  </si>
  <si>
    <t>ул. Электровозная, 8</t>
  </si>
  <si>
    <t>51.734853</t>
  </si>
  <si>
    <t>39.292416</t>
  </si>
  <si>
    <t>1.189</t>
  </si>
  <si>
    <t>ул. Электровозная, 27</t>
  </si>
  <si>
    <t>51.737301</t>
  </si>
  <si>
    <t>39.289827</t>
  </si>
  <si>
    <t>1.190</t>
  </si>
  <si>
    <t>Ленинский пр-кт, 134</t>
  </si>
  <si>
    <t>51.680599</t>
  </si>
  <si>
    <t>39.261441</t>
  </si>
  <si>
    <t>ООО "МКС"Олимп"</t>
  </si>
  <si>
    <t>Ленинский пр-кт, 137</t>
  </si>
  <si>
    <t>51.684976</t>
  </si>
  <si>
    <t>39.262127</t>
  </si>
  <si>
    <t>ТСН ТСЖ "Ленинский 137"</t>
  </si>
  <si>
    <t>1.192</t>
  </si>
  <si>
    <t>1.193</t>
  </si>
  <si>
    <t>ул. 25 Января, 24</t>
  </si>
  <si>
    <t>51.693057</t>
  </si>
  <si>
    <t>39.255511</t>
  </si>
  <si>
    <t>1.194</t>
  </si>
  <si>
    <t>ул. 25 Января, 38</t>
  </si>
  <si>
    <t>51.696390</t>
  </si>
  <si>
    <t>39.257540</t>
  </si>
  <si>
    <t>ООО "УК "Железнодорожник"</t>
  </si>
  <si>
    <t>1.195</t>
  </si>
  <si>
    <t>ул. 25 Января, 8а</t>
  </si>
  <si>
    <t>51.690843</t>
  </si>
  <si>
    <t>39.255413</t>
  </si>
  <si>
    <t>1.196</t>
  </si>
  <si>
    <t>51.718294</t>
  </si>
  <si>
    <t>39.269511</t>
  </si>
  <si>
    <t>1.197</t>
  </si>
  <si>
    <t>51.715995</t>
  </si>
  <si>
    <t>39.271056</t>
  </si>
  <si>
    <t>1.198</t>
  </si>
  <si>
    <t>51.724147</t>
  </si>
  <si>
    <t>39.264633</t>
  </si>
  <si>
    <t>1.199</t>
  </si>
  <si>
    <t>51.721811</t>
  </si>
  <si>
    <t>39.266775</t>
  </si>
  <si>
    <t>1.200</t>
  </si>
  <si>
    <t>51.711931</t>
  </si>
  <si>
    <t>39.273464</t>
  </si>
  <si>
    <t>1.201</t>
  </si>
  <si>
    <t>51.711056</t>
  </si>
  <si>
    <t>39.272359</t>
  </si>
  <si>
    <t>1.202</t>
  </si>
  <si>
    <t xml:space="preserve"> 51.708318                                   </t>
  </si>
  <si>
    <t>39.271979</t>
  </si>
  <si>
    <t>1.203</t>
  </si>
  <si>
    <t>51.708802</t>
  </si>
  <si>
    <t>39.272961</t>
  </si>
  <si>
    <t>1.204</t>
  </si>
  <si>
    <t>1.205</t>
  </si>
  <si>
    <t>51.712205</t>
  </si>
  <si>
    <t>39.271618</t>
  </si>
  <si>
    <t>1.206</t>
  </si>
  <si>
    <t>ул. Остужева, 3</t>
  </si>
  <si>
    <t>51.688891</t>
  </si>
  <si>
    <t>39.255478</t>
  </si>
  <si>
    <t>ООО УК "Антарес"</t>
  </si>
  <si>
    <t>1.207</t>
  </si>
  <si>
    <t>ул. Переверткина, 29</t>
  </si>
  <si>
    <t>2.1</t>
  </si>
  <si>
    <t>51.711836</t>
  </si>
  <si>
    <t>39.176902</t>
  </si>
  <si>
    <t>бетон</t>
  </si>
  <si>
    <t>2.2</t>
  </si>
  <si>
    <t>51.714071</t>
  </si>
  <si>
    <t>39.171719</t>
  </si>
  <si>
    <t>2.3</t>
  </si>
  <si>
    <t>2.4</t>
  </si>
  <si>
    <t>51.711613</t>
  </si>
  <si>
    <t>39.169813</t>
  </si>
  <si>
    <t>2.5</t>
  </si>
  <si>
    <t>Выкатные контейнеры</t>
  </si>
  <si>
    <t>2.6</t>
  </si>
  <si>
    <t>51.715036</t>
  </si>
  <si>
    <t>39.170001</t>
  </si>
  <si>
    <t>2.7</t>
  </si>
  <si>
    <t>51.711452</t>
  </si>
  <si>
    <t>39.165747</t>
  </si>
  <si>
    <t>асфальт</t>
  </si>
  <si>
    <t>2.8</t>
  </si>
  <si>
    <t>51.713328</t>
  </si>
  <si>
    <t>39.177007</t>
  </si>
  <si>
    <t>2.9</t>
  </si>
  <si>
    <t>2.10</t>
  </si>
  <si>
    <t>2.11</t>
  </si>
  <si>
    <t>51.710690</t>
  </si>
  <si>
    <t>39.156843</t>
  </si>
  <si>
    <t>2.12</t>
  </si>
  <si>
    <t>51.713585</t>
  </si>
  <si>
    <t>39.166175</t>
  </si>
  <si>
    <t>2.13</t>
  </si>
  <si>
    <t>51.71354</t>
  </si>
  <si>
    <t>39.164722</t>
  </si>
  <si>
    <t>2.14</t>
  </si>
  <si>
    <t>51.710524</t>
  </si>
  <si>
    <t>39.153433</t>
  </si>
  <si>
    <t>2.15</t>
  </si>
  <si>
    <t>51.710766</t>
  </si>
  <si>
    <t>39.14999</t>
  </si>
  <si>
    <t>земли, права собственности на которые не разграничены</t>
  </si>
  <si>
    <t>2.16</t>
  </si>
  <si>
    <t>51.713284</t>
  </si>
  <si>
    <t>39.164128</t>
  </si>
  <si>
    <t>2.17</t>
  </si>
  <si>
    <t>51.710637</t>
  </si>
  <si>
    <t>39.147573</t>
  </si>
  <si>
    <t>2.18</t>
  </si>
  <si>
    <t>2.19</t>
  </si>
  <si>
    <t>51.711002</t>
  </si>
  <si>
    <t>39.147928</t>
  </si>
  <si>
    <t>2.20</t>
  </si>
  <si>
    <t>51.7132</t>
  </si>
  <si>
    <t>39.158547</t>
  </si>
  <si>
    <t>2.21</t>
  </si>
  <si>
    <t>2.22</t>
  </si>
  <si>
    <t>51.712379</t>
  </si>
  <si>
    <t>39.156386</t>
  </si>
  <si>
    <t>2.23</t>
  </si>
  <si>
    <t>51.710391</t>
  </si>
  <si>
    <t>39.145195</t>
  </si>
  <si>
    <t>2.24</t>
  </si>
  <si>
    <t>51.713618</t>
  </si>
  <si>
    <t>39.150644</t>
  </si>
  <si>
    <t>2.25</t>
  </si>
  <si>
    <t>51.711539</t>
  </si>
  <si>
    <t>39.144443</t>
  </si>
  <si>
    <t>2.26</t>
  </si>
  <si>
    <t>51.712471</t>
  </si>
  <si>
    <t>39.148623</t>
  </si>
  <si>
    <t>2.27</t>
  </si>
  <si>
    <t>2.28</t>
  </si>
  <si>
    <t>51.711271</t>
  </si>
  <si>
    <t>39.140804</t>
  </si>
  <si>
    <t>2.29</t>
  </si>
  <si>
    <t>51.710696</t>
  </si>
  <si>
    <t>39.142896</t>
  </si>
  <si>
    <t>2.30</t>
  </si>
  <si>
    <t>51.710009</t>
  </si>
  <si>
    <t>39.142286</t>
  </si>
  <si>
    <t>2.31</t>
  </si>
  <si>
    <t>51.713267</t>
  </si>
  <si>
    <t>39.174428</t>
  </si>
  <si>
    <t>2.32</t>
  </si>
  <si>
    <t>2.33</t>
  </si>
  <si>
    <t>51.713378</t>
  </si>
  <si>
    <t>39.172267</t>
  </si>
  <si>
    <t>2.34</t>
  </si>
  <si>
    <t>51.712286</t>
  </si>
  <si>
    <t>39.169530</t>
  </si>
  <si>
    <t>грунт</t>
  </si>
  <si>
    <t>2.35</t>
  </si>
  <si>
    <t>жилой массив "Задонье" 16 кв.</t>
  </si>
  <si>
    <t>управа Коминтерновского района городского округа город Воронеж</t>
  </si>
  <si>
    <t>Задонье: 11-21 кварталы</t>
  </si>
  <si>
    <t>2.37</t>
  </si>
  <si>
    <t>51.710945</t>
  </si>
  <si>
    <t>39.187145</t>
  </si>
  <si>
    <t>2.38</t>
  </si>
  <si>
    <t>51.712390</t>
  </si>
  <si>
    <t>39.187038</t>
  </si>
  <si>
    <t>ФГБОУ ВПО «Воронежский государственный университет»</t>
  </si>
  <si>
    <t>2.39</t>
  </si>
  <si>
    <t>2.40</t>
  </si>
  <si>
    <t>51.708718</t>
  </si>
  <si>
    <t>39.185467</t>
  </si>
  <si>
    <t>2.41</t>
  </si>
  <si>
    <t>2.42</t>
  </si>
  <si>
    <t>51.707365</t>
  </si>
  <si>
    <t>39.184252</t>
  </si>
  <si>
    <t>2.43</t>
  </si>
  <si>
    <t>2.44</t>
  </si>
  <si>
    <t>2.45</t>
  </si>
  <si>
    <t>51.711953</t>
  </si>
  <si>
    <t>39.179678</t>
  </si>
  <si>
    <t>2.46</t>
  </si>
  <si>
    <t>51.711731</t>
  </si>
  <si>
    <t>39.18636</t>
  </si>
  <si>
    <t>2.47</t>
  </si>
  <si>
    <t>51.709233</t>
  </si>
  <si>
    <t>39.183945</t>
  </si>
  <si>
    <t>2.48</t>
  </si>
  <si>
    <t>51.711795</t>
  </si>
  <si>
    <t>39.178181</t>
  </si>
  <si>
    <t>2.49</t>
  </si>
  <si>
    <t>2.50</t>
  </si>
  <si>
    <t>51.716026</t>
  </si>
  <si>
    <t>39.177125</t>
  </si>
  <si>
    <t>2.51</t>
  </si>
  <si>
    <t>51.716949</t>
  </si>
  <si>
    <t>39.178106</t>
  </si>
  <si>
    <t>2.52</t>
  </si>
  <si>
    <t>2.53</t>
  </si>
  <si>
    <t>51.726031</t>
  </si>
  <si>
    <t>39.176568</t>
  </si>
  <si>
    <t>2.54</t>
  </si>
  <si>
    <t>2.55</t>
  </si>
  <si>
    <t>51.718802</t>
  </si>
  <si>
    <t>39.176832</t>
  </si>
  <si>
    <t>2.56</t>
  </si>
  <si>
    <t>51.722229</t>
  </si>
  <si>
    <t>39.176994</t>
  </si>
  <si>
    <t>2.57</t>
  </si>
  <si>
    <t>51.723596</t>
  </si>
  <si>
    <t>39.176698</t>
  </si>
  <si>
    <t>2.58</t>
  </si>
  <si>
    <t>51.727298</t>
  </si>
  <si>
    <t>39.175795</t>
  </si>
  <si>
    <t>2.59</t>
  </si>
  <si>
    <t>2.60</t>
  </si>
  <si>
    <t>2.61</t>
  </si>
  <si>
    <t>51.754833</t>
  </si>
  <si>
    <t>39.183635</t>
  </si>
  <si>
    <t>2.62</t>
  </si>
  <si>
    <t>51.756454</t>
  </si>
  <si>
    <t>39.176934</t>
  </si>
  <si>
    <t>ВГТУ</t>
  </si>
  <si>
    <t>2.63</t>
  </si>
  <si>
    <t>51.758491</t>
  </si>
  <si>
    <t>39.173692</t>
  </si>
  <si>
    <t>асфальтобетон</t>
  </si>
  <si>
    <t>2.64</t>
  </si>
  <si>
    <t>51.759469</t>
  </si>
  <si>
    <t>39.176332</t>
  </si>
  <si>
    <t>2.65</t>
  </si>
  <si>
    <t>51.760512</t>
  </si>
  <si>
    <t>39.177182</t>
  </si>
  <si>
    <t>2.66</t>
  </si>
  <si>
    <t>51.756938</t>
  </si>
  <si>
    <t>39.173311</t>
  </si>
  <si>
    <t>ФГБОУ ВО «Воронежский государственный технический университет»</t>
  </si>
  <si>
    <t>ГБОУ ВПО ВГМА</t>
  </si>
  <si>
    <t>2.67</t>
  </si>
  <si>
    <t>51.758751</t>
  </si>
  <si>
    <t>39.183866</t>
  </si>
  <si>
    <t>2.68</t>
  </si>
  <si>
    <t>51.759588</t>
  </si>
  <si>
    <t>39.184171</t>
  </si>
  <si>
    <t>2.69</t>
  </si>
  <si>
    <t>51.758586</t>
  </si>
  <si>
    <t>39.186063</t>
  </si>
  <si>
    <t>2.70</t>
  </si>
  <si>
    <t>51.758635</t>
  </si>
  <si>
    <t>39.181719</t>
  </si>
  <si>
    <t>2.71</t>
  </si>
  <si>
    <t>2.72</t>
  </si>
  <si>
    <t>2.73</t>
  </si>
  <si>
    <t>51.694406</t>
  </si>
  <si>
    <t>39.182294</t>
  </si>
  <si>
    <t>2.74</t>
  </si>
  <si>
    <t>2.75</t>
  </si>
  <si>
    <t>2.76</t>
  </si>
  <si>
    <t>2.77</t>
  </si>
  <si>
    <t>51.68771</t>
  </si>
  <si>
    <t>39.184594</t>
  </si>
  <si>
    <t>2.78</t>
  </si>
  <si>
    <t>51.678995</t>
  </si>
  <si>
    <t>39.183421</t>
  </si>
  <si>
    <t>2.79</t>
  </si>
  <si>
    <t>51.69101</t>
  </si>
  <si>
    <t>39.183495</t>
  </si>
  <si>
    <t>2.80</t>
  </si>
  <si>
    <t>2.81</t>
  </si>
  <si>
    <t>51.680456</t>
  </si>
  <si>
    <t>39.183530</t>
  </si>
  <si>
    <t>2.82</t>
  </si>
  <si>
    <t>51.680302</t>
  </si>
  <si>
    <t>39.185314</t>
  </si>
  <si>
    <t>2.83</t>
  </si>
  <si>
    <t>51.70090</t>
  </si>
  <si>
    <t>39.18114</t>
  </si>
  <si>
    <t>2.84</t>
  </si>
  <si>
    <t>51.68128</t>
  </si>
  <si>
    <t>39.185340</t>
  </si>
  <si>
    <t>2.85</t>
  </si>
  <si>
    <t>51.701993</t>
  </si>
  <si>
    <t>39.183660</t>
  </si>
  <si>
    <t>2.86</t>
  </si>
  <si>
    <t>51.70164</t>
  </si>
  <si>
    <t>39.18057</t>
  </si>
  <si>
    <t>2.87</t>
  </si>
  <si>
    <t>51.706890</t>
  </si>
  <si>
    <t>39.183176</t>
  </si>
  <si>
    <t>2.88</t>
  </si>
  <si>
    <t>51.708635</t>
  </si>
  <si>
    <t>39.183545</t>
  </si>
  <si>
    <t>2.89</t>
  </si>
  <si>
    <t>2.90</t>
  </si>
  <si>
    <t>2.91</t>
  </si>
  <si>
    <t>51.707563</t>
  </si>
  <si>
    <t>39.189403</t>
  </si>
  <si>
    <t>2.92</t>
  </si>
  <si>
    <t>51.706766</t>
  </si>
  <si>
    <t>39.186511</t>
  </si>
  <si>
    <t>2.93</t>
  </si>
  <si>
    <t>51.707939</t>
  </si>
  <si>
    <t>39.189102</t>
  </si>
  <si>
    <t>2.94</t>
  </si>
  <si>
    <t>51.708791</t>
  </si>
  <si>
    <t>39.186156</t>
  </si>
  <si>
    <t>2.95</t>
  </si>
  <si>
    <t>2.96</t>
  </si>
  <si>
    <t>51.709951</t>
  </si>
  <si>
    <t>39.189028</t>
  </si>
  <si>
    <t>2.97</t>
  </si>
  <si>
    <t>2.98</t>
  </si>
  <si>
    <t>2.99</t>
  </si>
  <si>
    <t>51.686286</t>
  </si>
  <si>
    <t>39.199043</t>
  </si>
  <si>
    <t>2.100</t>
  </si>
  <si>
    <t>51.686399</t>
  </si>
  <si>
    <t>39.198765</t>
  </si>
  <si>
    <t>2.101</t>
  </si>
  <si>
    <t>51.682936</t>
  </si>
  <si>
    <t>2.102</t>
  </si>
  <si>
    <t>51.696479</t>
  </si>
  <si>
    <t>39.185298</t>
  </si>
  <si>
    <t>2.103</t>
  </si>
  <si>
    <t>51.694145</t>
  </si>
  <si>
    <t>39.202910</t>
  </si>
  <si>
    <t>2.104</t>
  </si>
  <si>
    <t>51.695706</t>
  </si>
  <si>
    <t>39.203461</t>
  </si>
  <si>
    <t>2.105</t>
  </si>
  <si>
    <t>51.694446</t>
  </si>
  <si>
    <t>39.203274</t>
  </si>
  <si>
    <t>2.106</t>
  </si>
  <si>
    <t>51.700312</t>
  </si>
  <si>
    <t>39.2006630</t>
  </si>
  <si>
    <t>2.107</t>
  </si>
  <si>
    <t>51.700194</t>
  </si>
  <si>
    <t>39.204677</t>
  </si>
  <si>
    <t>2.108</t>
  </si>
  <si>
    <t>51.695006</t>
  </si>
  <si>
    <t>39.202586</t>
  </si>
  <si>
    <t>2.109</t>
  </si>
  <si>
    <t>51.702005</t>
  </si>
  <si>
    <t>39.2056567</t>
  </si>
  <si>
    <t>2.110</t>
  </si>
  <si>
    <t>51.700815</t>
  </si>
  <si>
    <t>39.206776</t>
  </si>
  <si>
    <t>ЗАО СМП "Электронжилсоцстрой"</t>
  </si>
  <si>
    <t>2.111</t>
  </si>
  <si>
    <t>51.701332</t>
  </si>
  <si>
    <t>39.204668</t>
  </si>
  <si>
    <t>2.112</t>
  </si>
  <si>
    <t>51.701817</t>
  </si>
  <si>
    <t>39.207372</t>
  </si>
  <si>
    <t>2.113</t>
  </si>
  <si>
    <t>51.703096</t>
  </si>
  <si>
    <t>39.208796</t>
  </si>
  <si>
    <t>2.114</t>
  </si>
  <si>
    <t>51.685670</t>
  </si>
  <si>
    <t>39.192205</t>
  </si>
  <si>
    <t>2.115</t>
  </si>
  <si>
    <t>51.685147</t>
  </si>
  <si>
    <t>39.194871</t>
  </si>
  <si>
    <t>2.117</t>
  </si>
  <si>
    <t>2.118</t>
  </si>
  <si>
    <t>51.694258</t>
  </si>
  <si>
    <t>39.184486</t>
  </si>
  <si>
    <t>2.119</t>
  </si>
  <si>
    <t>51.700495</t>
  </si>
  <si>
    <t>39.18386</t>
  </si>
  <si>
    <t>2.120</t>
  </si>
  <si>
    <t>2.121</t>
  </si>
  <si>
    <t>51.691061</t>
  </si>
  <si>
    <t>39.190061</t>
  </si>
  <si>
    <t>МКД по ул. Рабочий проспект, 100</t>
  </si>
  <si>
    <t>2.122</t>
  </si>
  <si>
    <t>51.690967</t>
  </si>
  <si>
    <t>39.193221</t>
  </si>
  <si>
    <t>2.123</t>
  </si>
  <si>
    <t>51.676042</t>
  </si>
  <si>
    <t>39.170393</t>
  </si>
  <si>
    <t>2.124</t>
  </si>
  <si>
    <t>51.67317</t>
  </si>
  <si>
    <t>39.167668</t>
  </si>
  <si>
    <t>2.125</t>
  </si>
  <si>
    <t>51.684056</t>
  </si>
  <si>
    <t>39.194148</t>
  </si>
  <si>
    <t>2.126</t>
  </si>
  <si>
    <t>51.671785</t>
  </si>
  <si>
    <t>39.165970</t>
  </si>
  <si>
    <t>2.127</t>
  </si>
  <si>
    <t>2.128</t>
  </si>
  <si>
    <t>2.129</t>
  </si>
  <si>
    <t>51.682901</t>
  </si>
  <si>
    <t>39.196768</t>
  </si>
  <si>
    <t>2.130</t>
  </si>
  <si>
    <t>51.682465</t>
  </si>
  <si>
    <t>39.194976</t>
  </si>
  <si>
    <t>2.131</t>
  </si>
  <si>
    <t>51.683606</t>
  </si>
  <si>
    <t>39.199380</t>
  </si>
  <si>
    <t>2.132</t>
  </si>
  <si>
    <t>51.683573</t>
  </si>
  <si>
    <t>39.191691</t>
  </si>
  <si>
    <t>2.133</t>
  </si>
  <si>
    <t>51.684747</t>
  </si>
  <si>
    <t>39.200891</t>
  </si>
  <si>
    <t>2.134</t>
  </si>
  <si>
    <t>51.675466</t>
  </si>
  <si>
    <t>39.167630</t>
  </si>
  <si>
    <t>2.135</t>
  </si>
  <si>
    <t>51.681846</t>
  </si>
  <si>
    <t>39.187731</t>
  </si>
  <si>
    <t>2.136</t>
  </si>
  <si>
    <t>2.137</t>
  </si>
  <si>
    <t>2.138</t>
  </si>
  <si>
    <t>51.679156</t>
  </si>
  <si>
    <t>39.175975</t>
  </si>
  <si>
    <t>2.139</t>
  </si>
  <si>
    <t>51.677957</t>
  </si>
  <si>
    <t>39.174291</t>
  </si>
  <si>
    <t>2.140</t>
  </si>
  <si>
    <t>51.671323</t>
  </si>
  <si>
    <t>39.160605</t>
  </si>
  <si>
    <t>2.141</t>
  </si>
  <si>
    <t>51.685459</t>
  </si>
  <si>
    <t>39.197111</t>
  </si>
  <si>
    <t>2.142</t>
  </si>
  <si>
    <t>51.67645</t>
  </si>
  <si>
    <t>39.173361</t>
  </si>
  <si>
    <t>2.143</t>
  </si>
  <si>
    <t>51.692028</t>
  </si>
  <si>
    <t>39.174273</t>
  </si>
  <si>
    <t>2.144</t>
  </si>
  <si>
    <t>51.695909</t>
  </si>
  <si>
    <t>39.186343</t>
  </si>
  <si>
    <t>2.145</t>
  </si>
  <si>
    <t>51.695758</t>
  </si>
  <si>
    <t xml:space="preserve"> 39.183557</t>
  </si>
  <si>
    <t>2.146</t>
  </si>
  <si>
    <t>51.692904</t>
  </si>
  <si>
    <t>39.207738</t>
  </si>
  <si>
    <t>2.147</t>
  </si>
  <si>
    <t>51.694072</t>
  </si>
  <si>
    <t>39.166267</t>
  </si>
  <si>
    <t>2.148</t>
  </si>
  <si>
    <t>2.149</t>
  </si>
  <si>
    <t>51.694866</t>
  </si>
  <si>
    <t>39.145672</t>
  </si>
  <si>
    <t>2.150</t>
  </si>
  <si>
    <t>2.151</t>
  </si>
  <si>
    <t>2.152</t>
  </si>
  <si>
    <t>51.692382</t>
  </si>
  <si>
    <t>39.146645</t>
  </si>
  <si>
    <t>2.153</t>
  </si>
  <si>
    <t>2.154</t>
  </si>
  <si>
    <t>51.692774</t>
  </si>
  <si>
    <t>39.145201</t>
  </si>
  <si>
    <t>2.155</t>
  </si>
  <si>
    <t>51.693408</t>
  </si>
  <si>
    <t>39.14718</t>
  </si>
  <si>
    <t>2.156</t>
  </si>
  <si>
    <t>51.691959</t>
  </si>
  <si>
    <t>39.148931</t>
  </si>
  <si>
    <t>2.157</t>
  </si>
  <si>
    <t>2.158</t>
  </si>
  <si>
    <t>51.690857</t>
  </si>
  <si>
    <t>39.14372</t>
  </si>
  <si>
    <t>МКД по ул. 45 Стрелковой дивизии, 251а</t>
  </si>
  <si>
    <t>2.159</t>
  </si>
  <si>
    <t>51.691065</t>
  </si>
  <si>
    <t>39.144526</t>
  </si>
  <si>
    <t>2.160</t>
  </si>
  <si>
    <t>51.689331</t>
  </si>
  <si>
    <t>39.144499</t>
  </si>
  <si>
    <t>МКД по ул. 45 Стрелковой дивизии, 253</t>
  </si>
  <si>
    <t>2.161</t>
  </si>
  <si>
    <t>51.689051</t>
  </si>
  <si>
    <t>39.134674</t>
  </si>
  <si>
    <t>2.162</t>
  </si>
  <si>
    <t>51.68680</t>
  </si>
  <si>
    <t>39.135240</t>
  </si>
  <si>
    <t>2.163</t>
  </si>
  <si>
    <t>51.685702</t>
  </si>
  <si>
    <t>39.133667</t>
  </si>
  <si>
    <t>2.164</t>
  </si>
  <si>
    <t>51.687553</t>
  </si>
  <si>
    <t>39.131765</t>
  </si>
  <si>
    <t>2.165</t>
  </si>
  <si>
    <t>51.686029</t>
  </si>
  <si>
    <t>39.132769</t>
  </si>
  <si>
    <t>2.166</t>
  </si>
  <si>
    <t>51.687026</t>
  </si>
  <si>
    <t>39.13666</t>
  </si>
  <si>
    <t>2.167</t>
  </si>
  <si>
    <t>51.691806</t>
  </si>
  <si>
    <t>39.134174</t>
  </si>
  <si>
    <t>2.168</t>
  </si>
  <si>
    <t>51.692626</t>
  </si>
  <si>
    <t>39.133389</t>
  </si>
  <si>
    <t>2.169</t>
  </si>
  <si>
    <t>51.692888</t>
  </si>
  <si>
    <t>39.133449</t>
  </si>
  <si>
    <t>МКД по ул. 45 Стрелковой дивизии, 265а, ООО АЛЬФА-М (ком.)</t>
  </si>
  <si>
    <t>2.170</t>
  </si>
  <si>
    <t>51.692578</t>
  </si>
  <si>
    <t>39.13235</t>
  </si>
  <si>
    <t>2.171</t>
  </si>
  <si>
    <t>51.69253</t>
  </si>
  <si>
    <t>39.131063</t>
  </si>
  <si>
    <t>2.172</t>
  </si>
  <si>
    <t>51.690712</t>
  </si>
  <si>
    <t>39.131456</t>
  </si>
  <si>
    <t>МКД по ул. 45 Стрелковой дивизии, 273, 275, 281а, АО Тандер магазины</t>
  </si>
  <si>
    <t>2.173</t>
  </si>
  <si>
    <t>51.69023</t>
  </si>
  <si>
    <t>39.130511</t>
  </si>
  <si>
    <t>МКД по ул. 45 Стрелковой дивизии, 275/1</t>
  </si>
  <si>
    <t>2.174</t>
  </si>
  <si>
    <t>51.68945</t>
  </si>
  <si>
    <t xml:space="preserve"> 39.1304</t>
  </si>
  <si>
    <t>2.175</t>
  </si>
  <si>
    <t>51.689228</t>
  </si>
  <si>
    <t>39.130202</t>
  </si>
  <si>
    <t>МКД по ул. 45 Стрелковой дивизии,  275б</t>
  </si>
  <si>
    <t>2.176</t>
  </si>
  <si>
    <t>51.689067</t>
  </si>
  <si>
    <t>39.132783</t>
  </si>
  <si>
    <t>2.177</t>
  </si>
  <si>
    <t>51.693201</t>
  </si>
  <si>
    <t>39.205392</t>
  </si>
  <si>
    <t>МКД по ул. 45 Стрелковой дивизии, 28, 30, 32, 34, 36, 38, 40, 42, 44, 46, 48, 50</t>
  </si>
  <si>
    <t>2.178</t>
  </si>
  <si>
    <t>51.694202</t>
  </si>
  <si>
    <t>39.202183</t>
  </si>
  <si>
    <t>2.179</t>
  </si>
  <si>
    <t>51.694408</t>
  </si>
  <si>
    <t>39.201297</t>
  </si>
  <si>
    <t>2.180</t>
  </si>
  <si>
    <t>2.181</t>
  </si>
  <si>
    <t>51.704778</t>
  </si>
  <si>
    <t>39.164062</t>
  </si>
  <si>
    <t>2.182</t>
  </si>
  <si>
    <t>51.707945</t>
  </si>
  <si>
    <t>39.164441</t>
  </si>
  <si>
    <t>2.183</t>
  </si>
  <si>
    <t>51.713614</t>
  </si>
  <si>
    <t>39.160197</t>
  </si>
  <si>
    <t>2.184</t>
  </si>
  <si>
    <t>51.710123</t>
  </si>
  <si>
    <t>39.163906</t>
  </si>
  <si>
    <t>2.185</t>
  </si>
  <si>
    <t>51.711087</t>
  </si>
  <si>
    <t>39.163458</t>
  </si>
  <si>
    <t>2.186</t>
  </si>
  <si>
    <t>51.71545</t>
  </si>
  <si>
    <t>39.162093</t>
  </si>
  <si>
    <t>МКД по ул. 60 Армии, 29, Ряшенцева Галина Михайловна</t>
  </si>
  <si>
    <t>2.187</t>
  </si>
  <si>
    <t>51.712622</t>
  </si>
  <si>
    <t>39.162964</t>
  </si>
  <si>
    <t>2.188</t>
  </si>
  <si>
    <t>2.189</t>
  </si>
  <si>
    <t>МКД по ул. 60 Армии, 31</t>
  </si>
  <si>
    <t>2.190</t>
  </si>
  <si>
    <t>2.191</t>
  </si>
  <si>
    <t>51.71845</t>
  </si>
  <si>
    <t>39.16244</t>
  </si>
  <si>
    <t>2.192</t>
  </si>
  <si>
    <t>2.193</t>
  </si>
  <si>
    <t>2.194</t>
  </si>
  <si>
    <t>2.195</t>
  </si>
  <si>
    <t>51.708520</t>
  </si>
  <si>
    <t>39.156973</t>
  </si>
  <si>
    <t>2.196</t>
  </si>
  <si>
    <t>51.714303</t>
  </si>
  <si>
    <t>39.157299</t>
  </si>
  <si>
    <t>2.197</t>
  </si>
  <si>
    <t>51.670571</t>
  </si>
  <si>
    <t>39.1627</t>
  </si>
  <si>
    <t>МКД по ул. 9 Января, 110</t>
  </si>
  <si>
    <t>2.198</t>
  </si>
  <si>
    <t>2.199</t>
  </si>
  <si>
    <t>2.200</t>
  </si>
  <si>
    <t>2.201</t>
  </si>
  <si>
    <t>51.674574</t>
  </si>
  <si>
    <t>39.151561</t>
  </si>
  <si>
    <t>2.202</t>
  </si>
  <si>
    <t>МКД по ул. 9 Января, 136,154,152,140,142, ООО Апрель Воронеж, Колупанова Н.Т.</t>
  </si>
  <si>
    <t>2.203</t>
  </si>
  <si>
    <t>2.204</t>
  </si>
  <si>
    <t>2.205</t>
  </si>
  <si>
    <t>51.675447</t>
  </si>
  <si>
    <t>39.146943</t>
  </si>
  <si>
    <t>2.206</t>
  </si>
  <si>
    <t>2.207</t>
  </si>
  <si>
    <t>2.208</t>
  </si>
  <si>
    <t>2.209</t>
  </si>
  <si>
    <t>МКД по ул. 9 Января, 258</t>
  </si>
  <si>
    <t>2.210</t>
  </si>
  <si>
    <t>МКД по ул. 9 Января, 262/1, 262/2, 262/3, 262/6, ООО АЛЬФА-М (ком.)</t>
  </si>
  <si>
    <t>2.211</t>
  </si>
  <si>
    <t>МКД по ул. 9 Января, 264, ИП Попова Ирина Сергеевна (Русский аппетит)</t>
  </si>
  <si>
    <t>2.212</t>
  </si>
  <si>
    <t>2.213</t>
  </si>
  <si>
    <t>2.214</t>
  </si>
  <si>
    <t>51.682603</t>
  </si>
  <si>
    <t>39.126886</t>
  </si>
  <si>
    <t>2.215</t>
  </si>
  <si>
    <t>51.682644</t>
  </si>
  <si>
    <t>39.126212</t>
  </si>
  <si>
    <t>МКД по ул. 9 Января, 270б, Агеева Ирина Викторовна</t>
  </si>
  <si>
    <t>2.217</t>
  </si>
  <si>
    <t>51.683083</t>
  </si>
  <si>
    <t>39.125402</t>
  </si>
  <si>
    <t>МКД по ул. 9 Января, 272б, магазин "Уют", Михно Лидия Ивановна</t>
  </si>
  <si>
    <t>2.219</t>
  </si>
  <si>
    <t>51.683390</t>
  </si>
  <si>
    <t>39.124361</t>
  </si>
  <si>
    <t xml:space="preserve">МКД по ул. 9 Января, 276, ООО фирма Оникс, Ерышова Ю.В., ИП Трегубова Г.Н. (робин сдобин), Рязанова Ирина Александровна, ООО СОЮЗ (Табакерка), Анциферова Надежда Анатольевна, ООО "Забота", ИП Болотова, ИП Солонников, ИП Самойлова </t>
  </si>
  <si>
    <t>2.220</t>
  </si>
  <si>
    <t>51.683683</t>
  </si>
  <si>
    <t>39.122506</t>
  </si>
  <si>
    <t>2.221</t>
  </si>
  <si>
    <t>51.683688</t>
  </si>
  <si>
    <t>39.124329</t>
  </si>
  <si>
    <t>0.75</t>
  </si>
  <si>
    <t>2.222</t>
  </si>
  <si>
    <t>51.683875</t>
  </si>
  <si>
    <t>39.124474</t>
  </si>
  <si>
    <t>2.223</t>
  </si>
  <si>
    <t>51.68012</t>
  </si>
  <si>
    <t>39.126217</t>
  </si>
  <si>
    <t>2.224</t>
  </si>
  <si>
    <t>51.683815</t>
  </si>
  <si>
    <t>39.125945</t>
  </si>
  <si>
    <t>2.225</t>
  </si>
  <si>
    <t>51.684104</t>
  </si>
  <si>
    <t>39.128669</t>
  </si>
  <si>
    <t>МКД по ул. 9 Января, 286б</t>
  </si>
  <si>
    <t>2.226</t>
  </si>
  <si>
    <t>51.68437</t>
  </si>
  <si>
    <t>39.128384</t>
  </si>
  <si>
    <t>2.227</t>
  </si>
  <si>
    <t>МКД по ул. 9 Января, 292, ИП Занин Александр Митрофанович</t>
  </si>
  <si>
    <t>2.228</t>
  </si>
  <si>
    <t>51.686966</t>
  </si>
  <si>
    <t>39.128229</t>
  </si>
  <si>
    <t>МКД по ул. 9 Января, 294</t>
  </si>
  <si>
    <t>2.229</t>
  </si>
  <si>
    <t>51.686088</t>
  </si>
  <si>
    <t>39.128107</t>
  </si>
  <si>
    <t>2.230</t>
  </si>
  <si>
    <t>МКД по ул. 9 Января, 298</t>
  </si>
  <si>
    <t>2.231</t>
  </si>
  <si>
    <t>51.687566</t>
  </si>
  <si>
    <t>39.12856</t>
  </si>
  <si>
    <t>2.232</t>
  </si>
  <si>
    <t>51.686801</t>
  </si>
  <si>
    <t>39.125204</t>
  </si>
  <si>
    <t>МКД по ул. 9 Января, 300</t>
  </si>
  <si>
    <t>2.233</t>
  </si>
  <si>
    <t>51.687204</t>
  </si>
  <si>
    <t>39.124254</t>
  </si>
  <si>
    <t>МКД по ул. 9 Января, 300/2</t>
  </si>
  <si>
    <t>2.234</t>
  </si>
  <si>
    <t>МКД по ул. 9 Января, 300/3</t>
  </si>
  <si>
    <t>2.235</t>
  </si>
  <si>
    <t>51.688021</t>
  </si>
  <si>
    <t>39.123025</t>
  </si>
  <si>
    <t>МКД по ул. 9 Января, 300/4</t>
  </si>
  <si>
    <t>2.236</t>
  </si>
  <si>
    <t>МКД по ул. 9 Января, 300/5</t>
  </si>
  <si>
    <t>2.237</t>
  </si>
  <si>
    <t>51.687237</t>
  </si>
  <si>
    <t>39.122806</t>
  </si>
  <si>
    <t>2.238</t>
  </si>
  <si>
    <t>51.6838</t>
  </si>
  <si>
    <t>39.121648</t>
  </si>
  <si>
    <t>2.239</t>
  </si>
  <si>
    <t>51.685489</t>
  </si>
  <si>
    <t>39.116179</t>
  </si>
  <si>
    <t>2.241</t>
  </si>
  <si>
    <t>51.700244</t>
  </si>
  <si>
    <t>39.135358</t>
  </si>
  <si>
    <t>2.242</t>
  </si>
  <si>
    <t>51.683925</t>
  </si>
  <si>
    <t>39.122500</t>
  </si>
  <si>
    <t>2.243</t>
  </si>
  <si>
    <t>51.713635</t>
  </si>
  <si>
    <t>39.145064</t>
  </si>
  <si>
    <t>2.244</t>
  </si>
  <si>
    <t>2.245</t>
  </si>
  <si>
    <t>51.715508</t>
  </si>
  <si>
    <t>39.145202</t>
  </si>
  <si>
    <t>2.246</t>
  </si>
  <si>
    <t>2.248</t>
  </si>
  <si>
    <t>51.715148</t>
  </si>
  <si>
    <t>39.146382</t>
  </si>
  <si>
    <t>2.249</t>
  </si>
  <si>
    <t>51.715834</t>
  </si>
  <si>
    <t>39.145193</t>
  </si>
  <si>
    <t>2.250</t>
  </si>
  <si>
    <t>2.251</t>
  </si>
  <si>
    <t>51.716690</t>
  </si>
  <si>
    <t>39.147815</t>
  </si>
  <si>
    <t>2.252</t>
  </si>
  <si>
    <t>2.253</t>
  </si>
  <si>
    <t>51.697801</t>
  </si>
  <si>
    <t>39.131899</t>
  </si>
  <si>
    <t>2.254</t>
  </si>
  <si>
    <t>2.255</t>
  </si>
  <si>
    <t>51.70019</t>
  </si>
  <si>
    <t>39.186879</t>
  </si>
  <si>
    <t>МКД по ул. Беговая, 10/5, Хользунова, 29, 23а, ИП Карелин Максим Михайлович</t>
  </si>
  <si>
    <t>2.256</t>
  </si>
  <si>
    <t>51.697249</t>
  </si>
  <si>
    <t>39.146624</t>
  </si>
  <si>
    <t>2.257</t>
  </si>
  <si>
    <t>51.697269</t>
  </si>
  <si>
    <t>39.145366</t>
  </si>
  <si>
    <t>2.258</t>
  </si>
  <si>
    <t>51.70025</t>
  </si>
  <si>
    <t>39.143648</t>
  </si>
  <si>
    <t>2.259</t>
  </si>
  <si>
    <t>51.698632</t>
  </si>
  <si>
    <t>39.142394</t>
  </si>
  <si>
    <t>2.260</t>
  </si>
  <si>
    <t>51.698509</t>
  </si>
  <si>
    <t>39.140554</t>
  </si>
  <si>
    <t>2.261</t>
  </si>
  <si>
    <t>51.698426</t>
  </si>
  <si>
    <t>39.137755</t>
  </si>
  <si>
    <t>2.262</t>
  </si>
  <si>
    <t>51.698778</t>
  </si>
  <si>
    <t>39.184596</t>
  </si>
  <si>
    <t>2.263</t>
  </si>
  <si>
    <t>51.699582</t>
  </si>
  <si>
    <t>39.193498</t>
  </si>
  <si>
    <t xml:space="preserve">МКд по ул. Беговая, 2/1, ООО ИНВЕСТ ПЛЮС </t>
  </si>
  <si>
    <t>2.265</t>
  </si>
  <si>
    <t>51.699703</t>
  </si>
  <si>
    <t>39.196154</t>
  </si>
  <si>
    <t>2.266</t>
  </si>
  <si>
    <t>51.694267</t>
  </si>
  <si>
    <t>39.148385</t>
  </si>
  <si>
    <t>2.267</t>
  </si>
  <si>
    <t>51.696543</t>
  </si>
  <si>
    <t>39.142939</t>
  </si>
  <si>
    <t>МКД по ул. Беговая, 217, ООО Социальная Аптека 9, ООО Центрторг-розница, ПАО Сбербанк, Шафрановская Юлия Александровна</t>
  </si>
  <si>
    <t>2.268</t>
  </si>
  <si>
    <t>51.695288</t>
  </si>
  <si>
    <t>39.138511</t>
  </si>
  <si>
    <t>2.269</t>
  </si>
  <si>
    <t>2.270</t>
  </si>
  <si>
    <t>51.694399</t>
  </si>
  <si>
    <t>39.14161</t>
  </si>
  <si>
    <t>2.271</t>
  </si>
  <si>
    <t>51.694838</t>
  </si>
  <si>
    <t>39.135578</t>
  </si>
  <si>
    <t>2.272</t>
  </si>
  <si>
    <t>51.696809</t>
  </si>
  <si>
    <t>39.136194</t>
  </si>
  <si>
    <t>2.273</t>
  </si>
  <si>
    <t>51.696197</t>
  </si>
  <si>
    <t>39.13358</t>
  </si>
  <si>
    <t>2.274</t>
  </si>
  <si>
    <t>2.275</t>
  </si>
  <si>
    <t>2.276</t>
  </si>
  <si>
    <t>51.69763</t>
  </si>
  <si>
    <t>39.185324</t>
  </si>
  <si>
    <t>2.277</t>
  </si>
  <si>
    <t>51.697812</t>
  </si>
  <si>
    <t>39.184918</t>
  </si>
  <si>
    <t>2.278</t>
  </si>
  <si>
    <t>51.697466</t>
  </si>
  <si>
    <t>39.184046</t>
  </si>
  <si>
    <t>2.279</t>
  </si>
  <si>
    <t>51.697664</t>
  </si>
  <si>
    <t>39.16495</t>
  </si>
  <si>
    <t>2.280</t>
  </si>
  <si>
    <t>51.691081</t>
  </si>
  <si>
    <t>39.179224</t>
  </si>
  <si>
    <t>2.281</t>
  </si>
  <si>
    <t>51.691389</t>
  </si>
  <si>
    <t>39.178148</t>
  </si>
  <si>
    <t>2.282</t>
  </si>
  <si>
    <t>51.692371</t>
  </si>
  <si>
    <t>39.172649</t>
  </si>
  <si>
    <t>2.283</t>
  </si>
  <si>
    <t>51.691895</t>
  </si>
  <si>
    <t>39.165975</t>
  </si>
  <si>
    <t>2.284</t>
  </si>
  <si>
    <t>51.691329</t>
  </si>
  <si>
    <t>39.169777</t>
  </si>
  <si>
    <t>МКД по ул. Брянская, 71, 75, 77, 81, 83, 85</t>
  </si>
  <si>
    <t>2.285</t>
  </si>
  <si>
    <t>51.69158</t>
  </si>
  <si>
    <t>39.167359</t>
  </si>
  <si>
    <t>2.287</t>
  </si>
  <si>
    <t>51.698706</t>
  </si>
  <si>
    <t>39.16955</t>
  </si>
  <si>
    <t>2.288</t>
  </si>
  <si>
    <t>МКД по ул. Верещагина, 23</t>
  </si>
  <si>
    <t>2.289</t>
  </si>
  <si>
    <t>51.703696</t>
  </si>
  <si>
    <t>39.150313</t>
  </si>
  <si>
    <t>2.290</t>
  </si>
  <si>
    <t>51.708199</t>
  </si>
  <si>
    <t>39.150711</t>
  </si>
  <si>
    <t>2.291</t>
  </si>
  <si>
    <t>2.292</t>
  </si>
  <si>
    <t>51.706399</t>
  </si>
  <si>
    <t>39.146344</t>
  </si>
  <si>
    <t>2.293</t>
  </si>
  <si>
    <t>51.709301</t>
  </si>
  <si>
    <t>39.148571</t>
  </si>
  <si>
    <t>2.294</t>
  </si>
  <si>
    <t>51.709545</t>
  </si>
  <si>
    <t>2.295</t>
  </si>
  <si>
    <t>51.71235</t>
  </si>
  <si>
    <t>39.15149</t>
  </si>
  <si>
    <t>2.296</t>
  </si>
  <si>
    <t>51.71456</t>
  </si>
  <si>
    <t>39.151554</t>
  </si>
  <si>
    <t>2.297</t>
  </si>
  <si>
    <t>51.708829</t>
  </si>
  <si>
    <t>39.153292</t>
  </si>
  <si>
    <t>2.298</t>
  </si>
  <si>
    <t>51.71642</t>
  </si>
  <si>
    <t>39.160532</t>
  </si>
  <si>
    <t>2.299</t>
  </si>
  <si>
    <t>51.717218</t>
  </si>
  <si>
    <t>39.157261</t>
  </si>
  <si>
    <t>2.300</t>
  </si>
  <si>
    <t>51.718675</t>
  </si>
  <si>
    <t>39.157117</t>
  </si>
  <si>
    <t>2.301</t>
  </si>
  <si>
    <t>51.718411</t>
  </si>
  <si>
    <t>39.160277</t>
  </si>
  <si>
    <t>2.302</t>
  </si>
  <si>
    <t>2.303</t>
  </si>
  <si>
    <t>51.717638</t>
  </si>
  <si>
    <t>39.16259</t>
  </si>
  <si>
    <t>выкатные контейнеры</t>
  </si>
  <si>
    <t>2.304</t>
  </si>
  <si>
    <t>2.305</t>
  </si>
  <si>
    <t>51.703128</t>
  </si>
  <si>
    <t>39.146732</t>
  </si>
  <si>
    <t>2.306</t>
  </si>
  <si>
    <t>2.307</t>
  </si>
  <si>
    <t>51.718015</t>
  </si>
  <si>
    <t>39.168250</t>
  </si>
  <si>
    <t>2.308</t>
  </si>
  <si>
    <t>51.717933</t>
  </si>
  <si>
    <t>39.166877</t>
  </si>
  <si>
    <t>2.309</t>
  </si>
  <si>
    <t>51.717610</t>
  </si>
  <si>
    <t>39.169220</t>
  </si>
  <si>
    <t>2.310</t>
  </si>
  <si>
    <t>51.718986</t>
  </si>
  <si>
    <t>39.166662</t>
  </si>
  <si>
    <t>2.311</t>
  </si>
  <si>
    <t>51.714936</t>
  </si>
  <si>
    <t>39.154493</t>
  </si>
  <si>
    <t>2.312</t>
  </si>
  <si>
    <t>51.710767</t>
  </si>
  <si>
    <t>39.151419</t>
  </si>
  <si>
    <t>2.313</t>
  </si>
  <si>
    <t>51.715400</t>
  </si>
  <si>
    <t>39.157026</t>
  </si>
  <si>
    <t>2.314</t>
  </si>
  <si>
    <t>51.719153</t>
  </si>
  <si>
    <t>39.16908</t>
  </si>
  <si>
    <t>2.315</t>
  </si>
  <si>
    <t>51.714578</t>
  </si>
  <si>
    <t>39.158053</t>
  </si>
  <si>
    <t>2.316</t>
  </si>
  <si>
    <t>51.714003</t>
  </si>
  <si>
    <t>39.158807</t>
  </si>
  <si>
    <t>2.317</t>
  </si>
  <si>
    <t>51.714685</t>
  </si>
  <si>
    <t>39.160744</t>
  </si>
  <si>
    <t>2.318</t>
  </si>
  <si>
    <t>51.715917</t>
  </si>
  <si>
    <t>39.160601</t>
  </si>
  <si>
    <t>2.319</t>
  </si>
  <si>
    <t>51.719744</t>
  </si>
  <si>
    <t>39.165647</t>
  </si>
  <si>
    <t>2.320</t>
  </si>
  <si>
    <t>51.707255</t>
  </si>
  <si>
    <t>39.149001</t>
  </si>
  <si>
    <t>2.321</t>
  </si>
  <si>
    <t>51.715389</t>
  </si>
  <si>
    <t>39.163153</t>
  </si>
  <si>
    <t>2.322</t>
  </si>
  <si>
    <t>51.714958</t>
  </si>
  <si>
    <t>39.1682416</t>
  </si>
  <si>
    <t>2.323</t>
  </si>
  <si>
    <t>51.716502</t>
  </si>
  <si>
    <t>39.167593</t>
  </si>
  <si>
    <t>МКД по ул. Владимира Невского, 46, ООО Апрель Воронеж</t>
  </si>
  <si>
    <t>2.324</t>
  </si>
  <si>
    <t>51.719009</t>
  </si>
  <si>
    <t>39.171419</t>
  </si>
  <si>
    <t>2.325</t>
  </si>
  <si>
    <t>51.719029</t>
  </si>
  <si>
    <t>39.175817</t>
  </si>
  <si>
    <t>2.326</t>
  </si>
  <si>
    <t>51.717151</t>
  </si>
  <si>
    <t>39.17588</t>
  </si>
  <si>
    <t>2.327</t>
  </si>
  <si>
    <t>51.717765</t>
  </si>
  <si>
    <t>39.174922</t>
  </si>
  <si>
    <t>2.328</t>
  </si>
  <si>
    <t>51.718575</t>
  </si>
  <si>
    <t>39.172425</t>
  </si>
  <si>
    <t>2.329</t>
  </si>
  <si>
    <t>51.718716</t>
  </si>
  <si>
    <t>39.173401</t>
  </si>
  <si>
    <t>2.330</t>
  </si>
  <si>
    <t>51.719606</t>
  </si>
  <si>
    <t>39.173469</t>
  </si>
  <si>
    <t>2.331</t>
  </si>
  <si>
    <t>51.719898</t>
  </si>
  <si>
    <t>39.174843</t>
  </si>
  <si>
    <t>МКД по ул. Владимира Невского, 59, АО Тандер магазины</t>
  </si>
  <si>
    <t>2.332</t>
  </si>
  <si>
    <t>51.719576</t>
  </si>
  <si>
    <t>39.1745</t>
  </si>
  <si>
    <t>МКД по ул. Владимира Невского, 61</t>
  </si>
  <si>
    <t>2.333</t>
  </si>
  <si>
    <t>2.334</t>
  </si>
  <si>
    <t>51.720809</t>
  </si>
  <si>
    <t>39.172603</t>
  </si>
  <si>
    <t>МКД по ул. Владимира Невского, 65</t>
  </si>
  <si>
    <t>2.335</t>
  </si>
  <si>
    <t>51.720452</t>
  </si>
  <si>
    <t>39.171939</t>
  </si>
  <si>
    <t>2.336</t>
  </si>
  <si>
    <t>51.72031</t>
  </si>
  <si>
    <t>39.173113</t>
  </si>
  <si>
    <t>2.337</t>
  </si>
  <si>
    <t>51.721198</t>
  </si>
  <si>
    <t>39.173696</t>
  </si>
  <si>
    <t>МКД по ул. Владимира Невского, 69</t>
  </si>
  <si>
    <t>2.338</t>
  </si>
  <si>
    <t>51.704684</t>
  </si>
  <si>
    <t>2.339</t>
  </si>
  <si>
    <t>51.721279</t>
  </si>
  <si>
    <t>39.172738</t>
  </si>
  <si>
    <t>МКД по ул. Владимира Невского, 71</t>
  </si>
  <si>
    <t>2.340</t>
  </si>
  <si>
    <t>51.72234</t>
  </si>
  <si>
    <t>39.17077</t>
  </si>
  <si>
    <t>МКД по ул. Владимира Невского, 79</t>
  </si>
  <si>
    <t>2.341</t>
  </si>
  <si>
    <t>51.72219</t>
  </si>
  <si>
    <t>39.169902</t>
  </si>
  <si>
    <t>2.342</t>
  </si>
  <si>
    <t>2.343</t>
  </si>
  <si>
    <t>51.721835</t>
  </si>
  <si>
    <t>2.344</t>
  </si>
  <si>
    <t>39.148822</t>
  </si>
  <si>
    <t>2.345</t>
  </si>
  <si>
    <t>51.703992</t>
  </si>
  <si>
    <t>2.346</t>
  </si>
  <si>
    <t>51.675339</t>
  </si>
  <si>
    <t>39.1539768</t>
  </si>
  <si>
    <t>2.347</t>
  </si>
  <si>
    <t>51.678134</t>
  </si>
  <si>
    <t>39.141846</t>
  </si>
  <si>
    <t>2.348</t>
  </si>
  <si>
    <t>51.678977</t>
  </si>
  <si>
    <t>39.1366680</t>
  </si>
  <si>
    <t>2.349</t>
  </si>
  <si>
    <t>51.683408</t>
  </si>
  <si>
    <t>39.188657</t>
  </si>
  <si>
    <t>2.350</t>
  </si>
  <si>
    <t>МКД по ул. Дружинников, 15</t>
  </si>
  <si>
    <t>2.351</t>
  </si>
  <si>
    <t>51.685188</t>
  </si>
  <si>
    <t>39.171393</t>
  </si>
  <si>
    <t>2.352</t>
  </si>
  <si>
    <t>51.677188</t>
  </si>
  <si>
    <t>39.182243</t>
  </si>
  <si>
    <t>МКД по ул. Еремеева, 1</t>
  </si>
  <si>
    <t>2.353</t>
  </si>
  <si>
    <t>51.673508</t>
  </si>
  <si>
    <t>39.175309</t>
  </si>
  <si>
    <t>МКД по ул. Еремеева, 18, 21, 23</t>
  </si>
  <si>
    <t>2.354</t>
  </si>
  <si>
    <t>51.671936</t>
  </si>
  <si>
    <t>39.170693</t>
  </si>
  <si>
    <t>МКД по ул. Еремеева, 27, 31, 33, 35</t>
  </si>
  <si>
    <t>2.355</t>
  </si>
  <si>
    <t>51.671075</t>
  </si>
  <si>
    <t>39.1692104</t>
  </si>
  <si>
    <t>2.356</t>
  </si>
  <si>
    <t>51.675887</t>
  </si>
  <si>
    <t>39.180068</t>
  </si>
  <si>
    <t>2.357</t>
  </si>
  <si>
    <t>51.71396</t>
  </si>
  <si>
    <t>39.173783</t>
  </si>
  <si>
    <t>2.358</t>
  </si>
  <si>
    <t>51.714805</t>
  </si>
  <si>
    <t>39.173775</t>
  </si>
  <si>
    <t>МКД по ул. Маршала Жукова, 12, ПАО Сбербанк лен</t>
  </si>
  <si>
    <t>2.359</t>
  </si>
  <si>
    <t>51.715557</t>
  </si>
  <si>
    <t>39.174788</t>
  </si>
  <si>
    <t>МКД по ул. Маршала Жукова, 16, Величкина Людмила Ивановна</t>
  </si>
  <si>
    <t>2.360</t>
  </si>
  <si>
    <t>51.715218</t>
  </si>
  <si>
    <t>39.175478</t>
  </si>
  <si>
    <t>МКД по ул. Маршала Жукова, 18</t>
  </si>
  <si>
    <t>2.361</t>
  </si>
  <si>
    <t>МКД по ул. Маршала Жукова, 20, 22, ИП Скворцова В.В.(робин сдобин),Сахаров Дмитрий Васильевич</t>
  </si>
  <si>
    <t>2.362</t>
  </si>
  <si>
    <t>2.363</t>
  </si>
  <si>
    <t>МКД по ул. Маршала Жукова, 26</t>
  </si>
  <si>
    <t>2.364</t>
  </si>
  <si>
    <t>2.365</t>
  </si>
  <si>
    <t>2.366</t>
  </si>
  <si>
    <t>51.711171</t>
  </si>
  <si>
    <t>39.175226</t>
  </si>
  <si>
    <t>2.368</t>
  </si>
  <si>
    <t>МКД по ул. Маршала Жукова, 9</t>
  </si>
  <si>
    <t>2.369</t>
  </si>
  <si>
    <t>2.370</t>
  </si>
  <si>
    <t>2.371</t>
  </si>
  <si>
    <t>51.671497</t>
  </si>
  <si>
    <t>39.163880</t>
  </si>
  <si>
    <t>2.372</t>
  </si>
  <si>
    <t>51.705459</t>
  </si>
  <si>
    <t>39.106717</t>
  </si>
  <si>
    <t>МКД по ул. Екатерины Зеленко, 22а, ООО Телеком В1</t>
  </si>
  <si>
    <t>2.373</t>
  </si>
  <si>
    <t>51.698442</t>
  </si>
  <si>
    <t>39.105226</t>
  </si>
  <si>
    <t>2.374</t>
  </si>
  <si>
    <t>МКД по ул. Ипподромная,  2а</t>
  </si>
  <si>
    <t>2.375</t>
  </si>
  <si>
    <t>51.69822</t>
  </si>
  <si>
    <t>39.197948</t>
  </si>
  <si>
    <t>2.376</t>
  </si>
  <si>
    <t>39.205656</t>
  </si>
  <si>
    <t>ОКС "Левобережник"</t>
  </si>
  <si>
    <t>2.377</t>
  </si>
  <si>
    <t>2.378</t>
  </si>
  <si>
    <t>2.379</t>
  </si>
  <si>
    <t>2.380</t>
  </si>
  <si>
    <t>51.683961</t>
  </si>
  <si>
    <t>39.190766</t>
  </si>
  <si>
    <t>2.381</t>
  </si>
  <si>
    <t>51.684681</t>
  </si>
  <si>
    <t>39.192158</t>
  </si>
  <si>
    <t>2.382</t>
  </si>
  <si>
    <t>51.689146</t>
  </si>
  <si>
    <t>39.190236</t>
  </si>
  <si>
    <t>2.383</t>
  </si>
  <si>
    <t>51.686397</t>
  </si>
  <si>
    <t>39.190999</t>
  </si>
  <si>
    <t>2.384</t>
  </si>
  <si>
    <t>51.688117</t>
  </si>
  <si>
    <t>39.191661</t>
  </si>
  <si>
    <t>2.385</t>
  </si>
  <si>
    <t>51.692830</t>
  </si>
  <si>
    <t>39.189456</t>
  </si>
  <si>
    <t>2.386</t>
  </si>
  <si>
    <t>51.741978</t>
  </si>
  <si>
    <t>39.141202</t>
  </si>
  <si>
    <t>2.387</t>
  </si>
  <si>
    <t>51.743779</t>
  </si>
  <si>
    <t>39.141299</t>
  </si>
  <si>
    <t>2.388</t>
  </si>
  <si>
    <t>51.674038</t>
  </si>
  <si>
    <t>39.156834</t>
  </si>
  <si>
    <t>2.389</t>
  </si>
  <si>
    <t>51.689080</t>
  </si>
  <si>
    <t>39.199211</t>
  </si>
  <si>
    <t>2.390</t>
  </si>
  <si>
    <t>51.687854</t>
  </si>
  <si>
    <t>39.194297</t>
  </si>
  <si>
    <t>2.391</t>
  </si>
  <si>
    <t>51.687575</t>
  </si>
  <si>
    <t>39.189685</t>
  </si>
  <si>
    <t>2.392</t>
  </si>
  <si>
    <t>51.68606</t>
  </si>
  <si>
    <t>39.187243</t>
  </si>
  <si>
    <t>2.393</t>
  </si>
  <si>
    <t>51.70692</t>
  </si>
  <si>
    <t>39.138538</t>
  </si>
  <si>
    <t>2.394</t>
  </si>
  <si>
    <t>51.705760</t>
  </si>
  <si>
    <t>39.137830</t>
  </si>
  <si>
    <t>2.395</t>
  </si>
  <si>
    <t>51.709733</t>
  </si>
  <si>
    <t>39.168680</t>
  </si>
  <si>
    <t>МКД по ул. Генерала Лизюкова, 12, 14, б-р. Победы 15, МБУ ДО ЦДО СОЗВЕЗДИЕ, АО ТД ПЕРЕКРЕСТОК, ООО Агроторг</t>
  </si>
  <si>
    <t>2.396</t>
  </si>
  <si>
    <t>2.397</t>
  </si>
  <si>
    <t>2.398</t>
  </si>
  <si>
    <t>2.399</t>
  </si>
  <si>
    <t>2.400</t>
  </si>
  <si>
    <t>2.401</t>
  </si>
  <si>
    <t>51.70373</t>
  </si>
  <si>
    <t>39.17343</t>
  </si>
  <si>
    <t>2.402</t>
  </si>
  <si>
    <t>51.707674</t>
  </si>
  <si>
    <t>39.165645</t>
  </si>
  <si>
    <t>2.403</t>
  </si>
  <si>
    <t>51.7080821</t>
  </si>
  <si>
    <t>39.1671697</t>
  </si>
  <si>
    <t>МКД по ул. Генерала Лизюкова, 36а, ООО "Гармония плюс", ООО "Данина", Кобзев О.В., Варнавская Юлия Юрьевна, Михеев Александр Николаевич, ИП Здорин А.В., ПАО КБ Восточный, Тарасова Людмила Васильевна, Ашков Иван Константинович</t>
  </si>
  <si>
    <t>2.404</t>
  </si>
  <si>
    <t>51.707539</t>
  </si>
  <si>
    <t>39.157602</t>
  </si>
  <si>
    <t>2.405</t>
  </si>
  <si>
    <t>51.706843</t>
  </si>
  <si>
    <t>39.156383</t>
  </si>
  <si>
    <t>2.406</t>
  </si>
  <si>
    <t>2.407</t>
  </si>
  <si>
    <t>2.408</t>
  </si>
  <si>
    <t>2.409</t>
  </si>
  <si>
    <t>2.410</t>
  </si>
  <si>
    <t>51.707841</t>
  </si>
  <si>
    <t>39.170454</t>
  </si>
  <si>
    <t>2.411</t>
  </si>
  <si>
    <t>2.412</t>
  </si>
  <si>
    <t>39.155856</t>
  </si>
  <si>
    <t>2.413</t>
  </si>
  <si>
    <t>51.7076211854</t>
  </si>
  <si>
    <t>39.1448450122</t>
  </si>
  <si>
    <t>2.414</t>
  </si>
  <si>
    <t>51.706103</t>
  </si>
  <si>
    <t>39.146234</t>
  </si>
  <si>
    <t>2.415</t>
  </si>
  <si>
    <t>51.708748</t>
  </si>
  <si>
    <t>39.144989</t>
  </si>
  <si>
    <t>2.416</t>
  </si>
  <si>
    <t>51.707372</t>
  </si>
  <si>
    <t>39.144898</t>
  </si>
  <si>
    <t>2.417</t>
  </si>
  <si>
    <t>МКД по ул. Генерала Лизюкова, 67, 69,71, 73, Д/С № 153</t>
  </si>
  <si>
    <t>2.418</t>
  </si>
  <si>
    <t>2.419</t>
  </si>
  <si>
    <t>51.707766</t>
  </si>
  <si>
    <t>39.143800</t>
  </si>
  <si>
    <t>2.420</t>
  </si>
  <si>
    <t>51.703633</t>
  </si>
  <si>
    <t>39.152939</t>
  </si>
  <si>
    <t>2.421</t>
  </si>
  <si>
    <t xml:space="preserve"> 51.708981</t>
  </si>
  <si>
    <t>39.171281</t>
  </si>
  <si>
    <t>2.422</t>
  </si>
  <si>
    <t>2.423</t>
  </si>
  <si>
    <t>2.424</t>
  </si>
  <si>
    <t>2.425</t>
  </si>
  <si>
    <t>2.426</t>
  </si>
  <si>
    <t>51.709727</t>
  </si>
  <si>
    <t>39.169921</t>
  </si>
  <si>
    <t>2.427</t>
  </si>
  <si>
    <t>МКД по ул. Генерала Лизюкова, 9</t>
  </si>
  <si>
    <t>2.428</t>
  </si>
  <si>
    <t>51.705286</t>
  </si>
  <si>
    <t>39.140860</t>
  </si>
  <si>
    <t>2.429</t>
  </si>
  <si>
    <t>51.706732</t>
  </si>
  <si>
    <t>39.141136</t>
  </si>
  <si>
    <t>МКД по ул. Генерала Лизюкова, 93, 93а, 95, Централизованная библиотечная система, МБУ ДО ЦДО СОЗВЕЗДИЕ, ИП Виноградов С.А. (Русский аппетит), ООО Агроторг</t>
  </si>
  <si>
    <t>2.430</t>
  </si>
  <si>
    <t>51.707744</t>
  </si>
  <si>
    <t>39.139887</t>
  </si>
  <si>
    <t>2.432</t>
  </si>
  <si>
    <t>51.678640</t>
  </si>
  <si>
    <t>39.161409</t>
  </si>
  <si>
    <t>2.433</t>
  </si>
  <si>
    <t>51.681490</t>
  </si>
  <si>
    <t>39.163843</t>
  </si>
  <si>
    <t>2.434</t>
  </si>
  <si>
    <t>51.676791</t>
  </si>
  <si>
    <t>39.159396</t>
  </si>
  <si>
    <t>2.435</t>
  </si>
  <si>
    <t>51.677878</t>
  </si>
  <si>
    <t>39.156213</t>
  </si>
  <si>
    <t>2.436</t>
  </si>
  <si>
    <t>51.676286</t>
  </si>
  <si>
    <t>39.155438</t>
  </si>
  <si>
    <t>2.438</t>
  </si>
  <si>
    <t>51.679655</t>
  </si>
  <si>
    <t>39.16008</t>
  </si>
  <si>
    <t>2.439</t>
  </si>
  <si>
    <t>51.724384</t>
  </si>
  <si>
    <t>39.162281</t>
  </si>
  <si>
    <t>2.440</t>
  </si>
  <si>
    <t xml:space="preserve">МКД по ул. Миронова, 47, ООО ЭК СТАН </t>
  </si>
  <si>
    <t>2.441</t>
  </si>
  <si>
    <t>2.443</t>
  </si>
  <si>
    <t>51.721957</t>
  </si>
  <si>
    <t>39.166869</t>
  </si>
  <si>
    <t>2.445</t>
  </si>
  <si>
    <t>51.71977</t>
  </si>
  <si>
    <t>39.167268</t>
  </si>
  <si>
    <t>2.446</t>
  </si>
  <si>
    <t>51.72052</t>
  </si>
  <si>
    <t>39.166206</t>
  </si>
  <si>
    <t>2.447</t>
  </si>
  <si>
    <t>51.72012</t>
  </si>
  <si>
    <t>39.167042</t>
  </si>
  <si>
    <t>2.448</t>
  </si>
  <si>
    <t>2.449</t>
  </si>
  <si>
    <t>51.721665</t>
  </si>
  <si>
    <t>39.165905</t>
  </si>
  <si>
    <t>2.450</t>
  </si>
  <si>
    <t>51.720248</t>
  </si>
  <si>
    <t>39.165490</t>
  </si>
  <si>
    <t>2.451</t>
  </si>
  <si>
    <t>51.719514</t>
  </si>
  <si>
    <t>39.139652</t>
  </si>
  <si>
    <t>2.452</t>
  </si>
  <si>
    <t>51.720975</t>
  </si>
  <si>
    <t>39.1401664</t>
  </si>
  <si>
    <t>2.453</t>
  </si>
  <si>
    <t>51.721687</t>
  </si>
  <si>
    <t>39.14249</t>
  </si>
  <si>
    <t>ООО специализированный застройщик "Стэл-инвест"</t>
  </si>
  <si>
    <t>МКД по ул. Независимости, 55/7</t>
  </si>
  <si>
    <t>2.454</t>
  </si>
  <si>
    <t>2.455</t>
  </si>
  <si>
    <t>51.7196557</t>
  </si>
  <si>
    <t>39.141282</t>
  </si>
  <si>
    <t>2.456</t>
  </si>
  <si>
    <t>51.721856</t>
  </si>
  <si>
    <t>39.140541</t>
  </si>
  <si>
    <t>2.457</t>
  </si>
  <si>
    <t>2.458</t>
  </si>
  <si>
    <t>51.697665</t>
  </si>
  <si>
    <t>39.147871</t>
  </si>
  <si>
    <t>2.459</t>
  </si>
  <si>
    <t>51.698938</t>
  </si>
  <si>
    <t>39.146928</t>
  </si>
  <si>
    <t>2.460</t>
  </si>
  <si>
    <t>51.699087</t>
  </si>
  <si>
    <t>39.146268</t>
  </si>
  <si>
    <t>2.462</t>
  </si>
  <si>
    <t>51.742646</t>
  </si>
  <si>
    <t>39.153775</t>
  </si>
  <si>
    <t>2.463</t>
  </si>
  <si>
    <t>51.698525</t>
  </si>
  <si>
    <t>39.155068</t>
  </si>
  <si>
    <t>МКД по ул. Остроухова, 1, 3, 5, Д/С № 93, АО Тандер магазины</t>
  </si>
  <si>
    <t>2.464</t>
  </si>
  <si>
    <t>51.668443</t>
  </si>
  <si>
    <t>39.169125</t>
  </si>
  <si>
    <t>МКД по ул. Питомник, 15, 16, 17, 18, 22, 23</t>
  </si>
  <si>
    <t>2.466</t>
  </si>
  <si>
    <t>51.678617</t>
  </si>
  <si>
    <t>39.188785</t>
  </si>
  <si>
    <t>2.467</t>
  </si>
  <si>
    <t>51.681471</t>
  </si>
  <si>
    <t>39.20888</t>
  </si>
  <si>
    <t>2.468</t>
  </si>
  <si>
    <t>Собственники помещений МКД по ул. Серафима Саровского, 179 корп.1</t>
  </si>
  <si>
    <t>2.469</t>
  </si>
  <si>
    <t>Собственники помещений МКД по ул. Серафима Саровского, 179 корп.2</t>
  </si>
  <si>
    <t>2.470</t>
  </si>
  <si>
    <t>51.683631</t>
  </si>
  <si>
    <t>39.166289</t>
  </si>
  <si>
    <t>2.471</t>
  </si>
  <si>
    <t>51.694835</t>
  </si>
  <si>
    <t>39.165070</t>
  </si>
  <si>
    <t>2.472</t>
  </si>
  <si>
    <t>2.473</t>
  </si>
  <si>
    <t>51.683075</t>
  </si>
  <si>
    <t>39.165262</t>
  </si>
  <si>
    <t>2.474</t>
  </si>
  <si>
    <t>51.696421</t>
  </si>
  <si>
    <t>39.165055</t>
  </si>
  <si>
    <t>2.475</t>
  </si>
  <si>
    <t>51.677279</t>
  </si>
  <si>
    <t>39.165325</t>
  </si>
  <si>
    <t>2.476</t>
  </si>
  <si>
    <t>51.690186</t>
  </si>
  <si>
    <t>39.1591486</t>
  </si>
  <si>
    <t>МКД  по ул. Строителей, 1, 3, 5, ИП Яцких Н.В., ООО Теплосбыт</t>
  </si>
  <si>
    <t>2.477</t>
  </si>
  <si>
    <t>51.677088</t>
  </si>
  <si>
    <t>39.151738</t>
  </si>
  <si>
    <t>2.478</t>
  </si>
  <si>
    <t>51.689073</t>
  </si>
  <si>
    <t>39.209278</t>
  </si>
  <si>
    <t>2.479</t>
  </si>
  <si>
    <t>51.694175</t>
  </si>
  <si>
    <t>39.506802</t>
  </si>
  <si>
    <t>2.480</t>
  </si>
  <si>
    <t>51.695951</t>
  </si>
  <si>
    <t>39.207200</t>
  </si>
  <si>
    <t>2.481</t>
  </si>
  <si>
    <t>МКД по ул. Транспортная, 81</t>
  </si>
  <si>
    <t>2.482</t>
  </si>
  <si>
    <t>2.483</t>
  </si>
  <si>
    <t>51.680355</t>
  </si>
  <si>
    <t>39.189405</t>
  </si>
  <si>
    <t>2.484</t>
  </si>
  <si>
    <t>51.678666</t>
  </si>
  <si>
    <t>39.186348</t>
  </si>
  <si>
    <t>2.485</t>
  </si>
  <si>
    <t>51.682592</t>
  </si>
  <si>
    <t>39.209816</t>
  </si>
  <si>
    <t>2.486</t>
  </si>
  <si>
    <t>51.682895</t>
  </si>
  <si>
    <t>39.201781</t>
  </si>
  <si>
    <t>2.487</t>
  </si>
  <si>
    <t>51.681406</t>
  </si>
  <si>
    <t>39.197451</t>
  </si>
  <si>
    <t>МКД по ул. Урицкого, 69</t>
  </si>
  <si>
    <t>2.488</t>
  </si>
  <si>
    <t>51.682378</t>
  </si>
  <si>
    <t>39.197883</t>
  </si>
  <si>
    <t>2.489</t>
  </si>
  <si>
    <t>51.681863</t>
  </si>
  <si>
    <t>39.193485</t>
  </si>
  <si>
    <t>2.490</t>
  </si>
  <si>
    <t>51.703416</t>
  </si>
  <si>
    <t>39.193356</t>
  </si>
  <si>
    <t>2.491</t>
  </si>
  <si>
    <t>2.492</t>
  </si>
  <si>
    <t>51.703005</t>
  </si>
  <si>
    <t>39.143162</t>
  </si>
  <si>
    <t>2.493</t>
  </si>
  <si>
    <t>2.494</t>
  </si>
  <si>
    <t>51.700361</t>
  </si>
  <si>
    <t>39.150730</t>
  </si>
  <si>
    <t>2.495</t>
  </si>
  <si>
    <t>2.496</t>
  </si>
  <si>
    <t>51.7008890208</t>
  </si>
  <si>
    <t>39.1446685913</t>
  </si>
  <si>
    <t>2.497</t>
  </si>
  <si>
    <t>2.498</t>
  </si>
  <si>
    <t>51.700641</t>
  </si>
  <si>
    <t>39.143102</t>
  </si>
  <si>
    <t>2.499</t>
  </si>
  <si>
    <t>2.500</t>
  </si>
  <si>
    <t>51.700791</t>
  </si>
  <si>
    <t>39.141505</t>
  </si>
  <si>
    <t>2.501</t>
  </si>
  <si>
    <t>2.503</t>
  </si>
  <si>
    <t>51.700091</t>
  </si>
  <si>
    <t>39.139047</t>
  </si>
  <si>
    <t>2.504</t>
  </si>
  <si>
    <t>2.505</t>
  </si>
  <si>
    <t>51.701018</t>
  </si>
  <si>
    <t>39.19171</t>
  </si>
  <si>
    <t>2.506</t>
  </si>
  <si>
    <t>2.508</t>
  </si>
  <si>
    <t>51.702528</t>
  </si>
  <si>
    <t>39.185136</t>
  </si>
  <si>
    <t>2.509</t>
  </si>
  <si>
    <t>51.704722</t>
  </si>
  <si>
    <t>39.192287</t>
  </si>
  <si>
    <t>2.510</t>
  </si>
  <si>
    <t>51.703567</t>
  </si>
  <si>
    <t xml:space="preserve"> 39.188588</t>
  </si>
  <si>
    <t>2.511</t>
  </si>
  <si>
    <t>51.704725</t>
  </si>
  <si>
    <t>39.188200</t>
  </si>
  <si>
    <t>МКД по ул. Хользунова, 40д</t>
  </si>
  <si>
    <t>2.512</t>
  </si>
  <si>
    <t>51.705361</t>
  </si>
  <si>
    <t>39.188057</t>
  </si>
  <si>
    <t>2.513</t>
  </si>
  <si>
    <t>51.705369</t>
  </si>
  <si>
    <t>39.1883300</t>
  </si>
  <si>
    <t>2.514</t>
  </si>
  <si>
    <t xml:space="preserve">51.422266 </t>
  </si>
  <si>
    <t>39.112751</t>
  </si>
  <si>
    <t>МКД по ул. Хользунова, 40в</t>
  </si>
  <si>
    <t>2.515</t>
  </si>
  <si>
    <t>51.704833</t>
  </si>
  <si>
    <t>39.190551</t>
  </si>
  <si>
    <t>2.516</t>
  </si>
  <si>
    <t>51.703888</t>
  </si>
  <si>
    <t>39.186283</t>
  </si>
  <si>
    <t>2.517</t>
  </si>
  <si>
    <t>51.703436</t>
  </si>
  <si>
    <t>39.185848</t>
  </si>
  <si>
    <t>ФГБОУ ВО "ВГУИТ"</t>
  </si>
  <si>
    <t>2.518</t>
  </si>
  <si>
    <t>51.703935</t>
  </si>
  <si>
    <t>39.184708</t>
  </si>
  <si>
    <t>МКД по ул. Хользунова , 46, ИП Хадарцева Р., ООО Цезарь (Русский аппетит)</t>
  </si>
  <si>
    <t>2.519</t>
  </si>
  <si>
    <t>51.703491</t>
  </si>
  <si>
    <t>39.183780</t>
  </si>
  <si>
    <t>2.520</t>
  </si>
  <si>
    <t>51.704358</t>
  </si>
  <si>
    <t>39.183778</t>
  </si>
  <si>
    <t>2.521</t>
  </si>
  <si>
    <t>2.522</t>
  </si>
  <si>
    <t>51.703226</t>
  </si>
  <si>
    <t>39.17740</t>
  </si>
  <si>
    <t>2.523</t>
  </si>
  <si>
    <t>51.702778</t>
  </si>
  <si>
    <t>39.173665</t>
  </si>
  <si>
    <t>2.524</t>
  </si>
  <si>
    <t>51.703598</t>
  </si>
  <si>
    <t>39.173481</t>
  </si>
  <si>
    <t>2.525</t>
  </si>
  <si>
    <t>МКД по ул. Хользунова, 66, 68, СДЮСШОР №8, ООО МУ "ВИТА", Родионова Татьяна Николаевна</t>
  </si>
  <si>
    <t>2.526</t>
  </si>
  <si>
    <t>2.527</t>
  </si>
  <si>
    <t>МКД по ул. Хользунова, 74, 76, сбербанк, ООО СОЮЗ (Табакерка), ПАО Сбербанк лен</t>
  </si>
  <si>
    <t>2.528</t>
  </si>
  <si>
    <t xml:space="preserve"> МКД по ул. Хользунова, 80</t>
  </si>
  <si>
    <t>2.529</t>
  </si>
  <si>
    <t>2.530</t>
  </si>
  <si>
    <t>2.531</t>
  </si>
  <si>
    <t>2.532</t>
  </si>
  <si>
    <t>51.702857</t>
  </si>
  <si>
    <t>39.150605</t>
  </si>
  <si>
    <t>2.533</t>
  </si>
  <si>
    <t>2.534</t>
  </si>
  <si>
    <t>МКД по ул. Хользунова, 9/4</t>
  </si>
  <si>
    <t>2.535</t>
  </si>
  <si>
    <t>51.700924</t>
  </si>
  <si>
    <t>39.163794</t>
  </si>
  <si>
    <t>2.536</t>
  </si>
  <si>
    <t>51.74162</t>
  </si>
  <si>
    <t>39.157049</t>
  </si>
  <si>
    <t>2.537</t>
  </si>
  <si>
    <t>51.700453</t>
  </si>
  <si>
    <t>39.195683</t>
  </si>
  <si>
    <t>2.538</t>
  </si>
  <si>
    <t>51.689166</t>
  </si>
  <si>
    <t>39.197695</t>
  </si>
  <si>
    <t xml:space="preserve">МКД по ул. Шишкова,4,4а,6,1, по ул. Лидии Рябцевой, 28а, Давтян Серго Тигранович, Сапрыкина Светлана Анатольевна </t>
  </si>
  <si>
    <t>2.539</t>
  </si>
  <si>
    <t>51.700861</t>
  </si>
  <si>
    <t>39.191725</t>
  </si>
  <si>
    <t>2.540</t>
  </si>
  <si>
    <t>51.699973</t>
  </si>
  <si>
    <t>39.197166</t>
  </si>
  <si>
    <t>2.541</t>
  </si>
  <si>
    <t>51.702689</t>
  </si>
  <si>
    <t>39.200059</t>
  </si>
  <si>
    <t>2.542</t>
  </si>
  <si>
    <t>51.702816</t>
  </si>
  <si>
    <t>39.201415</t>
  </si>
  <si>
    <t>2.543</t>
  </si>
  <si>
    <t>51.701285</t>
  </si>
  <si>
    <t>39.199410</t>
  </si>
  <si>
    <t>2.544</t>
  </si>
  <si>
    <t>51.7036928</t>
  </si>
  <si>
    <t>39.201732</t>
  </si>
  <si>
    <t>2.547</t>
  </si>
  <si>
    <t>51.705263</t>
  </si>
  <si>
    <t>39.194476</t>
  </si>
  <si>
    <t>2.548</t>
  </si>
  <si>
    <t>51.690471</t>
  </si>
  <si>
    <t>39.198357</t>
  </si>
  <si>
    <t>2.549</t>
  </si>
  <si>
    <t>51.721165</t>
  </si>
  <si>
    <t>39.154170</t>
  </si>
  <si>
    <t>2.550</t>
  </si>
  <si>
    <t>51.722736</t>
  </si>
  <si>
    <t>39.158121</t>
  </si>
  <si>
    <t>2.551</t>
  </si>
  <si>
    <t>51.722993</t>
  </si>
  <si>
    <t>39.158975</t>
  </si>
  <si>
    <t>2.552</t>
  </si>
  <si>
    <t>51.686767</t>
  </si>
  <si>
    <t>39.180939</t>
  </si>
  <si>
    <t>2.553</t>
  </si>
  <si>
    <t>51.686008</t>
  </si>
  <si>
    <t>39.178253</t>
  </si>
  <si>
    <t>5.1</t>
  </si>
  <si>
    <t>ул. 9 января, 241/2</t>
  </si>
  <si>
    <t>51.68665193</t>
  </si>
  <si>
    <t>39.10839713</t>
  </si>
  <si>
    <t>0,75/0,80</t>
  </si>
  <si>
    <t xml:space="preserve">ООО УК «СтройТехника» </t>
  </si>
  <si>
    <t>5.2</t>
  </si>
  <si>
    <t>ул. 232 Стрелковой дивизии, 4</t>
  </si>
  <si>
    <t>51.6822992714</t>
  </si>
  <si>
    <t>39.0837405466</t>
  </si>
  <si>
    <t>АО «УК Советского района»</t>
  </si>
  <si>
    <t>5.3</t>
  </si>
  <si>
    <t xml:space="preserve">ул. 232 Стрелковой дивизии, 9 </t>
  </si>
  <si>
    <t>51.6878527755</t>
  </si>
  <si>
    <t>39.0802606134</t>
  </si>
  <si>
    <t>5.4</t>
  </si>
  <si>
    <t>ул. 232 Стрелковой дивизии, 39</t>
  </si>
  <si>
    <t>51.68517</t>
  </si>
  <si>
    <t>39.083833</t>
  </si>
  <si>
    <t>4/0,75/0,80</t>
  </si>
  <si>
    <t>5.5</t>
  </si>
  <si>
    <t>ул. 232 Стрелковой дивизии, 51</t>
  </si>
  <si>
    <t>51.68182300</t>
  </si>
  <si>
    <t>39.09115053</t>
  </si>
  <si>
    <t>ООО УК "Аксион"</t>
  </si>
  <si>
    <t>ул. 232 Стрелковой  дивизии, 51, ООО СОЮЗ (Табакерка)</t>
  </si>
  <si>
    <t>5.6</t>
  </si>
  <si>
    <t>ул. 9 Января, 241/14</t>
  </si>
  <si>
    <t>51.68813063</t>
  </si>
  <si>
    <t>39.10607868</t>
  </si>
  <si>
    <t>ООО УК «СтройТехника»</t>
  </si>
  <si>
    <t>5.7</t>
  </si>
  <si>
    <t>ул. 9 Января, 93</t>
  </si>
  <si>
    <t xml:space="preserve">  51.6691998108</t>
  </si>
  <si>
    <t xml:space="preserve"> 39.1624037705</t>
  </si>
  <si>
    <t>4/0,80</t>
  </si>
  <si>
    <t>5.8</t>
  </si>
  <si>
    <t>ул. 9 Января, 113Б</t>
  </si>
  <si>
    <t>51.671693</t>
  </si>
  <si>
    <t>39.15356789</t>
  </si>
  <si>
    <t>УК «Городской СервисЦентр»</t>
  </si>
  <si>
    <t>ул. 9 Января, 113А,Б</t>
  </si>
  <si>
    <t>5.9</t>
  </si>
  <si>
    <t>ул. 9 Января, 125</t>
  </si>
  <si>
    <t>51.67255605</t>
  </si>
  <si>
    <t>39.15203077</t>
  </si>
  <si>
    <t>5.10</t>
  </si>
  <si>
    <t>ул. 9 Января, 131</t>
  </si>
  <si>
    <t>51.67294751</t>
  </si>
  <si>
    <t>39.14943979</t>
  </si>
  <si>
    <t>ООО "ВУК"</t>
  </si>
  <si>
    <t>5.11</t>
  </si>
  <si>
    <t>ул. 9 Января, 135</t>
  </si>
  <si>
    <t>51.6741431716</t>
  </si>
  <si>
    <t xml:space="preserve"> 39.148357127</t>
  </si>
  <si>
    <t>0,75/0,80/1,1</t>
  </si>
  <si>
    <t>5.12</t>
  </si>
  <si>
    <t>ул. 9 Января, 169</t>
  </si>
  <si>
    <t>39.142905</t>
  </si>
  <si>
    <t>5.13</t>
  </si>
  <si>
    <t>ул. 9 Января, 181</t>
  </si>
  <si>
    <t>51.67476494</t>
  </si>
  <si>
    <t>39.14101239</t>
  </si>
  <si>
    <t>5.14</t>
  </si>
  <si>
    <t>ул. 9 Января, 191А</t>
  </si>
  <si>
    <t>51.67646</t>
  </si>
  <si>
    <t>39.137843</t>
  </si>
  <si>
    <t>5.15</t>
  </si>
  <si>
    <t>ул. 9 Января, 211</t>
  </si>
  <si>
    <t>51.67816124</t>
  </si>
  <si>
    <t>39.13356667</t>
  </si>
  <si>
    <t>выкат</t>
  </si>
  <si>
    <t>ул. 9 Января, 211, ООО АЛЬФА-М (ком.)</t>
  </si>
  <si>
    <t>5.16</t>
  </si>
  <si>
    <t>ул. 9 Января, 213</t>
  </si>
  <si>
    <t>51.67818785</t>
  </si>
  <si>
    <t>39.13270838</t>
  </si>
  <si>
    <t>5.17</t>
  </si>
  <si>
    <t>51.68081291</t>
  </si>
  <si>
    <t>39.11961786</t>
  </si>
  <si>
    <t>5.18</t>
  </si>
  <si>
    <t>51.68167520</t>
  </si>
  <si>
    <t>39.11928945</t>
  </si>
  <si>
    <t>5.19</t>
  </si>
  <si>
    <t>ул. 9 Января, 233/12</t>
  </si>
  <si>
    <t>51.68005655</t>
  </si>
  <si>
    <t>39.12304018</t>
  </si>
  <si>
    <t>5.20</t>
  </si>
  <si>
    <t>ул. 9 января, 233/18</t>
  </si>
  <si>
    <t>51.67861887</t>
  </si>
  <si>
    <t>39.12251611</t>
  </si>
  <si>
    <t>5.21</t>
  </si>
  <si>
    <t>ул. 9 января, 233/19</t>
  </si>
  <si>
    <t>51.67950650</t>
  </si>
  <si>
    <t>39.12437193</t>
  </si>
  <si>
    <t>5.22</t>
  </si>
  <si>
    <t>ул. 9 Января, 233/20</t>
  </si>
  <si>
    <t>51.68074677</t>
  </si>
  <si>
    <t>39.12300021</t>
  </si>
  <si>
    <t>ул. 9 Января, 233/20, Липман Евгений Яковлевич</t>
  </si>
  <si>
    <t>5.23</t>
  </si>
  <si>
    <t>ул. 9 Января, 233/22</t>
  </si>
  <si>
    <t>51.67957431</t>
  </si>
  <si>
    <t>39.12565962</t>
  </si>
  <si>
    <t>5.24</t>
  </si>
  <si>
    <t>ул. 9 Января, 233/23</t>
  </si>
  <si>
    <t>51.67893902</t>
  </si>
  <si>
    <t>39.12544772</t>
  </si>
  <si>
    <t>5.25</t>
  </si>
  <si>
    <t>ул. 9 Января, 233/24</t>
  </si>
  <si>
    <t>39.12512586</t>
  </si>
  <si>
    <t>ул. 9 Января, 233/24, Андраханова Ирина Васильевна</t>
  </si>
  <si>
    <t>5.26</t>
  </si>
  <si>
    <t>ул. 9 января, 233/35</t>
  </si>
  <si>
    <t>51.68117667</t>
  </si>
  <si>
    <t>39.12465917</t>
  </si>
  <si>
    <t>1,1/0,80</t>
  </si>
  <si>
    <t>5.27</t>
  </si>
  <si>
    <t>ул. 9 Января, 233/45</t>
  </si>
  <si>
    <t>51.68110164</t>
  </si>
  <si>
    <t>39.12080220</t>
  </si>
  <si>
    <t>ул. 9 Января, 233/45, д/с № 136</t>
  </si>
  <si>
    <t>5.28</t>
  </si>
  <si>
    <t>ул. 9 Января, 233/8</t>
  </si>
  <si>
    <t>51.67924560</t>
  </si>
  <si>
    <t>39.11994382</t>
  </si>
  <si>
    <t>5.29</t>
  </si>
  <si>
    <t>ул. 9 Января, 233/9</t>
  </si>
  <si>
    <t>51.67988810</t>
  </si>
  <si>
    <t>39.12021607</t>
  </si>
  <si>
    <t>5.30</t>
  </si>
  <si>
    <t>51.68090489</t>
  </si>
  <si>
    <t>39.12450360</t>
  </si>
  <si>
    <t>5.31</t>
  </si>
  <si>
    <t>51.68087796</t>
  </si>
  <si>
    <t>39.12448357</t>
  </si>
  <si>
    <t>5.32</t>
  </si>
  <si>
    <t>51.68157437</t>
  </si>
  <si>
    <t>39.12296596</t>
  </si>
  <si>
    <t>5.33</t>
  </si>
  <si>
    <t>ул. 9 января, 241/1</t>
  </si>
  <si>
    <t>51.68631850</t>
  </si>
  <si>
    <t>39.10928761</t>
  </si>
  <si>
    <t>5.34</t>
  </si>
  <si>
    <t>ул. 9 января, 241/10</t>
  </si>
  <si>
    <t>51.68491139</t>
  </si>
  <si>
    <t>39.10895771</t>
  </si>
  <si>
    <t>5.35</t>
  </si>
  <si>
    <t>ул. 9 Января, 241/4</t>
  </si>
  <si>
    <t>51.68726873</t>
  </si>
  <si>
    <t>39.10674386</t>
  </si>
  <si>
    <t>ул. 9 Января, 241/4, АО Тандер магазины</t>
  </si>
  <si>
    <t>5.36</t>
  </si>
  <si>
    <t>ул. 9 Января, 241/5</t>
  </si>
  <si>
    <t>51.68659354</t>
  </si>
  <si>
    <t>39.10590702</t>
  </si>
  <si>
    <t>5.37</t>
  </si>
  <si>
    <t>ул. 9 Января, 241/7</t>
  </si>
  <si>
    <t>51.68586336</t>
  </si>
  <si>
    <t>39.10627553</t>
  </si>
  <si>
    <t>5.38</t>
  </si>
  <si>
    <t>ул. 9 января, 241/8</t>
  </si>
  <si>
    <t>51.68527651</t>
  </si>
  <si>
    <t>39.10651424</t>
  </si>
  <si>
    <t>5.39</t>
  </si>
  <si>
    <t>ул. 9 Января, 83</t>
  </si>
  <si>
    <t>51.667969</t>
  </si>
  <si>
    <t>39.167306</t>
  </si>
  <si>
    <t>5.40</t>
  </si>
  <si>
    <t>ул. 9 Января, 87</t>
  </si>
  <si>
    <t>51.66839300</t>
  </si>
  <si>
    <t>39.16511018</t>
  </si>
  <si>
    <t>ООО УК "Семья"</t>
  </si>
  <si>
    <t>ул. 9 Января, 87, ИП Анохин Виктор Александрович</t>
  </si>
  <si>
    <t>5.41</t>
  </si>
  <si>
    <t>ул. 9 Января, 233/15</t>
  </si>
  <si>
    <t>51.67950122</t>
  </si>
  <si>
    <t>39.12158402</t>
  </si>
  <si>
    <t>5.42</t>
  </si>
  <si>
    <t>ул. 9 Января, 233/16</t>
  </si>
  <si>
    <t>51.67890928</t>
  </si>
  <si>
    <t>39.12128898</t>
  </si>
  <si>
    <t>5.43</t>
  </si>
  <si>
    <t>ул. 9 Января, 233/17</t>
  </si>
  <si>
    <t>51.67853716</t>
  </si>
  <si>
    <t>39.12341464</t>
  </si>
  <si>
    <t>5.44</t>
  </si>
  <si>
    <t>ул. 9 Января, 233/26</t>
  </si>
  <si>
    <t>51.68023293</t>
  </si>
  <si>
    <t>39.11945038</t>
  </si>
  <si>
    <t>5.45</t>
  </si>
  <si>
    <t>ул. 9 Января, 233/27</t>
  </si>
  <si>
    <t>51.68020125</t>
  </si>
  <si>
    <t>39.11942624</t>
  </si>
  <si>
    <t>5.46</t>
  </si>
  <si>
    <t>ул. 9 Января, 233/28</t>
  </si>
  <si>
    <t>51.67962556</t>
  </si>
  <si>
    <t>39.11830014</t>
  </si>
  <si>
    <t>5.47</t>
  </si>
  <si>
    <t>ул. 9 Января, 233/32</t>
  </si>
  <si>
    <t>51.68081077</t>
  </si>
  <si>
    <t>39.11945934</t>
  </si>
  <si>
    <t>5.48</t>
  </si>
  <si>
    <t>ул. Антокольского, 8</t>
  </si>
  <si>
    <t>51.66154760</t>
  </si>
  <si>
    <t>39.12489251</t>
  </si>
  <si>
    <t>ООО "Аксион"</t>
  </si>
  <si>
    <t>ул. Антокольского, 6, 8, 10, Частный сектор г.Воронежа</t>
  </si>
  <si>
    <t>5.49</t>
  </si>
  <si>
    <t>ул. Антокольского, 10</t>
  </si>
  <si>
    <t>51.6612646129</t>
  </si>
  <si>
    <t>39.124259</t>
  </si>
  <si>
    <t>ул. Антокольского, 6,10</t>
  </si>
  <si>
    <t>5.50</t>
  </si>
  <si>
    <t xml:space="preserve">ул. Антокольского, 14 </t>
  </si>
  <si>
    <t>51.658562</t>
  </si>
  <si>
    <t>39.127404</t>
  </si>
  <si>
    <t>ООО УК «Северное»</t>
  </si>
  <si>
    <t>ул. Антокольского, 14</t>
  </si>
  <si>
    <t>5.51</t>
  </si>
  <si>
    <t>ул. Антокольского, 4</t>
  </si>
  <si>
    <t>51.65896931</t>
  </si>
  <si>
    <t>39.12730915</t>
  </si>
  <si>
    <t>ТСЖ «Созвездие»</t>
  </si>
  <si>
    <t>5.52</t>
  </si>
  <si>
    <t>ул. Антокольского, 2</t>
  </si>
  <si>
    <t>51.65824885</t>
  </si>
  <si>
    <t>39.12890237</t>
  </si>
  <si>
    <t>ТСЖ "Созвехдие"</t>
  </si>
  <si>
    <t>5.53</t>
  </si>
  <si>
    <t>ул. Берег реки Дон, 23</t>
  </si>
  <si>
    <t>51.6192421</t>
  </si>
  <si>
    <t>39.0597503</t>
  </si>
  <si>
    <t>ООО «МКС «Олимп»</t>
  </si>
  <si>
    <t>5.54</t>
  </si>
  <si>
    <t>ул. Берег реки Дон, 26/1</t>
  </si>
  <si>
    <t>51.62145933</t>
  </si>
  <si>
    <t>39.06082877</t>
  </si>
  <si>
    <t>ул. Берег реки Дон, 26/1, Попова Светлана Ивановна</t>
  </si>
  <si>
    <t>5.55</t>
  </si>
  <si>
    <t>51.62619374</t>
  </si>
  <si>
    <t>39.06843271</t>
  </si>
  <si>
    <t>ООО "СтройТехника"</t>
  </si>
  <si>
    <t>5.56</t>
  </si>
  <si>
    <t>51.65513394</t>
  </si>
  <si>
    <t>39.15338795</t>
  </si>
  <si>
    <t>0,75/1,1</t>
  </si>
  <si>
    <t>5.57</t>
  </si>
  <si>
    <t>б-р Пионеров, 22</t>
  </si>
  <si>
    <t>51.65586610</t>
  </si>
  <si>
    <t>39.14944515</t>
  </si>
  <si>
    <t>5.58</t>
  </si>
  <si>
    <t>б-р Пионеров, 2</t>
  </si>
  <si>
    <t>51.65767314</t>
  </si>
  <si>
    <t>39.15445546</t>
  </si>
  <si>
    <t>5.59</t>
  </si>
  <si>
    <t>51.659783</t>
  </si>
  <si>
    <t>39.120392</t>
  </si>
  <si>
    <t>ПО ЖСК «Советский-1»</t>
  </si>
  <si>
    <t>5.60</t>
  </si>
  <si>
    <t>51.659296</t>
  </si>
  <si>
    <t>39.120916</t>
  </si>
  <si>
    <t>5.61</t>
  </si>
  <si>
    <t>51.65783621</t>
  </si>
  <si>
    <t>39.12204136</t>
  </si>
  <si>
    <t>б-р Фестивальный, 15А,19А,23А</t>
  </si>
  <si>
    <t>5.62</t>
  </si>
  <si>
    <t>51.66143010</t>
  </si>
  <si>
    <t>39.11914729</t>
  </si>
  <si>
    <t>5.63</t>
  </si>
  <si>
    <t xml:space="preserve"> 51.651014</t>
  </si>
  <si>
    <t xml:space="preserve"> 39.158363</t>
  </si>
  <si>
    <t>ООО УК «Юго-Западный РЭК № 12»</t>
  </si>
  <si>
    <t>5.64</t>
  </si>
  <si>
    <t>ИП Елисеева Ю.В.</t>
  </si>
  <si>
    <t>5.65</t>
  </si>
  <si>
    <t>51.649317</t>
  </si>
  <si>
    <t>39.1587919</t>
  </si>
  <si>
    <t>ТСЖ «Клен»</t>
  </si>
  <si>
    <t>5.66</t>
  </si>
  <si>
    <t>ул. Геофизическая, 2</t>
  </si>
  <si>
    <t>51.679852</t>
  </si>
  <si>
    <t>39.082208</t>
  </si>
  <si>
    <t>ул. Геофизическая, 1,2,14,21; 235 КМ, 4; Северцева, 42,46,  Частный сектор г.Воронежа: ,ул. Геофизическая, 1а, Северцева, четн. 2-24, нечет. 1-21</t>
  </si>
  <si>
    <t>5.67</t>
  </si>
  <si>
    <t>ул. Героев Сибиряков, 10</t>
  </si>
  <si>
    <t>51.6572559</t>
  </si>
  <si>
    <t>39.1310300</t>
  </si>
  <si>
    <t>ул. Героев Сибиряков, 8,10,12,14,16,  Овсянников Алексей Анатольевич</t>
  </si>
  <si>
    <t>5.68</t>
  </si>
  <si>
    <t>ул. Героев Сибиряков, 18</t>
  </si>
  <si>
    <t>51.65549503</t>
  </si>
  <si>
    <t>39.13316166</t>
  </si>
  <si>
    <t>5.69</t>
  </si>
  <si>
    <t>ул. Героев Сибиряков, 19</t>
  </si>
  <si>
    <t>51.65270610</t>
  </si>
  <si>
    <t>39.13891225</t>
  </si>
  <si>
    <t>5.70</t>
  </si>
  <si>
    <t>ул. Героев Сибиряков, 24</t>
  </si>
  <si>
    <t>51.65079401</t>
  </si>
  <si>
    <t>39.13453762</t>
  </si>
  <si>
    <t>5.71</t>
  </si>
  <si>
    <t>51.64927294</t>
  </si>
  <si>
    <t>39.13210757</t>
  </si>
  <si>
    <t>3 выкат</t>
  </si>
  <si>
    <t>5.72</t>
  </si>
  <si>
    <t>ул. Героев Сибиряков, 36</t>
  </si>
  <si>
    <t>51.64883026</t>
  </si>
  <si>
    <t>39.13220949</t>
  </si>
  <si>
    <t>ул.Героев Сибиряков, 36</t>
  </si>
  <si>
    <t>5.73</t>
  </si>
  <si>
    <t>51.64862056</t>
  </si>
  <si>
    <t>39.13154968</t>
  </si>
  <si>
    <t>5.74</t>
  </si>
  <si>
    <t>ул. Героев Сибиряков, 40</t>
  </si>
  <si>
    <t>51.648742</t>
  </si>
  <si>
    <t>39.133425</t>
  </si>
  <si>
    <t>ул. Героев Сибиряков, 34,36,38,40,42</t>
  </si>
  <si>
    <t>5.75</t>
  </si>
  <si>
    <t>ул. Героев Сибиряков, 46</t>
  </si>
  <si>
    <t>51.64861310</t>
  </si>
  <si>
    <t>39.13404410</t>
  </si>
  <si>
    <t>5.76</t>
  </si>
  <si>
    <t>ул. Героев Сибиряков 52</t>
  </si>
  <si>
    <t>51.64718</t>
  </si>
  <si>
    <t>39.1338929</t>
  </si>
  <si>
    <t>5.77</t>
  </si>
  <si>
    <t>ул. Героев Сибиряков, 54</t>
  </si>
  <si>
    <t>51.64659680</t>
  </si>
  <si>
    <t>39.13408970</t>
  </si>
  <si>
    <t>5.78</t>
  </si>
  <si>
    <t>ул. Героев Сибиряков, 55</t>
  </si>
  <si>
    <t>51.64795153</t>
  </si>
  <si>
    <t>39.13898735</t>
  </si>
  <si>
    <t>5.79</t>
  </si>
  <si>
    <t>39.1420272288</t>
  </si>
  <si>
    <t>5.80</t>
  </si>
  <si>
    <t>ул. Героев Сибиряков, 73</t>
  </si>
  <si>
    <t>51.64757541</t>
  </si>
  <si>
    <t>39.14290064</t>
  </si>
  <si>
    <t>5.81</t>
  </si>
  <si>
    <t>ул. Героев Сибиряков, 87</t>
  </si>
  <si>
    <t>51.64569806</t>
  </si>
  <si>
    <t>39.14496055</t>
  </si>
  <si>
    <t>5.82</t>
  </si>
  <si>
    <t>ул. Героев Сибиряков, 35</t>
  </si>
  <si>
    <t>51.64893011</t>
  </si>
  <si>
    <t>39.13862257</t>
  </si>
  <si>
    <t>5.83</t>
  </si>
  <si>
    <t>51.6463635</t>
  </si>
  <si>
    <t>39.1485126</t>
  </si>
  <si>
    <t>5.84</t>
  </si>
  <si>
    <t>ул. Депутатская, 3</t>
  </si>
  <si>
    <t>51.65234385</t>
  </si>
  <si>
    <t>39.17750340</t>
  </si>
  <si>
    <t>075/0,80/4</t>
  </si>
  <si>
    <t>5.85</t>
  </si>
  <si>
    <t>ул. Депутатская, 6</t>
  </si>
  <si>
    <t>51.65269588</t>
  </si>
  <si>
    <t>39.17490973</t>
  </si>
  <si>
    <t>5.86</t>
  </si>
  <si>
    <t>ул. Депутатская, 7</t>
  </si>
  <si>
    <t>51.65108083</t>
  </si>
  <si>
    <t>39.17576266</t>
  </si>
  <si>
    <t>5.87</t>
  </si>
  <si>
    <t>ул. Депутатская, 12</t>
  </si>
  <si>
    <t>51.65147626</t>
  </si>
  <si>
    <t>39.17140413</t>
  </si>
  <si>
    <t>ул.  Депутатская, 8,10,12,14А: Ворошилова, 7,9,11,  ООО КРОВМОНТАЖ - Р,ООО РЕГИОНТЕХСТРОЙ,ООО ЧИСТЫЙ ИСТОЧНИК ,ПАО Центрторг,ООО СТАРТ ( Табакерка),Усацкий Геннадий Алексеевич,Центр Развития Образования,ООО РСК ,ООО МВ ФАРМ ,ИП Пятилетова Л.П.,ООО Служба недвижимости ТРАСТ,Шпинько Владислав Эдуардович,УСЗН Советского района г. Воронежа ,Самбулова Елена Васильевна,ООО АЛЬФА-М (ком.)</t>
  </si>
  <si>
    <t>5.88</t>
  </si>
  <si>
    <t>ул. Депутатская, 16</t>
  </si>
  <si>
    <t>51.65028617</t>
  </si>
  <si>
    <t>39.16761112</t>
  </si>
  <si>
    <t>5.89</t>
  </si>
  <si>
    <t>51.64946239</t>
  </si>
  <si>
    <t>39.17162138</t>
  </si>
  <si>
    <t>5.90</t>
  </si>
  <si>
    <t>51.65365187</t>
  </si>
  <si>
    <t>39.15133340</t>
  </si>
  <si>
    <t>ЖЭК «Советский»</t>
  </si>
  <si>
    <t>5.91</t>
  </si>
  <si>
    <t>ул. Домостроителей, 20</t>
  </si>
  <si>
    <t>51.65490098</t>
  </si>
  <si>
    <t>39.14698828</t>
  </si>
  <si>
    <t>5.92</t>
  </si>
  <si>
    <t>ул. Домостроителей, 35</t>
  </si>
  <si>
    <t>51.650552</t>
  </si>
  <si>
    <t>39.153379</t>
  </si>
  <si>
    <t>5.93</t>
  </si>
  <si>
    <t>ул. Домостроителей, 3</t>
  </si>
  <si>
    <t>51.6567989344</t>
  </si>
  <si>
    <t>39.1472080079</t>
  </si>
  <si>
    <t>5.94</t>
  </si>
  <si>
    <t>ул. Домостроителей, 4</t>
  </si>
  <si>
    <t>51.65608907</t>
  </si>
  <si>
    <t>39.14533606</t>
  </si>
  <si>
    <t>5.95</t>
  </si>
  <si>
    <t>ул. Дорожная, 1</t>
  </si>
  <si>
    <t>51.66354069</t>
  </si>
  <si>
    <t>39.15447281</t>
  </si>
  <si>
    <t>ООО "УК Согласие"</t>
  </si>
  <si>
    <t>5.96</t>
  </si>
  <si>
    <t>ул. Дорожная, 9</t>
  </si>
  <si>
    <t>51.663395</t>
  </si>
  <si>
    <t>39.167481</t>
  </si>
  <si>
    <t>ул. Дорожная, 7, 9</t>
  </si>
  <si>
    <t>5.97</t>
  </si>
  <si>
    <t>ул. Дорожная, 44</t>
  </si>
  <si>
    <t>51.66341248</t>
  </si>
  <si>
    <t>39.13470391</t>
  </si>
  <si>
    <t>ул. Дорожная, 44, 44А, 64, 68, Частный сектор г.Воронежа</t>
  </si>
  <si>
    <t>5.98</t>
  </si>
  <si>
    <t>ул. Защитников Родины, 1А</t>
  </si>
  <si>
    <t>51.68388279</t>
  </si>
  <si>
    <t>39.07586118</t>
  </si>
  <si>
    <t>ООО «ВАТД Домостроитель»</t>
  </si>
  <si>
    <t>5.99</t>
  </si>
  <si>
    <t>ул. Защитников Родины, 8</t>
  </si>
  <si>
    <t>51.684155938</t>
  </si>
  <si>
    <t>39.079561419</t>
  </si>
  <si>
    <t>ул. Защитников Родины, 2,4,6,8,10,10а,12,14,16,18,20,22; ул. Мосина 9,11; 232 Стр.дивизии,2; Заполярная, 1а,  ИП Лебедева О.Р.</t>
  </si>
  <si>
    <t>5.100</t>
  </si>
  <si>
    <t>ул. Кемеровская, 46</t>
  </si>
  <si>
    <t>51.680419</t>
  </si>
  <si>
    <t>39.07078</t>
  </si>
  <si>
    <t>ул. Кемеровская, 46,47,48,50, 49, Частный сектор г.Воронежа</t>
  </si>
  <si>
    <t>5.101</t>
  </si>
  <si>
    <t>ул. Киселева, 5</t>
  </si>
  <si>
    <t>51.6838273863</t>
  </si>
  <si>
    <t>39.0888484987</t>
  </si>
  <si>
    <t>5.102</t>
  </si>
  <si>
    <t>ул. Космонавта Комарова, 6</t>
  </si>
  <si>
    <t>51.4572551</t>
  </si>
  <si>
    <t>39.9840560</t>
  </si>
  <si>
    <t>ул. Космонавта Комарова, 6; ул. Южно-Моравская, 11</t>
  </si>
  <si>
    <t>5.103</t>
  </si>
  <si>
    <t>ул. Космонавта Комарова, 10</t>
  </si>
  <si>
    <t>51.65119763</t>
  </si>
  <si>
    <t>39.11873960</t>
  </si>
  <si>
    <t>5.106</t>
  </si>
  <si>
    <t>ул. Космонавта Комарова, 14</t>
  </si>
  <si>
    <t>51.65079219</t>
  </si>
  <si>
    <t>39.11872083</t>
  </si>
  <si>
    <t>5.107</t>
  </si>
  <si>
    <t>ул. Космонавта Комарова, 16</t>
  </si>
  <si>
    <t>51.64994195</t>
  </si>
  <si>
    <t>39.11982320</t>
  </si>
  <si>
    <t>ул. Космонавта Комарова, 16, 12</t>
  </si>
  <si>
    <t>5.108</t>
  </si>
  <si>
    <t>ул. Космонавта Комарова, 2</t>
  </si>
  <si>
    <t>51.65308884</t>
  </si>
  <si>
    <t>39.12058494</t>
  </si>
  <si>
    <t>5.109</t>
  </si>
  <si>
    <t>ул. Космонавта Комарова, 4</t>
  </si>
  <si>
    <t>51.65231503</t>
  </si>
  <si>
    <t>39.11969982</t>
  </si>
  <si>
    <t>ООО УК «Согласие»</t>
  </si>
  <si>
    <t>5.110</t>
  </si>
  <si>
    <t>51.65207201</t>
  </si>
  <si>
    <t>39.11882700</t>
  </si>
  <si>
    <t>5.111</t>
  </si>
  <si>
    <t>ул. Конструкторов, 29/6</t>
  </si>
  <si>
    <t>51.663526</t>
  </si>
  <si>
    <t>39.164801</t>
  </si>
  <si>
    <t>ул.  Конструкторов, 29/7,29/8,29/9,29/10,29/11,29/13</t>
  </si>
  <si>
    <t>5.112</t>
  </si>
  <si>
    <t>ул. Космонавтов, 10</t>
  </si>
  <si>
    <t>51.65940691</t>
  </si>
  <si>
    <t>39.15358107</t>
  </si>
  <si>
    <t>5.113</t>
  </si>
  <si>
    <t>ул. Космонавтов, 11</t>
  </si>
  <si>
    <t>51.66329182</t>
  </si>
  <si>
    <t>39.15186984</t>
  </si>
  <si>
    <t>ул. Космонавтов, 7, 9</t>
  </si>
  <si>
    <t>5.114</t>
  </si>
  <si>
    <t>ул. Космонавтов, 18</t>
  </si>
  <si>
    <t>51.6594551</t>
  </si>
  <si>
    <t>39.1549668</t>
  </si>
  <si>
    <t>5.115</t>
  </si>
  <si>
    <t>ул. Космонавтов, 30</t>
  </si>
  <si>
    <t>51.654334</t>
  </si>
  <si>
    <t>39.156149</t>
  </si>
  <si>
    <t>5.116</t>
  </si>
  <si>
    <t>ул. Космонавтов, 40</t>
  </si>
  <si>
    <t>51.65371952</t>
  </si>
  <si>
    <t>39.15757751</t>
  </si>
  <si>
    <t>ул. Космонавтов, 38,40, Поздняков В.А.</t>
  </si>
  <si>
    <t>5.117</t>
  </si>
  <si>
    <t>ул. Краснозвездная, 6</t>
  </si>
  <si>
    <t>51.65894602</t>
  </si>
  <si>
    <t>39.11456077</t>
  </si>
  <si>
    <t>5.118</t>
  </si>
  <si>
    <t>ул. Краснозвездная, 8</t>
  </si>
  <si>
    <t>51.65835035</t>
  </si>
  <si>
    <t>39.11512403</t>
  </si>
  <si>
    <t>5.119</t>
  </si>
  <si>
    <t>51.63611900</t>
  </si>
  <si>
    <t>39.14180600</t>
  </si>
  <si>
    <t>АО "Газпромнефть-Аэро филиал "Балтимор"</t>
  </si>
  <si>
    <t>5.120</t>
  </si>
  <si>
    <t>ул. Краснозвездная, 24</t>
  </si>
  <si>
    <t>51.65625947</t>
  </si>
  <si>
    <t>39.11504088</t>
  </si>
  <si>
    <t>ООО  «УК РЭК № 22»</t>
  </si>
  <si>
    <t>5.121</t>
  </si>
  <si>
    <t>51.686939427</t>
  </si>
  <si>
    <t>39.0629043595</t>
  </si>
  <si>
    <t>ул. Крейзера 6А, 6Б, 6В, 6Г, ООО СОЮЗ (Табакерка)</t>
  </si>
  <si>
    <t>5.122</t>
  </si>
  <si>
    <t>ул. Кривошейна, 66</t>
  </si>
  <si>
    <t>51.64356098</t>
  </si>
  <si>
    <t>39.14654840</t>
  </si>
  <si>
    <t>5.123</t>
  </si>
  <si>
    <t>ул. Курчатова, 16</t>
  </si>
  <si>
    <t>51.55840903</t>
  </si>
  <si>
    <t>39.11463587</t>
  </si>
  <si>
    <t>ул. Курчатова, 14, 16, 18</t>
  </si>
  <si>
    <t>5.124</t>
  </si>
  <si>
    <t>ул. Курчатова, 18</t>
  </si>
  <si>
    <t>51.5585364088</t>
  </si>
  <si>
    <t>39.1145435208</t>
  </si>
  <si>
    <t>ООО УК «Жил Уют»</t>
  </si>
  <si>
    <t>ул. Курчатова, 14, 18 1/2, 16, 24, АО Тандер магазины</t>
  </si>
  <si>
    <t>5.125</t>
  </si>
  <si>
    <t>51.560669928</t>
  </si>
  <si>
    <t>39.1168204785</t>
  </si>
  <si>
    <t>5.126</t>
  </si>
  <si>
    <t>ул. Курчатова, 24</t>
  </si>
  <si>
    <t>51.55947903</t>
  </si>
  <si>
    <t>39.11280663</t>
  </si>
  <si>
    <t>5.127</t>
  </si>
  <si>
    <t>ул. Курчатова, 26</t>
  </si>
  <si>
    <t>51.559494061</t>
  </si>
  <si>
    <t>39.1126255883</t>
  </si>
  <si>
    <t>5.128</t>
  </si>
  <si>
    <t>51.5486067</t>
  </si>
  <si>
    <t>39.0918451</t>
  </si>
  <si>
    <t>ООО УК «Городской СервисЦентр»</t>
  </si>
  <si>
    <t>5.129</t>
  </si>
  <si>
    <t>ул. Любы Шевцовой, 1</t>
  </si>
  <si>
    <t>51.65914069</t>
  </si>
  <si>
    <t>39.11287100</t>
  </si>
  <si>
    <t>5.130</t>
  </si>
  <si>
    <t>51.658403</t>
  </si>
  <si>
    <t>39.105102</t>
  </si>
  <si>
    <t>5.131</t>
  </si>
  <si>
    <t>ул. Любы Шевцовой, 19</t>
  </si>
  <si>
    <t>51.65769974</t>
  </si>
  <si>
    <t>39.10525807</t>
  </si>
  <si>
    <t>ТСЖ «Донское»</t>
  </si>
  <si>
    <t>5.132</t>
  </si>
  <si>
    <t>ул. Любы Шевцовой, 25</t>
  </si>
  <si>
    <t>51.65825802</t>
  </si>
  <si>
    <t>39.10109625</t>
  </si>
  <si>
    <t>5.133</t>
  </si>
  <si>
    <t>ул. Любы Шевцовой, 9</t>
  </si>
  <si>
    <t>51.65800592</t>
  </si>
  <si>
    <t>39.10890138</t>
  </si>
  <si>
    <t>5.134</t>
  </si>
  <si>
    <t>ул. Писателя Маршака, 16</t>
  </si>
  <si>
    <t>51.65424369</t>
  </si>
  <si>
    <t>39.14396547</t>
  </si>
  <si>
    <t>5.135</t>
  </si>
  <si>
    <t>ул. Писателя Маршака, 4</t>
  </si>
  <si>
    <t>51.65459813</t>
  </si>
  <si>
    <t>39.14696950</t>
  </si>
  <si>
    <t>5.136</t>
  </si>
  <si>
    <t>ул. Писателя Маршака, 21</t>
  </si>
  <si>
    <t>51.6513927968</t>
  </si>
  <si>
    <t>39.1386089018</t>
  </si>
  <si>
    <t>5.137</t>
  </si>
  <si>
    <t>ул. Машиностроителей, 82</t>
  </si>
  <si>
    <t>51.671368</t>
  </si>
  <si>
    <t>39.15337</t>
  </si>
  <si>
    <t>ТСЖ "Балтийский"</t>
  </si>
  <si>
    <t>5.138</t>
  </si>
  <si>
    <t>ул. Машиностроителей, 92</t>
  </si>
  <si>
    <t>51.670273</t>
  </si>
  <si>
    <t>39.148398</t>
  </si>
  <si>
    <t>ул. Машиностроителей, 90,92,94</t>
  </si>
  <si>
    <t>5.139</t>
  </si>
  <si>
    <t>51.5640234</t>
  </si>
  <si>
    <t>39.117429000000016</t>
  </si>
  <si>
    <t>5.140</t>
  </si>
  <si>
    <t>51.5610866</t>
  </si>
  <si>
    <t>39.110839899999974</t>
  </si>
  <si>
    <t>5.141</t>
  </si>
  <si>
    <t>51.5625357</t>
  </si>
  <si>
    <t>39.111972599999945</t>
  </si>
  <si>
    <t>5.142</t>
  </si>
  <si>
    <t>ул. Междуреченская, 1Ж,  Пудовкин В.Н.,Сажина Мария Владимировна</t>
  </si>
  <si>
    <t>5.143</t>
  </si>
  <si>
    <t>51.56359089</t>
  </si>
  <si>
    <t>39.11490989999993</t>
  </si>
  <si>
    <t>ул. Междуреченская, 1З, ИП Иванова Анна Васильевна</t>
  </si>
  <si>
    <t>5.144</t>
  </si>
  <si>
    <t>ул. Междуреченская, 1И, ООО Агроторг</t>
  </si>
  <si>
    <t>5.145</t>
  </si>
  <si>
    <t>ул. Молодогвардейцев, 19</t>
  </si>
  <si>
    <t>51.64969898</t>
  </si>
  <si>
    <t>39.12969361</t>
  </si>
  <si>
    <t>5.146</t>
  </si>
  <si>
    <t>ул. Молодогвардейцев, 8</t>
  </si>
  <si>
    <t>51.65013313</t>
  </si>
  <si>
    <t>39.12636771</t>
  </si>
  <si>
    <t>5.147</t>
  </si>
  <si>
    <t>ул. Острогожская, 168/2</t>
  </si>
  <si>
    <t>51.56876023</t>
  </si>
  <si>
    <t>39.12482814</t>
  </si>
  <si>
    <t>ООО "Вест 1"</t>
  </si>
  <si>
    <t>ул. Острогожская, 168/2, ООО СРТ-Плюс</t>
  </si>
  <si>
    <t>5.148</t>
  </si>
  <si>
    <t>ул. Острогожская, 168/4</t>
  </si>
  <si>
    <t>51.56761356</t>
  </si>
  <si>
    <t>39.12366944</t>
  </si>
  <si>
    <t>ул. Острогожская, 168/4, ИП Рогатнев Владимир Петрович</t>
  </si>
  <si>
    <t>5.149</t>
  </si>
  <si>
    <t>51.56667748</t>
  </si>
  <si>
    <t>39.12531362</t>
  </si>
  <si>
    <t>ООО "ЭкоСистема"</t>
  </si>
  <si>
    <t>5.150</t>
  </si>
  <si>
    <t>51.56703018</t>
  </si>
  <si>
    <t>39.12611290</t>
  </si>
  <si>
    <t>ул. Острогожская, 168У, Монастырский М.А.,Панов Геннадий Владимирович</t>
  </si>
  <si>
    <t>5.151</t>
  </si>
  <si>
    <t>ул. Олеко Дундича, 1</t>
  </si>
  <si>
    <t>51.6512249</t>
  </si>
  <si>
    <t>39.1349239</t>
  </si>
  <si>
    <t>5.152</t>
  </si>
  <si>
    <t>ул. Олеко Дундича, 7</t>
  </si>
  <si>
    <t>51.65127771</t>
  </si>
  <si>
    <t>39.13247234</t>
  </si>
  <si>
    <t>5.153</t>
  </si>
  <si>
    <t>ул. Олеко Дундича, 9</t>
  </si>
  <si>
    <t>51.651222</t>
  </si>
  <si>
    <t>39.131501</t>
  </si>
  <si>
    <t>ул. Олеко Дундича, 9,  ООО ОРИОН (Семь дней)</t>
  </si>
  <si>
    <t>5.154</t>
  </si>
  <si>
    <t>ул. Олеко Дундича, 11</t>
  </si>
  <si>
    <t>51.65129773</t>
  </si>
  <si>
    <t>39.13036415</t>
  </si>
  <si>
    <t>выкатные</t>
  </si>
  <si>
    <t>5.155</t>
  </si>
  <si>
    <t>ул. Олеко Дундича, 15</t>
  </si>
  <si>
    <t>51.651213</t>
  </si>
  <si>
    <t>39.1277380</t>
  </si>
  <si>
    <t>5.156</t>
  </si>
  <si>
    <t>ул. Олеко Дундича, 21</t>
  </si>
  <si>
    <t>51.650816</t>
  </si>
  <si>
    <t>39.1251201</t>
  </si>
  <si>
    <t>5.157</t>
  </si>
  <si>
    <t>ул. Олеко Дундича, 23</t>
  </si>
  <si>
    <t>51.651278</t>
  </si>
  <si>
    <t>39.1235980</t>
  </si>
  <si>
    <t>5.158</t>
  </si>
  <si>
    <t>ул. Олеко Дундича, 25</t>
  </si>
  <si>
    <t>51.651006</t>
  </si>
  <si>
    <t>39.1217950</t>
  </si>
  <si>
    <t>5.159</t>
  </si>
  <si>
    <t>51.66095592</t>
  </si>
  <si>
    <t>39.12226666</t>
  </si>
  <si>
    <t>5.160</t>
  </si>
  <si>
    <t>51.6606198369</t>
  </si>
  <si>
    <t>39.1226896852</t>
  </si>
  <si>
    <t>5.161</t>
  </si>
  <si>
    <t>51.67386305</t>
  </si>
  <si>
    <t>39.13380270</t>
  </si>
  <si>
    <t>ООО УК "Альянс"</t>
  </si>
  <si>
    <t>5.162</t>
  </si>
  <si>
    <t>51.67451091</t>
  </si>
  <si>
    <t>39.13238383</t>
  </si>
  <si>
    <t>пер. Газовый, 15Е, 15Д, пер. Автоматчиков, 39.</t>
  </si>
  <si>
    <t>5.163</t>
  </si>
  <si>
    <t>51.67237883</t>
  </si>
  <si>
    <t>39.13477365</t>
  </si>
  <si>
    <t xml:space="preserve">пер. Газовый, 15Н, 15И, 15 Л, 15М, </t>
  </si>
  <si>
    <t>5.164</t>
  </si>
  <si>
    <t>51.65942354</t>
  </si>
  <si>
    <t>39.11846602</t>
  </si>
  <si>
    <t>пер. Земнухова, 18А,  УМВД России по г.Воронежу</t>
  </si>
  <si>
    <t>5.165</t>
  </si>
  <si>
    <t>51.65985947</t>
  </si>
  <si>
    <t>39.11827290</t>
  </si>
  <si>
    <t>пер. Земнухова, ,20А</t>
  </si>
  <si>
    <t>5.166</t>
  </si>
  <si>
    <t>ул. Генерала Перхоровича, 12</t>
  </si>
  <si>
    <t>51.65604650</t>
  </si>
  <si>
    <t>39.10157264</t>
  </si>
  <si>
    <t>5.167</t>
  </si>
  <si>
    <t>ул. Генерала Перхоровича, 2</t>
  </si>
  <si>
    <t>51.65807581</t>
  </si>
  <si>
    <t>39.10288794</t>
  </si>
  <si>
    <t>5.168</t>
  </si>
  <si>
    <t>ул. Генерала Перхоровича, 4</t>
  </si>
  <si>
    <t>51.65749398</t>
  </si>
  <si>
    <t>39.10235419</t>
  </si>
  <si>
    <t>ООО "УК Семья"</t>
  </si>
  <si>
    <t>ул. Перхоровича, 4,  ООО СОЮЗ (Табакерка)</t>
  </si>
  <si>
    <t>5.169</t>
  </si>
  <si>
    <t>ул. Генерала Перхоровича, 5</t>
  </si>
  <si>
    <t>51.65583282</t>
  </si>
  <si>
    <t>39.10524826</t>
  </si>
  <si>
    <t>5.170</t>
  </si>
  <si>
    <t>ул. Генерала Перхоровича, 6</t>
  </si>
  <si>
    <t>51.65733043</t>
  </si>
  <si>
    <t>39.10253539</t>
  </si>
  <si>
    <t>ТСЖ «Октябрь»</t>
  </si>
  <si>
    <t>5.171</t>
  </si>
  <si>
    <t>ул. Пеше-Стрелецкая, 100</t>
  </si>
  <si>
    <t>51.6577508</t>
  </si>
  <si>
    <t>39.1358740</t>
  </si>
  <si>
    <t>5.172</t>
  </si>
  <si>
    <t>ул. Пеше-Стрелецкая, 111</t>
  </si>
  <si>
    <t>51.65982379057555</t>
  </si>
  <si>
    <t>39.151447195964806</t>
  </si>
  <si>
    <t>5.173</t>
  </si>
  <si>
    <t>ул. Пеше-Стрелецкая, 113</t>
  </si>
  <si>
    <t>51.65890109</t>
  </si>
  <si>
    <t>39.15108933</t>
  </si>
  <si>
    <t>5.174</t>
  </si>
  <si>
    <t>ул. Пеше-Стрелецкая, 127</t>
  </si>
  <si>
    <t>51.65799631</t>
  </si>
  <si>
    <t>39.14872523</t>
  </si>
  <si>
    <t>5.175</t>
  </si>
  <si>
    <t>ул. Пеше-Стрелецкая, 159</t>
  </si>
  <si>
    <t>51.65614269</t>
  </si>
  <si>
    <t>39.14211745</t>
  </si>
  <si>
    <t>выкатной</t>
  </si>
  <si>
    <t>ул. Пеше-Стрелецкая,159</t>
  </si>
  <si>
    <t>5.176</t>
  </si>
  <si>
    <t>ул. Пеше-Стрелецкая, 165</t>
  </si>
  <si>
    <t>51.65548006</t>
  </si>
  <si>
    <t>39.14197261</t>
  </si>
  <si>
    <t>5.177</t>
  </si>
  <si>
    <t>ул. Пеше-Стрелецкая, 56</t>
  </si>
  <si>
    <t>51.66387245</t>
  </si>
  <si>
    <t>39.15792619</t>
  </si>
  <si>
    <t>5.178</t>
  </si>
  <si>
    <t>ул. Пеше-Стрелецкая, 58/1</t>
  </si>
  <si>
    <t>51.66344991</t>
  </si>
  <si>
    <t>39.15651687</t>
  </si>
  <si>
    <t>5.179</t>
  </si>
  <si>
    <t>ул. Пеше-Стрелецкая, 66</t>
  </si>
  <si>
    <t>51.66321340</t>
  </si>
  <si>
    <t>39.15431044</t>
  </si>
  <si>
    <t>ул. Пеше-Стрелецкая, 64, 66, ООО БИЛДИНГГРУПП</t>
  </si>
  <si>
    <t>5.180</t>
  </si>
  <si>
    <t>ул. Пеше-Стрелецкая, 77</t>
  </si>
  <si>
    <t>51.66398303</t>
  </si>
  <si>
    <t>39.16102199</t>
  </si>
  <si>
    <t>ул. Пеше-Стрелецкая, 77; ул. Изобретателей, 73; ул. Конструкторов, 62, АО Тандер магазины</t>
  </si>
  <si>
    <t>5.181</t>
  </si>
  <si>
    <t>ул. Пеше-Стрелецкая, 83</t>
  </si>
  <si>
    <t>51.66284275</t>
  </si>
  <si>
    <t>39.15958770</t>
  </si>
  <si>
    <t>5.182</t>
  </si>
  <si>
    <t>ул. Пеше-Стрелецкая,70</t>
  </si>
  <si>
    <t>51.66216215</t>
  </si>
  <si>
    <t>39.15357570</t>
  </si>
  <si>
    <t>5.183</t>
  </si>
  <si>
    <t>ул. Пирогова, 35</t>
  </si>
  <si>
    <t>51.66188697</t>
  </si>
  <si>
    <t>39.16950383</t>
  </si>
  <si>
    <t>5.184</t>
  </si>
  <si>
    <t>ул. Пирогова, 36</t>
  </si>
  <si>
    <t>51.66240813</t>
  </si>
  <si>
    <t>39.16718542</t>
  </si>
  <si>
    <t>ВАТД «Домостроитель»</t>
  </si>
  <si>
    <t>ул. Пирогова, 36 , Мамедов Зохраб Миралам Оглы,Лохин Михаил Павлович,АО Тандер магазины,ИП Авдеев Николай Анатольевич (табакерка)</t>
  </si>
  <si>
    <t>5.185</t>
  </si>
  <si>
    <t>51.66269189</t>
  </si>
  <si>
    <t>39.16517880</t>
  </si>
  <si>
    <t>ООО УК «Новый взгляд»</t>
  </si>
  <si>
    <t>ул. Пирогова, 72А (1 и 2 очередь)</t>
  </si>
  <si>
    <t>5.186</t>
  </si>
  <si>
    <t>51.64671330</t>
  </si>
  <si>
    <t>39.13315630</t>
  </si>
  <si>
    <t>пр-кт Патриотов, 2А,ИП Денисова Любовь Степановна (русский аппетит)</t>
  </si>
  <si>
    <t>5.187</t>
  </si>
  <si>
    <t>пр-кт. Патриотов,14</t>
  </si>
  <si>
    <t>51.64816926</t>
  </si>
  <si>
    <t>39.12954609</t>
  </si>
  <si>
    <t>пр-кт Патриотов, 14; ул. Молодогвардейцев, 21, Шолохов Виктор Владимирович</t>
  </si>
  <si>
    <t>5.188</t>
  </si>
  <si>
    <t>пр-кт. Патриотов, 22</t>
  </si>
  <si>
    <t>51.647156</t>
  </si>
  <si>
    <t>39.128607</t>
  </si>
  <si>
    <t>5.189</t>
  </si>
  <si>
    <t>51.64729658</t>
  </si>
  <si>
    <t>39.12626579</t>
  </si>
  <si>
    <t>5.190</t>
  </si>
  <si>
    <t>51.64510934</t>
  </si>
  <si>
    <t>39.12520363</t>
  </si>
  <si>
    <t>5.191</t>
  </si>
  <si>
    <t>пр-кт Патриотов, 31/2</t>
  </si>
  <si>
    <t>51.64512093</t>
  </si>
  <si>
    <t>39.12509888</t>
  </si>
  <si>
    <t>5.192</t>
  </si>
  <si>
    <t>пр-кт Патриотов, 36</t>
  </si>
  <si>
    <t>51.64922212</t>
  </si>
  <si>
    <t>39.12391084</t>
  </si>
  <si>
    <t>5.193</t>
  </si>
  <si>
    <t>пр-кт Патриотов, 50</t>
  </si>
  <si>
    <t>51.65169316</t>
  </si>
  <si>
    <t>39.10161391</t>
  </si>
  <si>
    <t>5.194</t>
  </si>
  <si>
    <t>пр-кт Патриотов, 50А</t>
  </si>
  <si>
    <t>51.65271964</t>
  </si>
  <si>
    <t>39.10209980</t>
  </si>
  <si>
    <t>5.195</t>
  </si>
  <si>
    <t>51.65169134</t>
  </si>
  <si>
    <t>39.10172381</t>
  </si>
  <si>
    <t>5.196</t>
  </si>
  <si>
    <t>пр-кт. Патриотов, 57</t>
  </si>
  <si>
    <t>51.64661912</t>
  </si>
  <si>
    <t>39.09975248</t>
  </si>
  <si>
    <t>пр-кт Патриотов, 51,57,59,61</t>
  </si>
  <si>
    <t>5.197</t>
  </si>
  <si>
    <t>51.64740232</t>
  </si>
  <si>
    <t>39.13260109</t>
  </si>
  <si>
    <t>пр-кт Патриотов, 8А</t>
  </si>
  <si>
    <t>5.198</t>
  </si>
  <si>
    <t>пр-кт Патриотов, 31</t>
  </si>
  <si>
    <t>51.64504964</t>
  </si>
  <si>
    <t>39.12688910</t>
  </si>
  <si>
    <t>5.199</t>
  </si>
  <si>
    <t>пр-кт Патриотов, 8</t>
  </si>
  <si>
    <t>51.64797150</t>
  </si>
  <si>
    <t>39.13189836</t>
  </si>
  <si>
    <t>пр-кт Патриотов,8, ДОМ ДЕТСКОГО ТВОРЧЕСТВА (Сов)</t>
  </si>
  <si>
    <t>5.200</t>
  </si>
  <si>
    <t>ул. Путиловская, 7</t>
  </si>
  <si>
    <t>51.657117</t>
  </si>
  <si>
    <t>39.125395</t>
  </si>
  <si>
    <t>ул. Путиловская, 5А,7</t>
  </si>
  <si>
    <t>5.201</t>
  </si>
  <si>
    <t>ул. Путиловская, 11</t>
  </si>
  <si>
    <t>51.65718395</t>
  </si>
  <si>
    <t>39.12427025</t>
  </si>
  <si>
    <t>5.202</t>
  </si>
  <si>
    <t>ул. Путиловская, 17</t>
  </si>
  <si>
    <t>51.65630206</t>
  </si>
  <si>
    <t>39.12314374</t>
  </si>
  <si>
    <t>5.203</t>
  </si>
  <si>
    <t xml:space="preserve"> ул. Путиловская, 1</t>
  </si>
  <si>
    <t>51.6582242976</t>
  </si>
  <si>
    <t>39.1277144636</t>
  </si>
  <si>
    <t>ул.Путиловская, 1</t>
  </si>
  <si>
    <t>5.204</t>
  </si>
  <si>
    <t>51.65833205</t>
  </si>
  <si>
    <t>39.13006911</t>
  </si>
  <si>
    <t>5.205</t>
  </si>
  <si>
    <t>ул. Путиловская, 5</t>
  </si>
  <si>
    <t>51.65760326</t>
  </si>
  <si>
    <t>39.12754787</t>
  </si>
  <si>
    <t>ул.Путиловская, 5, 5а</t>
  </si>
  <si>
    <t>5.206</t>
  </si>
  <si>
    <t>ул. Северцова, 48</t>
  </si>
  <si>
    <t>51.68073837</t>
  </si>
  <si>
    <t>39.09241835</t>
  </si>
  <si>
    <t>ВАТД "Домостроитель"</t>
  </si>
  <si>
    <t>ул. Северцева, 48, ИП Рогова Лариса Алексеевна</t>
  </si>
  <si>
    <t>5.207</t>
  </si>
  <si>
    <t>ул. Семилукская, 46</t>
  </si>
  <si>
    <t>51.6773267734</t>
  </si>
  <si>
    <t>39.1320874263</t>
  </si>
  <si>
    <t>Семилукская, 46, 46А, АО Квадра</t>
  </si>
  <si>
    <t>5.208</t>
  </si>
  <si>
    <t>ул. Силикатная, 25</t>
  </si>
  <si>
    <t>51.6825408354</t>
  </si>
  <si>
    <t>39.075582287</t>
  </si>
  <si>
    <t>5.209</t>
  </si>
  <si>
    <t>ул. Тепличная, 4</t>
  </si>
  <si>
    <t xml:space="preserve">51.625387 </t>
  </si>
  <si>
    <t>39.078083</t>
  </si>
  <si>
    <t>5.210</t>
  </si>
  <si>
    <t>ул.  Тепличная, 6</t>
  </si>
  <si>
    <t>51.6241597</t>
  </si>
  <si>
    <t>39.0738753</t>
  </si>
  <si>
    <t>ул. Тепличная, 6</t>
  </si>
  <si>
    <t>5.211</t>
  </si>
  <si>
    <t>ул.  Тепличная, 14</t>
  </si>
  <si>
    <t>51.6245518</t>
  </si>
  <si>
    <t>39.0692383</t>
  </si>
  <si>
    <t>ул. Тепличная, 14, ИП КРИВЕНКО С.И.,д/с № 119,ООО СОЮЗ (Табакерка)</t>
  </si>
  <si>
    <t>5.212</t>
  </si>
  <si>
    <t>ул.  Тепличная, 24</t>
  </si>
  <si>
    <t>51.6209014</t>
  </si>
  <si>
    <t>39.0660213</t>
  </si>
  <si>
    <t>5.213</t>
  </si>
  <si>
    <t>ул. Тепличная, 26/2</t>
  </si>
  <si>
    <t>51.62153089</t>
  </si>
  <si>
    <t>39.06192039</t>
  </si>
  <si>
    <t>ООО УК «СтройТехника</t>
  </si>
  <si>
    <t>5.214</t>
  </si>
  <si>
    <t>ул. Тепличная, 26/3</t>
  </si>
  <si>
    <t>51.62215029</t>
  </si>
  <si>
    <t>39.06403126</t>
  </si>
  <si>
    <t>5.215</t>
  </si>
  <si>
    <t>ул. Тепличная, 26/5</t>
  </si>
  <si>
    <t>51.62190825</t>
  </si>
  <si>
    <t>39.06575590</t>
  </si>
  <si>
    <t>ул. Тепличная, 26/5, ИП Лыкова Елена Владимировна</t>
  </si>
  <si>
    <t>5.216</t>
  </si>
  <si>
    <t>51.62100711</t>
  </si>
  <si>
    <t>39.06453457</t>
  </si>
  <si>
    <t>ул. Тепличная, 26А, Бичева Ирина Владимировна</t>
  </si>
  <si>
    <t>5.217</t>
  </si>
  <si>
    <t>ул. Тепличная, 26Ж</t>
  </si>
  <si>
    <t>51.62090525</t>
  </si>
  <si>
    <t>39.06202131</t>
  </si>
  <si>
    <t>5.218</t>
  </si>
  <si>
    <t>51.62439843</t>
  </si>
  <si>
    <t>39.07426153</t>
  </si>
  <si>
    <t>ул. Тепличная, 6А, Писаревская Елена Александровна</t>
  </si>
  <si>
    <t>5.219</t>
  </si>
  <si>
    <t>51.62545244</t>
  </si>
  <si>
    <t>39.07797576</t>
  </si>
  <si>
    <t>5.220</t>
  </si>
  <si>
    <t>51.62468057</t>
  </si>
  <si>
    <t>39.07566968</t>
  </si>
  <si>
    <t>5.221</t>
  </si>
  <si>
    <t>51.62529657</t>
  </si>
  <si>
    <t>39.07657230</t>
  </si>
  <si>
    <t>5.222</t>
  </si>
  <si>
    <t>51.62438465</t>
  </si>
  <si>
    <t>39.07278146</t>
  </si>
  <si>
    <t>5.223</t>
  </si>
  <si>
    <t>51.62522544</t>
  </si>
  <si>
    <t>39.07495868</t>
  </si>
  <si>
    <t>ул. Тепличная, 8Б, Управление служебных зданий действ.</t>
  </si>
  <si>
    <t>5.224</t>
  </si>
  <si>
    <t>ул. Теплоэнергетиков, 3</t>
  </si>
  <si>
    <t>51.554081</t>
  </si>
  <si>
    <t>39.09349</t>
  </si>
  <si>
    <t>5.225</t>
  </si>
  <si>
    <t>ул.Теплоэнергетиков, 7</t>
  </si>
  <si>
    <t>51.552607</t>
  </si>
  <si>
    <t>39.092918</t>
  </si>
  <si>
    <t>ул. Теплоэнергетиков, 7, ИП Черноусов В.В</t>
  </si>
  <si>
    <t>5.226</t>
  </si>
  <si>
    <t>ул. Теплоэнергетиков, 8, 10</t>
  </si>
  <si>
    <t>51.5514543754</t>
  </si>
  <si>
    <t>39.0895423079</t>
  </si>
  <si>
    <t>5.227</t>
  </si>
  <si>
    <t>ул. Теплоэнергетиков, 11</t>
  </si>
  <si>
    <t>51.5518249918</t>
  </si>
  <si>
    <t xml:space="preserve"> 39.0931327454</t>
  </si>
  <si>
    <t>ул. Теплоэнергетиков, 11, ИП Канунникова Валентина Васильевна,ООО Энергосетевая компания</t>
  </si>
  <si>
    <t>5.228</t>
  </si>
  <si>
    <t>ул. Теплоэнергетиков, 12</t>
  </si>
  <si>
    <t>51.5509844823</t>
  </si>
  <si>
    <t>39.0932399914</t>
  </si>
  <si>
    <t>5.229</t>
  </si>
  <si>
    <t>ул. Теплоэнергетиков, 15</t>
  </si>
  <si>
    <t>51.5505722052</t>
  </si>
  <si>
    <t>39.0900698889</t>
  </si>
  <si>
    <t>ул. Теплоэнергетиков, 13, 15</t>
  </si>
  <si>
    <t>5.230</t>
  </si>
  <si>
    <t>ул. Теплоэнергетиков, 15Б</t>
  </si>
  <si>
    <t>5.231</t>
  </si>
  <si>
    <t>ул. Чуйская, 7</t>
  </si>
  <si>
    <t>51.62032602</t>
  </si>
  <si>
    <t>39.06313702</t>
  </si>
  <si>
    <t>5.232</t>
  </si>
  <si>
    <t>ул. Чуйская, 9</t>
  </si>
  <si>
    <t>51.62091205</t>
  </si>
  <si>
    <t>39.06465245</t>
  </si>
  <si>
    <t>5.233</t>
  </si>
  <si>
    <t>ул. Шендрикова, 5</t>
  </si>
  <si>
    <t>51.65840193</t>
  </si>
  <si>
    <t>39.11273689</t>
  </si>
  <si>
    <t>5.234</t>
  </si>
  <si>
    <t>ул. Шендрикова, 12</t>
  </si>
  <si>
    <t>51.65668988</t>
  </si>
  <si>
    <t>39.10835154</t>
  </si>
  <si>
    <t>5.235</t>
  </si>
  <si>
    <t>ул.  Южно-Моравская, 4</t>
  </si>
  <si>
    <t>51.65539362</t>
  </si>
  <si>
    <t>39.13134315</t>
  </si>
  <si>
    <t>5.236</t>
  </si>
  <si>
    <t>ул. Южно-Моравская, 11</t>
  </si>
  <si>
    <t>51.65278098</t>
  </si>
  <si>
    <t>39.11898636</t>
  </si>
  <si>
    <t>0,75/1,1/  0,80</t>
  </si>
  <si>
    <t>5.237</t>
  </si>
  <si>
    <t>ул. Южно-Моравская, 15</t>
  </si>
  <si>
    <t>51.65301063</t>
  </si>
  <si>
    <t>39.11365420</t>
  </si>
  <si>
    <t>5.238</t>
  </si>
  <si>
    <t>51.65267282</t>
  </si>
  <si>
    <t>39.11264838</t>
  </si>
  <si>
    <t>5.239</t>
  </si>
  <si>
    <t>ул. Южно-Моравская, 17</t>
  </si>
  <si>
    <t>51.65291411</t>
  </si>
  <si>
    <t>39.11170694</t>
  </si>
  <si>
    <t>ул. Южно- Моравская, 17, ООО ГАЛАКТИКА  (Сов)</t>
  </si>
  <si>
    <t>5.240</t>
  </si>
  <si>
    <t>ул. Южно-Моравская, 21</t>
  </si>
  <si>
    <t>51.65332539</t>
  </si>
  <si>
    <t>39.11008151</t>
  </si>
  <si>
    <t>ООО УК "Согласие"</t>
  </si>
  <si>
    <t>5.241</t>
  </si>
  <si>
    <t>ул. Южно-Моравская, 25</t>
  </si>
  <si>
    <t>51.65394916</t>
  </si>
  <si>
    <t>39.10587589</t>
  </si>
  <si>
    <t>ул. Южно-Моравская, 25, ООО Хмельник</t>
  </si>
  <si>
    <t>5.242</t>
  </si>
  <si>
    <t>ул. Южно-Моравская, 27</t>
  </si>
  <si>
    <t>51.65384100</t>
  </si>
  <si>
    <t>39.10506855</t>
  </si>
  <si>
    <t>ул. Южно-Моравская, 27, Университет ВГУ</t>
  </si>
  <si>
    <t>5.243</t>
  </si>
  <si>
    <t>ул. Южно-Моравская, 30</t>
  </si>
  <si>
    <t>51.65474789</t>
  </si>
  <si>
    <t>39.12254293</t>
  </si>
  <si>
    <t>5.244</t>
  </si>
  <si>
    <t>ул. Южно-Моравская, 31</t>
  </si>
  <si>
    <t>51.653616</t>
  </si>
  <si>
    <t>39.102753</t>
  </si>
  <si>
    <t>Жилищный комбинат</t>
  </si>
  <si>
    <t>5.245</t>
  </si>
  <si>
    <t>ул. Южно-Моравская, 38</t>
  </si>
  <si>
    <t>51.65513727</t>
  </si>
  <si>
    <t>39.11951207</t>
  </si>
  <si>
    <t>5.246</t>
  </si>
  <si>
    <t>ул. Южно-Моравская, 40</t>
  </si>
  <si>
    <t>51.65473464</t>
  </si>
  <si>
    <t>39.11556391</t>
  </si>
  <si>
    <t>5.247</t>
  </si>
  <si>
    <t>ул. Южно-Моравская, 50</t>
  </si>
  <si>
    <t>51.6544944</t>
  </si>
  <si>
    <t>39.1136371</t>
  </si>
  <si>
    <t>ПОЖСК «Советский-1»</t>
  </si>
  <si>
    <t>ул. Южно- Моравская, 50 (корп.1,2,3,4,5)</t>
  </si>
  <si>
    <t>5.248</t>
  </si>
  <si>
    <t>ул. Южно-Моравская, 52</t>
  </si>
  <si>
    <t>51.65476800</t>
  </si>
  <si>
    <t>39.11330015</t>
  </si>
  <si>
    <t>5.249</t>
  </si>
  <si>
    <t>ул. Южно-Моравская, 54</t>
  </si>
  <si>
    <t>51.65502993</t>
  </si>
  <si>
    <t>39.11277981</t>
  </si>
  <si>
    <t>5.250</t>
  </si>
  <si>
    <t>ул. Южно-Моравская, 24</t>
  </si>
  <si>
    <t>51.65528537</t>
  </si>
  <si>
    <t>39.12724746</t>
  </si>
  <si>
    <t>5.251</t>
  </si>
  <si>
    <t>ул. Южно-Моравская, 8</t>
  </si>
  <si>
    <t>51.65531521</t>
  </si>
  <si>
    <t>39.12877631</t>
  </si>
  <si>
    <t>5.252</t>
  </si>
  <si>
    <t>ул.  Южно-Моравская, 9</t>
  </si>
  <si>
    <t>51.65354176</t>
  </si>
  <si>
    <t>39.12033818</t>
  </si>
  <si>
    <t>5.253</t>
  </si>
  <si>
    <t>ул. Южно-Моравская, 13</t>
  </si>
  <si>
    <t>51.65339828</t>
  </si>
  <si>
    <t>39.11825413</t>
  </si>
  <si>
    <t>5.254</t>
  </si>
  <si>
    <t>ул. Южно-Моравская, 74</t>
  </si>
  <si>
    <t>51.65565888</t>
  </si>
  <si>
    <t>39.10403055</t>
  </si>
  <si>
    <t>5.255</t>
  </si>
  <si>
    <t>ул. Юлюса Янониса, 1</t>
  </si>
  <si>
    <t>51.65123335</t>
  </si>
  <si>
    <t>39.14382868</t>
  </si>
  <si>
    <t xml:space="preserve">ул. Юлюса Янониса, 1,  ООО ЦЕНТР (аптеки),Степанов Сергей Александрович,ИП Сенцова О.Е.,ООО РЕСТОМАНИЯ </t>
  </si>
  <si>
    <t>5.256</t>
  </si>
  <si>
    <t>ул. Юлюса Янониса, 9А</t>
  </si>
  <si>
    <t>51.649818</t>
  </si>
  <si>
    <t>39.14789710000002</t>
  </si>
  <si>
    <t>ТСЖ «Наш Дом»</t>
  </si>
  <si>
    <t>5.257</t>
  </si>
  <si>
    <t>ул. Юлюса Янониса, 10/1</t>
  </si>
  <si>
    <t>51.64862556</t>
  </si>
  <si>
    <t>39.14985553</t>
  </si>
  <si>
    <t>5.258</t>
  </si>
  <si>
    <t>ул. Юлюса Янониса, 11</t>
  </si>
  <si>
    <t>51.64927960</t>
  </si>
  <si>
    <t>39.14875852</t>
  </si>
  <si>
    <t>ул. Юлюса  Янониса, 11</t>
  </si>
  <si>
    <t>5.259</t>
  </si>
  <si>
    <t>51.65015816</t>
  </si>
  <si>
    <t>39.14886312</t>
  </si>
  <si>
    <t>ООО УК "Каскад"</t>
  </si>
  <si>
    <t>ул. Юлюса Янониса, д. 11А,  ИП Зеленина Наталья Николаевна</t>
  </si>
  <si>
    <t>5.260</t>
  </si>
  <si>
    <t>ул. Юлюса Янониса, 3</t>
  </si>
  <si>
    <t>51.65046451</t>
  </si>
  <si>
    <t>39.14409689</t>
  </si>
  <si>
    <t>ул. Юлюса Янониса, 3,  УМВД России по г.Воронежу,ИП Клипачева Инна Анатольевна</t>
  </si>
  <si>
    <t>5.261</t>
  </si>
  <si>
    <t>ул. Юлюса Янониса, 9</t>
  </si>
  <si>
    <t>51.64950260</t>
  </si>
  <si>
    <t>39.14713312</t>
  </si>
  <si>
    <t>ул.  Юлюса Янониса, 9</t>
  </si>
  <si>
    <t>5.262</t>
  </si>
  <si>
    <t>51.65349654</t>
  </si>
  <si>
    <t>39.11422014</t>
  </si>
  <si>
    <t>ТСЖ «Пионер»</t>
  </si>
  <si>
    <t>5.263</t>
  </si>
  <si>
    <t>ул. Пеше-Стрелецкая, 98</t>
  </si>
  <si>
    <t>51.65603592</t>
  </si>
  <si>
    <t>39.13870572</t>
  </si>
  <si>
    <t>5.264</t>
  </si>
  <si>
    <t>51.64356088</t>
  </si>
  <si>
    <t>39.14654820</t>
  </si>
  <si>
    <t>ООО УК "Эверест"</t>
  </si>
  <si>
    <t>5.265</t>
  </si>
  <si>
    <t>ул. Писателя Маршака, 9</t>
  </si>
  <si>
    <t>51.65459811</t>
  </si>
  <si>
    <t>39.14696952</t>
  </si>
  <si>
    <t>5.266</t>
  </si>
  <si>
    <t>ул. Латненская, 19А</t>
  </si>
  <si>
    <t>ООО УК "Северное"</t>
  </si>
  <si>
    <t>5.267</t>
  </si>
  <si>
    <t>пер. Производственный, 7</t>
  </si>
  <si>
    <t> 51.664196,</t>
  </si>
  <si>
    <t xml:space="preserve"> 39.171714</t>
  </si>
  <si>
    <t>5.268</t>
  </si>
  <si>
    <t>пер. Попутный</t>
  </si>
  <si>
    <t> 51.667104</t>
  </si>
  <si>
    <t>39.150442</t>
  </si>
  <si>
    <t>пер. Попутный, Частный сектор г.Воронежа</t>
  </si>
  <si>
    <t>5.270</t>
  </si>
  <si>
    <t>ул. Магнитогорская</t>
  </si>
  <si>
    <t> 51.662772,</t>
  </si>
  <si>
    <t>39.122565</t>
  </si>
  <si>
    <t>5.271</t>
  </si>
  <si>
    <t>ул. Берег реки Дон, 21</t>
  </si>
  <si>
    <t> 51.631735</t>
  </si>
  <si>
    <t>39.088642</t>
  </si>
  <si>
    <t>5.272</t>
  </si>
  <si>
    <t>ул. Тенистая, 6</t>
  </si>
  <si>
    <t> 51.603013</t>
  </si>
  <si>
    <t>39.041647</t>
  </si>
  <si>
    <t>ул. Тенистая (нечетн. д. № 1-7; четн. д.№ 2-8)</t>
  </si>
  <si>
    <t>5.273</t>
  </si>
  <si>
    <t>ул. Тенистая, 15</t>
  </si>
  <si>
    <t xml:space="preserve"> 51.598450, </t>
  </si>
  <si>
    <t>39.03131</t>
  </si>
  <si>
    <t>ул. Тенистая (12А, 17, 19, 21, 25, 25А, 29, 33, 35, 43, 45, 46, 49, 55, 57); ул. Октябрьская (577, 579, 581, 583, 585, 587, 589), ул. Тенистая (12, 13, 14, 14А, 15, 16, 18, 20, 22, 24, 26, 27, 41, 44А/1, 44А/2, 47, 48, 50А/1, 50А/2, 54)</t>
  </si>
  <si>
    <t>5.274</t>
  </si>
  <si>
    <t>ул. Тенистая, 55а ( 50а)</t>
  </si>
  <si>
    <t> 51.600731</t>
  </si>
  <si>
    <t>39.033049</t>
  </si>
  <si>
    <t>5.275</t>
  </si>
  <si>
    <t>ул. Щепкина, 17</t>
  </si>
  <si>
    <t> 51.659333,</t>
  </si>
  <si>
    <t xml:space="preserve"> 39.196923</t>
  </si>
  <si>
    <t>ДНТ "Лазурит-Тепличный"</t>
  </si>
  <si>
    <t>5.276</t>
  </si>
  <si>
    <t>ул. Романтиков, 2</t>
  </si>
  <si>
    <t> 51.684516</t>
  </si>
  <si>
    <t xml:space="preserve"> 39.073481</t>
  </si>
  <si>
    <t>ул. Романтиков (нечетн.) д. № 1, 3, 5/1, 5/2, 7/1, 7/2, 9/1, 9/2, 11/1, 11/2, 13/1, 13/2, 15/1, 15/2, 17, 19, 21, 23, 25, 27/1, 27/2, 29, 31/1, 31/2, 33/1, 33/2, 35, 37/1, 37/2, 39; четн. д.№ 4/1, 4/2, 8/1, 8/2, 10, 12/1, 12/2, 14, 16, 18, 20/1, 20/2, 22, 24/1, 24/2, 26/1, 26/2, 28, 30/1, 30/2, 32/1, 32/2, ул. Силикатная (нечетн. д. № 1, 1А, 1Б, 1В, 3, 5, 7, 9, 11, 13; четн. д.№ 2, 4, 6, 8.</t>
  </si>
  <si>
    <t>5.277</t>
  </si>
  <si>
    <t>ул. Мазлумова, 25</t>
  </si>
  <si>
    <t> 51.684164</t>
  </si>
  <si>
    <t xml:space="preserve"> 39.069574</t>
  </si>
  <si>
    <t>5.278</t>
  </si>
  <si>
    <t>ул. Тихий Дон, 5</t>
  </si>
  <si>
    <t>51.686485</t>
  </si>
  <si>
    <t xml:space="preserve"> 39.059468</t>
  </si>
  <si>
    <t>ул. Тихий Дон (нечет. д. № 1 – 11, 15 – 23, 27 – 47, 47А, 49-53Б, 57а, четн. д. № 2-18, 22 – 40, 40А, 40Б, 42, 42А, 44, 44А, 44Б, 46А, 48А).</t>
  </si>
  <si>
    <t>5.279</t>
  </si>
  <si>
    <t>ул. Тихий Дон, 46</t>
  </si>
  <si>
    <t> 51.690963</t>
  </si>
  <si>
    <t>39.057326</t>
  </si>
  <si>
    <t>ул. Тихий Дон (нечет. д. № 1 – 11, 15 – 23, 27 – 47, 47А, 49-53Б, 57А, четн. д. № 2-18, 22 – 40, 40А, 40Б, 42, 42А, 44, 44А, 44Б, 46А, 48А).</t>
  </si>
  <si>
    <t>5.280</t>
  </si>
  <si>
    <t>ул. Кемеровская, 32</t>
  </si>
  <si>
    <t> 51.682052</t>
  </si>
  <si>
    <t xml:space="preserve"> 39.065739</t>
  </si>
  <si>
    <t>ул. Кемеровская</t>
  </si>
  <si>
    <t>5.281</t>
  </si>
  <si>
    <t>ул. Кемеровская, 12</t>
  </si>
  <si>
    <t> 51.683932</t>
  </si>
  <si>
    <t>39.061286</t>
  </si>
  <si>
    <t>5.282</t>
  </si>
  <si>
    <t>ул. Оганджаняна, 5</t>
  </si>
  <si>
    <t>51.684490</t>
  </si>
  <si>
    <t>39.059210</t>
  </si>
  <si>
    <t>ул. Оганджаняна (с 1 по 1Б, с 6 по 15), ул. Мазлумова (22,46А, 46,48)</t>
  </si>
  <si>
    <t>5.283</t>
  </si>
  <si>
    <t>ул. Оганджаняна, 21</t>
  </si>
  <si>
    <t> 51.680705</t>
  </si>
  <si>
    <t>39.073755</t>
  </si>
  <si>
    <t>ул. Оганджаняна (с 16 по 23),  ТСН «СНТ Придонье»</t>
  </si>
  <si>
    <t>5.284</t>
  </si>
  <si>
    <t>ул. Оганджаняна, 26</t>
  </si>
  <si>
    <t> 51.679618</t>
  </si>
  <si>
    <t>39.075582</t>
  </si>
  <si>
    <t>ул. Оганджаняна (1А, 1Б, 3, 7 – 15)</t>
  </si>
  <si>
    <t>5.285</t>
  </si>
  <si>
    <t>ул. 235 км</t>
  </si>
  <si>
    <t> 51.675303</t>
  </si>
  <si>
    <t xml:space="preserve"> 39.078999</t>
  </si>
  <si>
    <t>5.286</t>
  </si>
  <si>
    <t>ул. Мазлумова, 118</t>
  </si>
  <si>
    <t> 51.677073</t>
  </si>
  <si>
    <t xml:space="preserve"> 39.085222</t>
  </si>
  <si>
    <t>ул. Мазлумова (нечет. д. № 45- 89, чет. д. № 46,46А, 48-60, 88,  94-98, 102-112, 118А, 118Б, 118В, 120А- 122,122А, 124-126).</t>
  </si>
  <si>
    <t>5.287</t>
  </si>
  <si>
    <t>ул. Северцова, 38</t>
  </si>
  <si>
    <t> 51.680764</t>
  </si>
  <si>
    <t xml:space="preserve"> 39.089114</t>
  </si>
  <si>
    <t>5.288</t>
  </si>
  <si>
    <t>ул. Крейзера, 1В</t>
  </si>
  <si>
    <t> 51.687092</t>
  </si>
  <si>
    <t xml:space="preserve"> 39.063977</t>
  </si>
  <si>
    <t>ул. Крейзера (1В  - 9 , 4В - 24)</t>
  </si>
  <si>
    <t>5.289</t>
  </si>
  <si>
    <t>ул. Байконурская, 13</t>
  </si>
  <si>
    <t> 51.578088</t>
  </si>
  <si>
    <t>39.043977</t>
  </si>
  <si>
    <t>5.290</t>
  </si>
  <si>
    <t>ул. Байконурская, 16</t>
  </si>
  <si>
    <t>51.577538</t>
  </si>
  <si>
    <t xml:space="preserve"> 39.043898</t>
  </si>
  <si>
    <t>5.291</t>
  </si>
  <si>
    <t>ул. Байконурская, 43</t>
  </si>
  <si>
    <t> 51.575290</t>
  </si>
  <si>
    <t xml:space="preserve"> 39.048429</t>
  </si>
  <si>
    <t>5.292</t>
  </si>
  <si>
    <t>ул. Байконурская, 46</t>
  </si>
  <si>
    <t> 51.575171,</t>
  </si>
  <si>
    <t>39.048032</t>
  </si>
  <si>
    <t>5.293</t>
  </si>
  <si>
    <t>ул. Долинная, 1</t>
  </si>
  <si>
    <t> 51.564390</t>
  </si>
  <si>
    <t xml:space="preserve"> 39.109510</t>
  </si>
  <si>
    <t>ул. Малышевская, ул. Обнинская, ул. Лазарева, ул. Междуреченская, ул. Долинная, ул. Леонида Утесова</t>
  </si>
  <si>
    <t>5.294</t>
  </si>
  <si>
    <t>ул. Долинная, 11</t>
  </si>
  <si>
    <t> 51.564483</t>
  </si>
  <si>
    <t>39.109255</t>
  </si>
  <si>
    <t>5.295</t>
  </si>
  <si>
    <t>ул. Малышевская, 59</t>
  </si>
  <si>
    <t> 51.565877</t>
  </si>
  <si>
    <t>39.105897</t>
  </si>
  <si>
    <t>5.296</t>
  </si>
  <si>
    <t>Бульвар Воинской Славы, 32</t>
  </si>
  <si>
    <t> 51.568528</t>
  </si>
  <si>
    <t>39.107414</t>
  </si>
  <si>
    <t>5.297</t>
  </si>
  <si>
    <t>ул. Острогожская, 168/3</t>
  </si>
  <si>
    <t>51.567819</t>
  </si>
  <si>
    <t xml:space="preserve"> 39.123791</t>
  </si>
  <si>
    <t>5.298</t>
  </si>
  <si>
    <t>ул. Острогожская, 164/1</t>
  </si>
  <si>
    <t>51.572099</t>
  </si>
  <si>
    <t>39.124371</t>
  </si>
  <si>
    <t>5.299</t>
  </si>
  <si>
    <t>ул. Острогожская, 164/2</t>
  </si>
  <si>
    <t>51.571726,</t>
  </si>
  <si>
    <t>39.126754</t>
  </si>
  <si>
    <t>ул.Острогожская, 164/2, ул.Острогожская, 164/3</t>
  </si>
  <si>
    <t>5.300</t>
  </si>
  <si>
    <t>ул. Острогожская, 170/7</t>
  </si>
  <si>
    <t>51.564901</t>
  </si>
  <si>
    <t>39.119779</t>
  </si>
  <si>
    <t>ул.Острогожская, 170/7, ул.Острогожская, 170/5</t>
  </si>
  <si>
    <t>5.301</t>
  </si>
  <si>
    <t>ул. Острогожская, 170/10</t>
  </si>
  <si>
    <t>51.565587</t>
  </si>
  <si>
    <t>39.119774</t>
  </si>
  <si>
    <t>ул.Острогожская, 170/10, ул.Острогожская, 170/12</t>
  </si>
  <si>
    <t>5.302</t>
  </si>
  <si>
    <t>ул. Коренцова,  7</t>
  </si>
  <si>
    <t>51.572959</t>
  </si>
  <si>
    <t xml:space="preserve"> 39.127826</t>
  </si>
  <si>
    <t>ул.Коренцова, 5, 7</t>
  </si>
  <si>
    <t>5.303</t>
  </si>
  <si>
    <t>ул. Коренцова, 9</t>
  </si>
  <si>
    <t xml:space="preserve"> 39.127687</t>
  </si>
  <si>
    <t>ул.Коренцова, 9</t>
  </si>
  <si>
    <t>5.304</t>
  </si>
  <si>
    <t>ул. Коренцова, 11</t>
  </si>
  <si>
    <t>51.573799</t>
  </si>
  <si>
    <t>39.129253</t>
  </si>
  <si>
    <t>ул.Коренцова, 11</t>
  </si>
  <si>
    <t>5.305</t>
  </si>
  <si>
    <t>ул. Ключникова, 6</t>
  </si>
  <si>
    <t>39.123712</t>
  </si>
  <si>
    <t>ул.Ключникова, 4,6</t>
  </si>
  <si>
    <t>5.306</t>
  </si>
  <si>
    <t>ул. Курчатова, 36Е</t>
  </si>
  <si>
    <t> 51.559792</t>
  </si>
  <si>
    <t xml:space="preserve"> 39.119133</t>
  </si>
  <si>
    <t>УК Декабристов 32</t>
  </si>
  <si>
    <t>5.307</t>
  </si>
  <si>
    <t>ул. Аникина, 1</t>
  </si>
  <si>
    <t>51.553234</t>
  </si>
  <si>
    <t>ООО "КМ-Строй"</t>
  </si>
  <si>
    <t>ул. Аникина (футбольный манеж)</t>
  </si>
  <si>
    <t>5.308</t>
  </si>
  <si>
    <t>ул. Крымская, 3/1</t>
  </si>
  <si>
    <t>ООО УК "СервисЛайн"</t>
  </si>
  <si>
    <t>5.309</t>
  </si>
  <si>
    <t>ул. Арбатская, 56</t>
  </si>
  <si>
    <t>51.707278</t>
  </si>
  <si>
    <t>Захарьин М.А.</t>
  </si>
  <si>
    <t>ул.  Арбатская, 56</t>
  </si>
  <si>
    <t xml:space="preserve">                        Реестр мест (площадок) накопления твердых коммунальных отходов на территории Центрального района</t>
  </si>
  <si>
    <t>№</t>
  </si>
  <si>
    <t>Номер места накопления (площадки) ТКО</t>
  </si>
  <si>
    <t>Сведения об мспользуемом покрытии</t>
  </si>
  <si>
    <t>Площадь,  м²</t>
  </si>
  <si>
    <t>Бункеры для сбора КГО</t>
  </si>
  <si>
    <t>Данные о собственниках мест (площадок) накопления ТКО</t>
  </si>
  <si>
    <t>Данные об источниках образования ТКО (обслуживаемые объекты:  наименование улиц, домов, юр. лиц)</t>
  </si>
  <si>
    <t>Широта</t>
  </si>
  <si>
    <t>Долгота</t>
  </si>
  <si>
    <t>кол-во, шт.</t>
  </si>
  <si>
    <t>объем, м³</t>
  </si>
  <si>
    <t>6.1</t>
  </si>
  <si>
    <t xml:space="preserve">51.665326 </t>
  </si>
  <si>
    <t>39.214469</t>
  </si>
  <si>
    <t>-</t>
  </si>
  <si>
    <t>земли, право собственности на которые не разграничено</t>
  </si>
  <si>
    <t>Контейнерная площадка для ч.с.</t>
  </si>
  <si>
    <t>6.2</t>
  </si>
  <si>
    <t xml:space="preserve">51.671372 </t>
  </si>
  <si>
    <t>39.212080</t>
  </si>
  <si>
    <t xml:space="preserve">Собственники помещений 
МКД № 43А по улице 20-летия ВЛКСМ </t>
  </si>
  <si>
    <t>6.3</t>
  </si>
  <si>
    <t xml:space="preserve">51.662299
</t>
  </si>
  <si>
    <t>39.213382</t>
  </si>
  <si>
    <t xml:space="preserve">Собственники помещений 
МКД № 15 по улице 25 Октября; 
</t>
  </si>
  <si>
    <t>6.4</t>
  </si>
  <si>
    <t xml:space="preserve">51.664703
</t>
  </si>
  <si>
    <t>39.210376</t>
  </si>
  <si>
    <t>Собственники помещений 
МКД № 31 по улице 25 Октября; 
ООО СК Воронежстрой, ИП Гунина Галина Петровна,                      
ИП Пономарева Надежда Викторовна</t>
  </si>
  <si>
    <t>6.5</t>
  </si>
  <si>
    <t xml:space="preserve">51.664945
</t>
  </si>
  <si>
    <t>39.209493</t>
  </si>
  <si>
    <t>6.6</t>
  </si>
  <si>
    <t xml:space="preserve">51.666114
</t>
  </si>
  <si>
    <t>39.207890</t>
  </si>
  <si>
    <t>Собственники помещений 
МКД № 37 по улице 25 Октября;
ИП Брюховецкий Владимир Петрович</t>
  </si>
  <si>
    <t>6.7</t>
  </si>
  <si>
    <t xml:space="preserve">51.666428
</t>
  </si>
  <si>
    <t>39.207662</t>
  </si>
  <si>
    <t>ПЭТ</t>
  </si>
  <si>
    <t>6.8</t>
  </si>
  <si>
    <t xml:space="preserve">51.666661 </t>
  </si>
  <si>
    <t>39.207108</t>
  </si>
  <si>
    <t>6.9</t>
  </si>
  <si>
    <t xml:space="preserve">51.666606 </t>
  </si>
  <si>
    <t>39.209046</t>
  </si>
  <si>
    <t>6.10</t>
  </si>
  <si>
    <t xml:space="preserve">51.672958 </t>
  </si>
  <si>
    <t>39.190054</t>
  </si>
  <si>
    <t>ООО УК "МИР"
ИНН 3664233216
ул. Пограничная, д. 2, пом. IX</t>
  </si>
  <si>
    <t>6.11</t>
  </si>
  <si>
    <t xml:space="preserve">51.676161
</t>
  </si>
  <si>
    <t>39.191833</t>
  </si>
  <si>
    <t>6.12</t>
  </si>
  <si>
    <t xml:space="preserve">51.662600
</t>
  </si>
  <si>
    <t>39.187042</t>
  </si>
  <si>
    <t xml:space="preserve">Собственники помещений 
МКД № 17 по ул.Авиационная </t>
  </si>
  <si>
    <t>Собственники помещений 
МКД № 17 по улице Авиационная</t>
  </si>
  <si>
    <t>6.13</t>
  </si>
  <si>
    <t>Московский пр-т, 132</t>
  </si>
  <si>
    <t xml:space="preserve">51.721439
</t>
  </si>
  <si>
    <t>39.1815749</t>
  </si>
  <si>
    <t>ООО «ДомСервис – ПЯТЬ ЗВЕЗД»
ИНН 3625012774
ул. Ворошилова, д. 1/4, пом. X</t>
  </si>
  <si>
    <t xml:space="preserve">Собственники помещений 
МКД № 132 по Московскому пр-ту; </t>
  </si>
  <si>
    <t>6.14</t>
  </si>
  <si>
    <t xml:space="preserve">51.730384
</t>
  </si>
  <si>
    <t>39.187188</t>
  </si>
  <si>
    <t>36:34:0602001:35875
Комплексное освоение в целях жилищного строительства</t>
  </si>
  <si>
    <t>ООО "Эра ИТ"
ИНН 3662193198
Московский пр-т, 147В</t>
  </si>
  <si>
    <t>6.15</t>
  </si>
  <si>
    <t xml:space="preserve">51.730746
</t>
  </si>
  <si>
    <t>39.190395</t>
  </si>
  <si>
    <t>36:34:0602001:33236
Комплексное освоение в целях жилищного строительства</t>
  </si>
  <si>
    <t>6.16</t>
  </si>
  <si>
    <t xml:space="preserve">51.73012412,
</t>
  </si>
  <si>
    <t>39.1901245</t>
  </si>
  <si>
    <t>36:34:602001:33234</t>
  </si>
  <si>
    <t>6.17</t>
  </si>
  <si>
    <t xml:space="preserve">51.663848
</t>
  </si>
  <si>
    <t>39.207187</t>
  </si>
  <si>
    <t xml:space="preserve">       ООО "Дипломат"
ИНН 3664248332
ул 20-Летия Октября, д. 103,    офис 10
</t>
  </si>
  <si>
    <t>6.18</t>
  </si>
  <si>
    <t xml:space="preserve">51.663107
</t>
  </si>
  <si>
    <t>39.208644</t>
  </si>
  <si>
    <t>твердое</t>
  </si>
  <si>
    <t>ООО УК "Панорама"
ИНН 3662128054
ул. Плехановская, 66Б, к. 406</t>
  </si>
  <si>
    <t>Собственники помещений 
МКД № 25 по улице Алексеевского (выкатные)</t>
  </si>
  <si>
    <t>6.19</t>
  </si>
  <si>
    <t xml:space="preserve">51.675715
</t>
  </si>
  <si>
    <t>39.215912</t>
  </si>
  <si>
    <t>36:34:0605058:2854
Пешеходные улицы и дороги, парковые дороги, проезды, велосипедные дорожки</t>
  </si>
  <si>
    <t>6.20</t>
  </si>
  <si>
    <t xml:space="preserve">51.674874
</t>
  </si>
  <si>
    <t>39.215148</t>
  </si>
  <si>
    <t>Собственники помещений 
МКД № 4А по улице Арсенальная; 
ИП Бутова Марина Александровна, Кострикина Зинаида Митрофановна, ИП Паринова Г. А., АНОО ДПО ИНСТИТУТ ФИЗ, ООО Жилстройсервис, ООО ВАШ ДОМ, ООО РЕГАТА, Григорова Нелли Николаевна, Чуприна Наталия Елистратовна</t>
  </si>
  <si>
    <t>6.21</t>
  </si>
  <si>
    <t xml:space="preserve">51.676492
</t>
  </si>
  <si>
    <t>39.215161</t>
  </si>
  <si>
    <t>6.22</t>
  </si>
  <si>
    <t xml:space="preserve">51.676796
</t>
  </si>
  <si>
    <t>39.221229</t>
  </si>
  <si>
    <t>6.23</t>
  </si>
  <si>
    <t xml:space="preserve">51.698573
</t>
  </si>
  <si>
    <t>39.227160</t>
  </si>
  <si>
    <t>Собственники помещений МКД № 2, 4 по ул. Березовая роща</t>
  </si>
  <si>
    <t>6.24</t>
  </si>
  <si>
    <t xml:space="preserve">51.697746
</t>
  </si>
  <si>
    <t>39.225463</t>
  </si>
  <si>
    <t>ООО УК "СтройТехника" 
ИНН 3662124331
ул. Антонова-Овсеенко, д. 31А;
ООО УК "Дом Сервис"
ИНН 3664228880
ул. Орджоникидзе, д. 36Б;
ООО УК "АТЛАНТ"
ИНН 3664073682
ул. Пограничная, д. 2, оф. 3</t>
  </si>
  <si>
    <t>Собственники помещений
МКД № 4Б по улице Березовая роща
(ООО "УК СтройТехника"),
МКД № 6Б по улице Березовая роща
(ООО УК "Дом Сервис"),
МКД № 6В по улице Березовая роща
(ООО УК "АТЛАНТ");</t>
  </si>
  <si>
    <t>6.25</t>
  </si>
  <si>
    <t xml:space="preserve">51.69818
</t>
  </si>
  <si>
    <t>39.22140</t>
  </si>
  <si>
    <t>ООО УК Современный уровень"
ИНН 3661082706
б-р Победы, д.50В, пом.2</t>
  </si>
  <si>
    <t>Собственники помещений 
МКД № 8А по улице Березовая роща</t>
  </si>
  <si>
    <t>6.26</t>
  </si>
  <si>
    <t xml:space="preserve">51.698000
</t>
  </si>
  <si>
    <t>39.221482</t>
  </si>
  <si>
    <t>6.27</t>
  </si>
  <si>
    <t xml:space="preserve">51.699326
</t>
  </si>
  <si>
    <t>39.222025</t>
  </si>
  <si>
    <t>6.28</t>
  </si>
  <si>
    <t xml:space="preserve">51.700691
</t>
  </si>
  <si>
    <t>39.222578</t>
  </si>
  <si>
    <t>6.29</t>
  </si>
  <si>
    <t xml:space="preserve">51.703786 </t>
  </si>
  <si>
    <t>39.223039</t>
  </si>
  <si>
    <t>Собственники помещений МКД № 24/1 по ул. Березовая роща</t>
  </si>
  <si>
    <t>ООО УК "СтройТехника" 
ИНН 3662124331
ул. Антонова-Овсеенко, д. 31А</t>
  </si>
  <si>
    <t>Собственники помещений 
МКД № 24/1 по улице Березовая роща; 
Фонд поддержки экономических реформ</t>
  </si>
  <si>
    <t>6.30</t>
  </si>
  <si>
    <t xml:space="preserve">51.705514 </t>
  </si>
  <si>
    <t>39.221070</t>
  </si>
  <si>
    <t>Собственники помещений
МКД № 24/1 по улице Березовая роща</t>
  </si>
  <si>
    <t>6.31</t>
  </si>
  <si>
    <t xml:space="preserve">51.701451
</t>
  </si>
  <si>
    <t>39.225691</t>
  </si>
  <si>
    <t>1,1    сетка ПЭТ</t>
  </si>
  <si>
    <t>Собственники помещений МКД № 27 по 
ул. Березовая роща</t>
  </si>
  <si>
    <t>6.32</t>
  </si>
  <si>
    <t>51.699783</t>
  </si>
  <si>
    <t>39.226498</t>
  </si>
  <si>
    <t>6.33</t>
  </si>
  <si>
    <t>51.700254</t>
  </si>
  <si>
    <t>39.227554</t>
  </si>
  <si>
    <t>6.34</t>
  </si>
  <si>
    <t>51.701294</t>
  </si>
  <si>
    <t>39.227148</t>
  </si>
  <si>
    <t>Собственники помещений
МКД № 54/1 по улице Березовая роща</t>
  </si>
  <si>
    <t>6.35</t>
  </si>
  <si>
    <t>51.701732</t>
  </si>
  <si>
    <t>39.226729</t>
  </si>
  <si>
    <t>Собственники помещений
МКД № 54/2 по улице Березовая роща                                               ВИРО им.Н.Ф.Бунакова (институт развития образования)</t>
  </si>
  <si>
    <t>6.36</t>
  </si>
  <si>
    <t>51.702031</t>
  </si>
  <si>
    <t>39.230175</t>
  </si>
  <si>
    <t>ООО "УК Борей" ИНН 3662288481 ул. Плехановская, д. 22, пом. VII</t>
  </si>
  <si>
    <t>6.37</t>
  </si>
  <si>
    <t xml:space="preserve">51.702882
</t>
  </si>
  <si>
    <t>39.229107</t>
  </si>
  <si>
    <t>Собственники помещений
МКД № 70 по улице Березовая роща</t>
  </si>
  <si>
    <t>Собственники помещений МКД № 72, 68, 70 по улице Березовая роща (ООО "УК Борей")
Пухов Евгений Васильевич,                                                              Прокофьева Светлана Михайловна, ООО СОЮЗ (Табакерка),        ПАО Центрторг, УСЗН Центрального района г. Воронежа</t>
  </si>
  <si>
    <t>6.38</t>
  </si>
  <si>
    <t xml:space="preserve">51.673171 </t>
  </si>
  <si>
    <t>39.214235</t>
  </si>
  <si>
    <t>Собственники помещений МКД № 2 по ул. Большая Манежная</t>
  </si>
  <si>
    <t>6.39</t>
  </si>
  <si>
    <t xml:space="preserve">51.673016
</t>
  </si>
  <si>
    <t>39.214830</t>
  </si>
  <si>
    <t xml:space="preserve"> ООО "УК Манежная"
ИНН 3666218319
 ул. Манежная Большая, д. 5, оф. 12</t>
  </si>
  <si>
    <t>Собственники помещений
МКД № 5 по улице Большая Манежная</t>
  </si>
  <si>
    <t>6.40</t>
  </si>
  <si>
    <t xml:space="preserve">51.672515
</t>
  </si>
  <si>
    <t>39.213313</t>
  </si>
  <si>
    <t>Собственники помещений МКД № 10 по ул. Большая Манежная</t>
  </si>
  <si>
    <t>6.41</t>
  </si>
  <si>
    <t xml:space="preserve">51.672088 </t>
  </si>
  <si>
    <t>39.213332</t>
  </si>
  <si>
    <t>6.42</t>
  </si>
  <si>
    <t xml:space="preserve">51.671289
</t>
  </si>
  <si>
    <t>39.213756</t>
  </si>
  <si>
    <t>Собственники помещений МКД № 13В по ул. Большая Манежная</t>
  </si>
  <si>
    <t>ТСН "Медик"
ИНН 3665132669
ул. Путиловская, д.3, кв. 123</t>
  </si>
  <si>
    <t>Собственники помещений
МКД № 13В Большая Манежная</t>
  </si>
  <si>
    <t>6.43</t>
  </si>
  <si>
    <t xml:space="preserve">51.670041
</t>
  </si>
  <si>
    <t>39.217551</t>
  </si>
  <si>
    <t>Собственники помещений 
МКД № 5 по улице Большая Чернавская</t>
  </si>
  <si>
    <t>Собственники помещений 
МКД № 5 по улице Большая Чернавская                                  Емельяненко В.Н.</t>
  </si>
  <si>
    <t>6.44</t>
  </si>
  <si>
    <t xml:space="preserve">51.657067
</t>
  </si>
  <si>
    <t>39.207940</t>
  </si>
  <si>
    <t>6.45</t>
  </si>
  <si>
    <t xml:space="preserve">51.661200
</t>
  </si>
  <si>
    <t>39.206520</t>
  </si>
  <si>
    <t>6.46</t>
  </si>
  <si>
    <t xml:space="preserve">51.717715
</t>
  </si>
  <si>
    <t>39.232257</t>
  </si>
  <si>
    <t>36:34:0000000:1022
Жилые, общественные здания и учебно-опытный лесхоз</t>
  </si>
  <si>
    <t>6.47</t>
  </si>
  <si>
    <t xml:space="preserve">51.718426
</t>
  </si>
  <si>
    <t>39.232168</t>
  </si>
  <si>
    <t>Собственники помещений
МКД № 32 по улице Декабристов</t>
  </si>
  <si>
    <t>ООО УК "Декабристов, 32"
ИНН 3661054459
ул. Ленинградская, 2А, оф. 102</t>
  </si>
  <si>
    <t>6.48</t>
  </si>
  <si>
    <t xml:space="preserve">51.665150
</t>
  </si>
  <si>
    <t>39.216811</t>
  </si>
  <si>
    <t>36:34:0607019:400</t>
  </si>
  <si>
    <t>6.49</t>
  </si>
  <si>
    <t xml:space="preserve">51.662017
</t>
  </si>
  <si>
    <t>39.205243</t>
  </si>
  <si>
    <t>Собственники помещений МКД № 4, 6 по улице Дзержинского</t>
  </si>
  <si>
    <t>6.50</t>
  </si>
  <si>
    <t xml:space="preserve">51.660692
</t>
  </si>
  <si>
    <t>39.203571</t>
  </si>
  <si>
    <t>Собственники помещений МКД № 12А по улице Дзержинского</t>
  </si>
  <si>
    <t>ТСЖ "Дзержинского, 12"
ИНН 3664051022
ул. Платонова, 8</t>
  </si>
  <si>
    <t>Собственники помещений
МКД № 12А по улице Дзержинского;
АО АтомСбыт , ИП Бородина Лилия Олеговна</t>
  </si>
  <si>
    <t>6.51</t>
  </si>
  <si>
    <t xml:space="preserve">51.660641
</t>
  </si>
  <si>
    <t>39.203104</t>
  </si>
  <si>
    <t>Собственники помещений МКД № 14 по улице Дзержинского</t>
  </si>
  <si>
    <t>6.52</t>
  </si>
  <si>
    <t xml:space="preserve">51.660354
</t>
  </si>
  <si>
    <t>39.202725</t>
  </si>
  <si>
    <t>Собственники помещений МКД № 16 по улице Дзержинского</t>
  </si>
  <si>
    <t xml:space="preserve">Собственники помещений МКД № 16 по ул. Дзержинского;
ИП Уточкина А.Г., ИП Николаев Александр Геннадьевич, ООО Лагуна (центр), Андреищева Любовь Васильевна, ИП Гуржей Евгений Юрьевич, ИП Лапина Серафима Юрьевна, ИП Труфанова Екатерина Ивановна </t>
  </si>
  <si>
    <t>6.53</t>
  </si>
  <si>
    <t>Собственники помещений МКД № 38А  по улице Березовая роща</t>
  </si>
  <si>
    <t>ТСЖ "Березовая роща, 38А"
ИНН 3666168918
ул. Березовая роща, 38А</t>
  </si>
  <si>
    <t xml:space="preserve">Собственники помещений
МКД № 38А по улице Березовая роща
(ТСЖ "Березовая роща, 38А");                    </t>
  </si>
  <si>
    <t>6.54</t>
  </si>
  <si>
    <t xml:space="preserve">51.672533
</t>
  </si>
  <si>
    <t>39.188507</t>
  </si>
  <si>
    <t>Собственники помещений МКД № 17 по ул. Желябова</t>
  </si>
  <si>
    <t xml:space="preserve">ТСН "ТСЖ ЖЕЛЯБОВА 17"
ИНН 3666262766
ул. Желябова, д.17, пом. 3/1
</t>
  </si>
  <si>
    <t>6.55</t>
  </si>
  <si>
    <t xml:space="preserve">51.714654
</t>
  </si>
  <si>
    <t>39.190485</t>
  </si>
  <si>
    <t>Собственники помещений МКД № 1 по улице Загоровского</t>
  </si>
  <si>
    <t>ООО "СТОЛИЦА"
ИНН 3662268830
Московский пр-т, 129/1, пом. 83</t>
  </si>
  <si>
    <t>Собственники помещений 
МКД № 1 по улице Загоровского; 
АО ТД ПЕРЕКРЕСТОК, ООО ПРОЕКТ-36, Тогушов Роман Викторович, УК ТРОИЦКИЙ , ИП Белов Дмитрий Владимирович, Бутко Лия Анатольевна, ИП Агаркова Ирина Викторовна, ООО УМНЫЙ РИТЕЙЛ , Волков Д. А., ООО РЕСТОМАНИЯ , Сафонова Лариса Владимировна, ИП Виткина Марина Сергеевна, ООО Пять Столиц</t>
  </si>
  <si>
    <t>6.56</t>
  </si>
  <si>
    <t>Индустриальный пер., 1</t>
  </si>
  <si>
    <t xml:space="preserve">51.680335
</t>
  </si>
  <si>
    <t>39.214202</t>
  </si>
  <si>
    <t>6.57</t>
  </si>
  <si>
    <t xml:space="preserve">51.689233
</t>
  </si>
  <si>
    <t>39.216562</t>
  </si>
  <si>
    <t>Собственники помещений МКД № 13 по ул. Калинина</t>
  </si>
  <si>
    <t>"УК СервисДом"
ИНН 3666196457
пер. Купянский, д. 11, оф. 502</t>
  </si>
  <si>
    <t>6.58</t>
  </si>
  <si>
    <t xml:space="preserve">51.662986
</t>
  </si>
  <si>
    <t>39.205120</t>
  </si>
  <si>
    <t>36:34:0607038:15
ТП 443</t>
  </si>
  <si>
    <t>Собственники помещений МКД № 1 по улице Кардашова
(ООО "УК Борей"); ИП Тучина Элеонора Валентиновна;ООО Агроторг;ПАО Центрторг, ООО Альфа-М; ООО АМ Воронеж.</t>
  </si>
  <si>
    <t>6.59</t>
  </si>
  <si>
    <t xml:space="preserve">51.662136
</t>
  </si>
  <si>
    <t>39.204776</t>
  </si>
  <si>
    <t>Собственники помещений МКД № 2 по ул. Кардашова</t>
  </si>
  <si>
    <t>ТСЖ "Восток-Центр"
ИНН 3661042809
ул. Богдана Хмельницкого,45А,11</t>
  </si>
  <si>
    <t>Собственники помещений МКД № 2 по ул. Кардашова;
ИП Коренная С.В., КУ ВО "РЕГИОНАЛЬНЫЙ ЦЕНТР БЕЗОПАСНОСТИ"</t>
  </si>
  <si>
    <t>6.60</t>
  </si>
  <si>
    <t xml:space="preserve">51.658595
</t>
  </si>
  <si>
    <t>39.208210</t>
  </si>
  <si>
    <t>Собственники помещений МКД № 31 по улице Карла Маркса;
КП ВО Воронежфармация,</t>
  </si>
  <si>
    <t>6.61</t>
  </si>
  <si>
    <t xml:space="preserve">51.659629
</t>
  </si>
  <si>
    <t>39.209775</t>
  </si>
  <si>
    <t>6.62</t>
  </si>
  <si>
    <t xml:space="preserve">51.662435
</t>
  </si>
  <si>
    <t>39.206278</t>
  </si>
  <si>
    <t>Собственники помещений МКД № 49 по
улице Карла Маркса</t>
  </si>
  <si>
    <t>6.63</t>
  </si>
  <si>
    <t xml:space="preserve">51.666654
</t>
  </si>
  <si>
    <t>39.200681</t>
  </si>
  <si>
    <t>Собственники помещений МКД № 61 по
улице Карла Маркса</t>
  </si>
  <si>
    <t>Собственники помещений 
МКД № 61 по улице Карла Маркса;
ИП ФЕДОРОВА И.А., Асессоров Андрей Валерьевич, Централизованная библиотечная система , ЗАО ХОЛОД</t>
  </si>
  <si>
    <t>6.64</t>
  </si>
  <si>
    <t xml:space="preserve">51.668128
</t>
  </si>
  <si>
    <t>39.197281</t>
  </si>
  <si>
    <t>Собственники помещений МКД № 67/2 по улице Карла Маркса</t>
  </si>
  <si>
    <t>ООО "Этея"
ИНН 3664073989
ул 20-летия Октября, 90
 ТСН "ТСЖ "Солнечный"</t>
  </si>
  <si>
    <t>6.65</t>
  </si>
  <si>
    <t xml:space="preserve">51.668682
</t>
  </si>
  <si>
    <t>39.200783</t>
  </si>
  <si>
    <t>Собственники помещений МКД № 92А по улице Карла Маркса</t>
  </si>
  <si>
    <t xml:space="preserve">Собственники помещений
МКД № 92А по улице Карла Маркса;
</t>
  </si>
  <si>
    <t>6.66</t>
  </si>
  <si>
    <t xml:space="preserve">51.669543
</t>
  </si>
  <si>
    <t>39.199727</t>
  </si>
  <si>
    <t>Собственники помещений МКД № 94 по улице Карла Маркса</t>
  </si>
  <si>
    <t>Собственники помещений
МКД № 94 по улице Карла Маркса;
ООО Парсек</t>
  </si>
  <si>
    <t>6.67</t>
  </si>
  <si>
    <t xml:space="preserve">51.670679
</t>
  </si>
  <si>
    <t>39.198883</t>
  </si>
  <si>
    <t>Собственники помещений МКД № 98 по улице Карла Маркса</t>
  </si>
  <si>
    <t>ТСЖ "Гранд"
ИНН 3666143046
ул. Карла Маркса, д. 98, к. 5</t>
  </si>
  <si>
    <t>Собственники помещений МКД № 98 по улице Карла Маркса;
ИП Орлов Александр Владимирович, АО Тандер магазины,</t>
  </si>
  <si>
    <t>6.68</t>
  </si>
  <si>
    <t xml:space="preserve">51.672152
</t>
  </si>
  <si>
    <t>39.196962</t>
  </si>
  <si>
    <t>Собственники помещений МКД № 112 по улице Карла Маркса</t>
  </si>
  <si>
    <t>6.69</t>
  </si>
  <si>
    <t xml:space="preserve">51.674294
</t>
  </si>
  <si>
    <t>39.195049</t>
  </si>
  <si>
    <t>ООО УК "ЛАД"
ОГРН 1063667294283
ул. Хользунова, 38/11, оф. 93</t>
  </si>
  <si>
    <t>Собственники помещений МКД № 116А по ул. Карла Маркса</t>
  </si>
  <si>
    <t>6.70</t>
  </si>
  <si>
    <t xml:space="preserve">51.679866
</t>
  </si>
  <si>
    <t>39.210999</t>
  </si>
  <si>
    <t>Собственники помещений МКД № 2 по улице Кольцовская</t>
  </si>
  <si>
    <t>Собственники помещений МКД № 2 по улице Кольцовская,
МКД № 6 по улице Фридриха Энгельса;
ООО СЛУЖБА НЕДВИЖИМОСТИ ИСК "СОТА", ИП Анохина Т.М. (Робин сдобин), АО Тандер магазины, ИП Севастьянова И.В. (Русский аппетит)</t>
  </si>
  <si>
    <t>6.71</t>
  </si>
  <si>
    <t xml:space="preserve">51.678971
</t>
  </si>
  <si>
    <t>39.204461</t>
  </si>
  <si>
    <t>Собственники помещений МКД № 4 по улице Кольцовская</t>
  </si>
  <si>
    <t xml:space="preserve">Собственники помещений МКД № 4 по улице Кольцовская;
АИП Брюхов А. П., ООО МАВИАН, Кривочурова Елена Камолиддиновна, ИП Журавлев С. А., ИП Анохина Т.М. (Робин сдобин), ООО ТЕРРАБИОНИ,  ИП Трубников Алексей Александрович, Ашкинадзе Леонид Михайлович,                                 ООО МЕДХЭЛП, ООО НОВА </t>
  </si>
  <si>
    <t>6.72</t>
  </si>
  <si>
    <t xml:space="preserve">51.678868
</t>
  </si>
  <si>
    <t>39.209559</t>
  </si>
  <si>
    <t>Собственники помещений МКД № 5 по улице Кольцовская</t>
  </si>
  <si>
    <t xml:space="preserve">ТСН "ТСЖ "Кольцовская, 5"
ИНН 3666260078                        ул. Кольцовская, 5, кв. 29
</t>
  </si>
  <si>
    <t>Собственники помещений МКД № 5 по улице Кольцовская
(ТСН "ТСЖ "Кольцовская, 5"),
МКД № 1 по улице Мира
(ТСН "ТСЖ  "Мира, 1");
УМВД России по г.Воронежу, ИП Кодинцев Валерий Николаевич, ИП Пьяных Надежда Юрьевна,   Мартемьянова Елена Васильевна, Степанова Инна Юрьевна,  Меньших Игорь Викторович, Дробышева Валентина Семеновна, Семерина Ирина Николаевна, Пчелинцева Валентина Васильевна, ООО АВТОСПУТНИК, ООО СТРАНА ГОРОДОВ, Аверин Василий Николаевич, Калинин В. П.</t>
  </si>
  <si>
    <t>6.73</t>
  </si>
  <si>
    <t xml:space="preserve">51.673020
</t>
  </si>
  <si>
    <t>39.200974</t>
  </si>
  <si>
    <t>Собственники помещений МКД № 17 по ул. Кольцовская</t>
  </si>
  <si>
    <t>ООО "Центр коммунальных услуг"
ИНН 3666176475
пр. Ленинский, 172, лит. Б3, офис 23</t>
  </si>
  <si>
    <t>Собственники помещений МКД № 17 по ул. Кольцовская;
ООО Барика,  ООО ГУАВА, КП ВО Воронежфармация, Милых Г.С., ООО Апрель Воронеж</t>
  </si>
  <si>
    <t>6.74</t>
  </si>
  <si>
    <t xml:space="preserve">51.677873
</t>
  </si>
  <si>
    <t>39.202565</t>
  </si>
  <si>
    <t>6.75</t>
  </si>
  <si>
    <t xml:space="preserve">51.668920
</t>
  </si>
  <si>
    <t>39.194545</t>
  </si>
  <si>
    <t>6.76</t>
  </si>
  <si>
    <t xml:space="preserve">51.673649
</t>
  </si>
  <si>
    <t>39.199299</t>
  </si>
  <si>
    <t>Собственники помещений МКД № 34 по улице Кольцовская</t>
  </si>
  <si>
    <t>Собственники помещений МКД № 34 по улице Кольцовская;
ДОМ ДЕТСТВА И ЮНОШЕСТВА, Кузина Анна Владимировна, Саловатова Ольга Николаевна, ИП УСТИНОВА С.Ю., ООО ВЛАСТА 36 , ИП Самойлов Сергей Алексеевич, ИП Федорова Ирина Алексеевна</t>
  </si>
  <si>
    <t>6.77</t>
  </si>
  <si>
    <t xml:space="preserve">51.673008
</t>
  </si>
  <si>
    <t>39.198707</t>
  </si>
  <si>
    <t>Собственники помещений МКД № 18 по улице Комиссаржевской</t>
  </si>
  <si>
    <t>6.78</t>
  </si>
  <si>
    <t xml:space="preserve">51.670418
</t>
  </si>
  <si>
    <t>39.193366</t>
  </si>
  <si>
    <t>Собственники помещений МКД № 46А по улице Кольцовская</t>
  </si>
  <si>
    <t>ООО «УК Лидер»
1173668050676
ул. Кольцовская, 46А, оф. 16</t>
  </si>
  <si>
    <t>Собственники помещений МКД № 46А по улице Кольцовская;
Павлова И. Н., ИП Соболев Андрей Михайлович, ООО Марлен, Жестков И. А., ООО ИНВЕСТ КАПИТАЛ ГРУПП , ООО ТИПОГРАФИЯ "ЛОНДОН", ИП Самарова Ирина Анатольевна, ИП КАЛЕТИНА Т.А., ООО Агроторг, Баранникова Таисия Ивановна</t>
  </si>
  <si>
    <t>6.79</t>
  </si>
  <si>
    <t xml:space="preserve">51.669560
</t>
  </si>
  <si>
    <t>39.206908</t>
  </si>
  <si>
    <t>Областной молодежный центр;
ФИЛАРМОНИЯ</t>
  </si>
  <si>
    <t>ТСЖ "Красное"
ИНН 3666165515
ул. Комиссаржевской, д. 1, к. 67</t>
  </si>
  <si>
    <t xml:space="preserve">Собственники помещений МКД № 1 по ул.Комиссаржевской;
ИП Матяшова Ольга Александровна, Подвигина Е.Н., Баркова Юлия Вячеславовна, Чеботарев Эдуард Александрович, ИП Селиванюк Илья Русланович, ИП Меньшова Надежда Николаевна </t>
  </si>
  <si>
    <t>6.80</t>
  </si>
  <si>
    <t xml:space="preserve">51.669843
</t>
  </si>
  <si>
    <t>39.205990</t>
  </si>
  <si>
    <t>6.81</t>
  </si>
  <si>
    <t xml:space="preserve">51.671757
</t>
  </si>
  <si>
    <t>39.204738</t>
  </si>
  <si>
    <t>6.82</t>
  </si>
  <si>
    <t xml:space="preserve">51.671779
</t>
  </si>
  <si>
    <t>39.202990</t>
  </si>
  <si>
    <t>Собственники помещений МКД № 10А по улице Комиссаржевской</t>
  </si>
  <si>
    <t>Собственники помещений
МКД № 10А по улице Комиссаржевской;
ИП Адамчук Александр Игоревич, ИП Волк Дмитрий Юрьевич, ИП Любезных Юлия Игоревна (Русский Аппетит), ,Ююкин Сергей Игоревич, ООО Лакпромсбыт, ООО Локос</t>
  </si>
  <si>
    <t>6.83</t>
  </si>
  <si>
    <t xml:space="preserve">51.672074
</t>
  </si>
  <si>
    <t>39.201132</t>
  </si>
  <si>
    <t>36:34:0606020:564
Управление служебных зданий</t>
  </si>
  <si>
    <t>6.84</t>
  </si>
  <si>
    <t xml:space="preserve">51.670952
</t>
  </si>
  <si>
    <t>39.202331</t>
  </si>
  <si>
    <t>Собственники помещений МКД № 13А по улице Комиссаржевской</t>
  </si>
  <si>
    <t>6.85</t>
  </si>
  <si>
    <t xml:space="preserve">51.678348
</t>
  </si>
  <si>
    <t>39.217865</t>
  </si>
  <si>
    <t>Собственники помещений МКД № 41Б по улице Коммунаров</t>
  </si>
  <si>
    <t>6.86</t>
  </si>
  <si>
    <t xml:space="preserve">51.678205
</t>
  </si>
  <si>
    <t>39.216212</t>
  </si>
  <si>
    <t>6.87</t>
  </si>
  <si>
    <t xml:space="preserve">51.667506
</t>
  </si>
  <si>
    <t>39.220421</t>
  </si>
  <si>
    <t>Собственники помещений МКД № 5 по улице Короленко</t>
  </si>
  <si>
    <t>ООО "УК "МИГ"
ОГРН 1123668036690
ул. Героев Красной Армии, 6, оф. 607</t>
  </si>
  <si>
    <t>6.88</t>
  </si>
  <si>
    <t xml:space="preserve">51.659701
</t>
  </si>
  <si>
    <t>39.207195</t>
  </si>
  <si>
    <t>6.89</t>
  </si>
  <si>
    <t xml:space="preserve">51.687211
</t>
  </si>
  <si>
    <t>39.219363</t>
  </si>
  <si>
    <t>6.90</t>
  </si>
  <si>
    <t xml:space="preserve">51.662446
</t>
  </si>
  <si>
    <t>39.200779</t>
  </si>
  <si>
    <t>Собственники помещений МКД № 8 по пл. Ленина,
МКД № 12 по улице Плехановская;                                                 МКД № 7 по улице Пушкинская
ИП Извекова Надежда Николаевна, ИП Пономарева Неля Валерьевна, ИП Константинов Геннадий Васильевич, ООО КЭРОЛ, ПАО Сбербанк лен, ООО ПЕРВОЦВЕТ,  ЗАО ВС</t>
  </si>
  <si>
    <t>6.91</t>
  </si>
  <si>
    <t xml:space="preserve">51.662633
</t>
  </si>
  <si>
    <t>39.201430</t>
  </si>
  <si>
    <t>Собственики помещений МКД № 9 по площади Ленина</t>
  </si>
  <si>
    <t>6.92</t>
  </si>
  <si>
    <t xml:space="preserve">51.660703
</t>
  </si>
  <si>
    <t>39.203059</t>
  </si>
  <si>
    <t>Собственники помещений МКД № 14, 15 по пл. Ленина;
 ООО АГЕНТСТВО НЕДВИЖИМОСТИ "ЛИГА - Х", ООО Суши-Место, ПАО Банк Открытие лен., ИП Моисеева Анна Сергеевна (Русский аппетит), ИП Светланов А.В., ИП Новикова Светлана Викторовна, ООО Чистый город, Специализированная эксплуатационная служба  (новый), ООО МЯСО ВИНО ПОТРОХА , КОМБИНАТ БЛАГОУСТРОЙСТВА ЦЕНТРАЛЬНОГО РАЙОНА МБУ, ОБЛАСТНОЙ ДОМ ЖУРНАЛИСТОВ АУ ВО, ООО Стерх, Садий Кирилл Васильевич</t>
  </si>
  <si>
    <t>6.93</t>
  </si>
  <si>
    <t xml:space="preserve">51.686409
</t>
  </si>
  <si>
    <t>39.219389</t>
  </si>
  <si>
    <t>Собственники помещений МКД № 43 по ул. Ленина</t>
  </si>
  <si>
    <t>6.94</t>
  </si>
  <si>
    <t xml:space="preserve">51.689081
</t>
  </si>
  <si>
    <t>39.219099</t>
  </si>
  <si>
    <t>Собственники помещений МКД № 56 по ул. Ленина</t>
  </si>
  <si>
    <t>ООО УК "Новый взгляд"
ИНН 3666173851
ул. Урицкого, д. 34, оф. 21</t>
  </si>
  <si>
    <t>Собственники помещений МКД № 56 по улице Ленина
ООО АЛЬФА-М (ком.), АО Тандер магазины, ИП Жданов Николай Васильевич,  ООО Керамин-Черноземье</t>
  </si>
  <si>
    <t>6.95</t>
  </si>
  <si>
    <t xml:space="preserve">51.685999
</t>
  </si>
  <si>
    <t>39.214760</t>
  </si>
  <si>
    <t>Собственники помещений МКД № 86Б по ул. Ленина</t>
  </si>
  <si>
    <t>Собственники помещений МКД № 86А, 86Б по ул. Ленина;
ЗАО ХОЛОД,  ООО ФЕНИКС (табакерка), ИП Клименко Екатерина Александровна( русский аппетит), ИП Авдеев Николай Анатольевич (табакерка), ИП Неведрова Маргарита Николаевна</t>
  </si>
  <si>
    <t>6.96</t>
  </si>
  <si>
    <t>Лесная поляна-3 ж/м, 4</t>
  </si>
  <si>
    <t xml:space="preserve">51.732913
</t>
  </si>
  <si>
    <t>39.193720</t>
  </si>
  <si>
    <t>36:34:0602001:7249
здания, строения, сооружения и сельскохозяйственное использование</t>
  </si>
  <si>
    <t>ООО "УК Каскад"
ИНН 3662149128
пер. Ракетный, д. 2, пом. III;
ООО УК "СтройТехника" 
ИНН 3662124331
ул. Антонова-Овсеенко, д. 31А</t>
  </si>
  <si>
    <t>МКД № 1, 2А  по ж/м Лесная поляна-3
(все - ООО "УК Каскад"),                                                                      МКД №  2Б по ж/м Лесная поляна-3 (непосредственное управление)
Собственники помещений МКД № 4 по ж/м Лесная поляна-3
(ООО УК "СтройТехника");
Частный сектор</t>
  </si>
  <si>
    <t>6.97</t>
  </si>
  <si>
    <t>Лесная поляна-3 ж/м, 18</t>
  </si>
  <si>
    <t xml:space="preserve">51.732958
</t>
  </si>
  <si>
    <t>39.196366</t>
  </si>
  <si>
    <t>6.98</t>
  </si>
  <si>
    <t xml:space="preserve">51.704942
</t>
  </si>
  <si>
    <t>39.230118</t>
  </si>
  <si>
    <t>36:34:0602001:34</t>
  </si>
  <si>
    <t>Собственники помещений
МКД № 53, 57, 63, 73
по ул. Ломоносова
(Все - Непосредственное управление)</t>
  </si>
  <si>
    <t>Собственники помещений
МКД № 53, 57, 63, 73
по ул. Ломоносова (Все - Непосредственное управление)
Матвеева; Баринова; Пахомов; Трубчанинова  Частный сектор</t>
  </si>
  <si>
    <t>6.99</t>
  </si>
  <si>
    <t xml:space="preserve">51.709392
</t>
  </si>
  <si>
    <t>39.230482</t>
  </si>
  <si>
    <t>Собственники помещений МКД № 78 по улице Ломоносова</t>
  </si>
  <si>
    <t>Собственники помещений МКД № 78 по улице Ломоносова;
ИП Джалагония Н.В., ООО СОМИНФАРМ , ФГКУ УВО ВНГ России по Воронежской области лен., ИП Чеботарева Екатерина Витальевна</t>
  </si>
  <si>
    <t>6.100</t>
  </si>
  <si>
    <t xml:space="preserve">51.716789
</t>
  </si>
  <si>
    <t>39.226008</t>
  </si>
  <si>
    <t>6.101</t>
  </si>
  <si>
    <t xml:space="preserve">51.709854
</t>
  </si>
  <si>
    <t>39.231031</t>
  </si>
  <si>
    <t>Собственники помещений МКД № 84 по улице Ломоносова</t>
  </si>
  <si>
    <t>ООО «УК ПРАЙМ» 
ул. Урицкого, д. 66, кв. 23</t>
  </si>
  <si>
    <t>Собственники помещений МКД № 84 по улице Ломоносова          Латушко Ирина Васильевна, ООО Агроторг</t>
  </si>
  <si>
    <t>6.102</t>
  </si>
  <si>
    <t xml:space="preserve">51.728113
</t>
  </si>
  <si>
    <t>39.202006</t>
  </si>
  <si>
    <t>Собственники помещений МКД № 114Г по ул. Ломоносова;
ООО Газпром теплоэнерго Воронеж, ИП Рощевкин Р.С.</t>
  </si>
  <si>
    <t>6.103</t>
  </si>
  <si>
    <t xml:space="preserve">51.727175
</t>
  </si>
  <si>
    <t>39.204059</t>
  </si>
  <si>
    <t>ТСЖ "Роща"
ОГРН 1033600086310
ул. Ломоносова, д. 114/5, оф. 153
ТСЖ "Дом"
ОГРН 1093668037319
ул. Ломоносова, 105, оф. 128</t>
  </si>
  <si>
    <t>Собственники помещений
МКД № 114/5 по улице Ломоносова (ТСЖ "Роща")
МКД № 114/4 по улице Ломоносова (ТСЖ "Дом");
Павленко Е. С.,  ИП ЛИТАВРИНА РИТА СТЕФАНОВНА</t>
  </si>
  <si>
    <t>6.104</t>
  </si>
  <si>
    <t xml:space="preserve">51.727207
</t>
  </si>
  <si>
    <t>39.206447</t>
  </si>
  <si>
    <t>ТСЖ  ЖК "Ломоносовский"
ОГРН 1103668027451
ул. Ломоносова, 114/15;
ООО "Приоритет"
ОГРН 1053600471858
ул. Ломоносова, 114/15</t>
  </si>
  <si>
    <t>Собственники помещений МКД № 114/6 по ул. Ломоносова
(ООО "Приоритет");
Собственники помещений МКД № 114/7 по ул. Ломоносова
(ТСЖ ЖК "Ломоносовкий");
Старых А. Ф.</t>
  </si>
  <si>
    <t>6.105</t>
  </si>
  <si>
    <t xml:space="preserve">51.726983
</t>
  </si>
  <si>
    <t>39.206613</t>
  </si>
  <si>
    <t>Собственники помещений МКД № 114/8 по улице Ломоносова</t>
  </si>
  <si>
    <t>ЖСК "Дом"
ОГРН 1033600024480
ул. Ломоносова, 114/8;
ТСЖ "Дон"
ИНН 3666112506
 ул. Ломоносова, д. 114/13, к. 198А</t>
  </si>
  <si>
    <t xml:space="preserve">Собственники помещений МКД № 114/8 по ул. Ломоносова
(ЖСК "Дом");
МКД № 114/13 (4-5 подъезд) по ул. Ломоносова
(ТСЖ "Дон")  АО Тандер магазины, ИП ШТЫКОВ В.В., ИП Севастьянова И.В. (Русский аппетит), ООО ВЛАСТА 36 , ООО ГУАВА </t>
  </si>
  <si>
    <t>6.106</t>
  </si>
  <si>
    <t xml:space="preserve">51.727325
</t>
  </si>
  <si>
    <t>39.200409</t>
  </si>
  <si>
    <t xml:space="preserve">ООО "Приоритет"
ОГРН 1053600471858
ул. Ломоносова, 114/15;
</t>
  </si>
  <si>
    <t>Собственники помещений МКД № 114/10 по ул. Ломоносова;
ООО СОЮЗ (Табакерка), ПАО Сбербанк лен, ООО ПРИОРИТЕТ жилье, ООО "ГЛОБАЛВЕТ КЛИНИК"</t>
  </si>
  <si>
    <t>6.107</t>
  </si>
  <si>
    <t xml:space="preserve">51.727063
</t>
  </si>
  <si>
    <t>39.208283</t>
  </si>
  <si>
    <t>ТСЖ "Дом"
ОГРН 1093668037319
ул. Ломоносова, 105, оф. 128</t>
  </si>
  <si>
    <t>Собственники помещений МКД № 114/12 по ул. Ломоносова</t>
  </si>
  <si>
    <t>6.108</t>
  </si>
  <si>
    <t xml:space="preserve">51.728500
</t>
  </si>
  <si>
    <t>39.206900</t>
  </si>
  <si>
    <t>Собственники помещений МКД № 114/13 по улице Ломоносова</t>
  </si>
  <si>
    <t>ТСЖ "Дом"
ОГРН 1093668037319
ул. Ломоносова, 105, оф. 128
ООО УК "СтройТехника"
ИНН 3662124331
ул. Антонова-Овсеенко, 31А</t>
  </si>
  <si>
    <t>Собственники помещений МКД № 114/13 по ул. Ломоносова
(ТСЖ "Дом"),
МКД № 114/33 по ул. Ломоносова
(ООО УК "СтройТехника");
ООО Агростемма</t>
  </si>
  <si>
    <t>6.109</t>
  </si>
  <si>
    <t xml:space="preserve">51.726742
</t>
  </si>
  <si>
    <t>39.204365</t>
  </si>
  <si>
    <t>ТСЖ  ЖК "Ломоносовский"
ОГРН 1103668027451
ул. Ломоносова, 114/15</t>
  </si>
  <si>
    <t xml:space="preserve">Собственники помещений МКД № 114/14, 114/15
по улице Ломоносова;
</t>
  </si>
  <si>
    <t>6.110</t>
  </si>
  <si>
    <t xml:space="preserve">51.728099
</t>
  </si>
  <si>
    <t>39.201843</t>
  </si>
  <si>
    <t>ТСН "Ломоносова 114/17"
ИНН 3666198020
ул. Ломоносова, д. 114/17, к. 30</t>
  </si>
  <si>
    <t xml:space="preserve">Собственники помещений МКД № 114/17 по ул. Ломоносова;
ИП Солнцева Элина Валерьевна, ООО Альбион-2002 </t>
  </si>
  <si>
    <t>6.111</t>
  </si>
  <si>
    <t xml:space="preserve">51.730616
</t>
  </si>
  <si>
    <t>39.202438</t>
  </si>
  <si>
    <t>Собственники помещений МКД № 114/22, 114/22к1, 114/22к2 по ул. Ломоносова</t>
  </si>
  <si>
    <t>ООО УК "СтройТехника"
ИНН 3662124331
ул. Антонова-Овсеенко, 31А</t>
  </si>
  <si>
    <t>6.112</t>
  </si>
  <si>
    <t xml:space="preserve">51.732042
</t>
  </si>
  <si>
    <t>39.202187</t>
  </si>
  <si>
    <t>Собственники помещений МКД № 114/24 по ул. Ломоносова</t>
  </si>
  <si>
    <t>6.113</t>
  </si>
  <si>
    <t xml:space="preserve">51.732025
</t>
  </si>
  <si>
    <t>39.203379</t>
  </si>
  <si>
    <t>Собственники помещений МКД № 114/25 по ул. Ломоносова;
Родионова Анна Вячеславовна</t>
  </si>
  <si>
    <t>6.114</t>
  </si>
  <si>
    <t xml:space="preserve">51.731749
</t>
  </si>
  <si>
    <t>39.204210</t>
  </si>
  <si>
    <t>Собственники помещений МКД № 114/26, 114/27
по ул. Ломоносова</t>
  </si>
  <si>
    <t>6.115</t>
  </si>
  <si>
    <t xml:space="preserve">51.729786
</t>
  </si>
  <si>
    <t>39.203505</t>
  </si>
  <si>
    <t>Собственники помещений МКД № 114/28 по ул. Ломоносова</t>
  </si>
  <si>
    <t>ООО "УК ЖКХ "Наш Дом"
ИНН 3662182950
ул. Орджоникидзе,д.  36Б, оф. 2</t>
  </si>
  <si>
    <t>6.116</t>
  </si>
  <si>
    <t xml:space="preserve">51.729790
</t>
  </si>
  <si>
    <t>39.202658</t>
  </si>
  <si>
    <t>Собственники помещений МКД № 114/20, 114/29
по ул. Ломоносова</t>
  </si>
  <si>
    <t>6.117</t>
  </si>
  <si>
    <t xml:space="preserve">51.729530
</t>
  </si>
  <si>
    <t>39.205788</t>
  </si>
  <si>
    <t>Собственники помещений МКД № 114/30 по ул. Ломоносова</t>
  </si>
  <si>
    <t>6.118</t>
  </si>
  <si>
    <t xml:space="preserve">51.729341
</t>
  </si>
  <si>
    <t>39.206350</t>
  </si>
  <si>
    <t>Собственники помещений МКД № 114/31, 114/32
по ул. Ломоносова;
Ольховская Е. В., ООО ДНС Ритейл</t>
  </si>
  <si>
    <t>6.119</t>
  </si>
  <si>
    <t xml:space="preserve">51.729286
</t>
  </si>
  <si>
    <t>39.209419</t>
  </si>
  <si>
    <t>Собственники помещений МКД № 114/35 по ул. Ломоносова</t>
  </si>
  <si>
    <t>6.120</t>
  </si>
  <si>
    <t xml:space="preserve">51.727007
</t>
  </si>
  <si>
    <t>39.210865</t>
  </si>
  <si>
    <t>Собственники помещений МКД № 114/36 по ул. Ломоносова</t>
  </si>
  <si>
    <t>Собственники помещений МКД № 114/36 по ул. Ломоносова;
ИП Кузьмина Ирина Андреевна, АО Тандер магазины, ООО АМП , ООО Агроторг</t>
  </si>
  <si>
    <t>6.121</t>
  </si>
  <si>
    <t xml:space="preserve">51.729107
</t>
  </si>
  <si>
    <t>39.204246</t>
  </si>
  <si>
    <t>Собственники помещений МКД Ломоносова, 114/44</t>
  </si>
  <si>
    <t>Собственники помещений МКД 114/19, 114/44
по ул. Ломоносова;
Далалоян Ольга Михайловна</t>
  </si>
  <si>
    <t>6.122</t>
  </si>
  <si>
    <t xml:space="preserve">51.725463
</t>
  </si>
  <si>
    <t>39.191146</t>
  </si>
  <si>
    <t>ООО "МУРОМ ПЛЮС"
ИНН 3661179962
ООО УК "ЛАД"
ОГРН 1063667294283
ул. Хользунова, 38/11, оф. 93</t>
  </si>
  <si>
    <t>6.123</t>
  </si>
  <si>
    <t xml:space="preserve">51.727904
</t>
  </si>
  <si>
    <t>39.197376</t>
  </si>
  <si>
    <t xml:space="preserve">Собственники помещений МКД № 116/1, 116/6, 116/7
по улице Ломоносова;
АО ВОСХС
</t>
  </si>
  <si>
    <t>6.124</t>
  </si>
  <si>
    <t xml:space="preserve">51.727878
</t>
  </si>
  <si>
    <t>39.191361</t>
  </si>
  <si>
    <t>36:34:0602001:131
здания, строения, сооружения и сельскохозяйственное использование</t>
  </si>
  <si>
    <t>6.125</t>
  </si>
  <si>
    <t xml:space="preserve">51.695939
</t>
  </si>
  <si>
    <t>39.232447</t>
  </si>
  <si>
    <t>Собственники помещений МКД № 49А по набережной Максима Горького</t>
  </si>
  <si>
    <t>ТСЖ "Белая Акация"
ИНН 3666106559
наб. Максима Горького, д. 49А</t>
  </si>
  <si>
    <t>6.126</t>
  </si>
  <si>
    <t xml:space="preserve">51.695737
</t>
  </si>
  <si>
    <t>39.230886</t>
  </si>
  <si>
    <t>Собственники помещений МКД № 49Б по набережной Максима Горького</t>
  </si>
  <si>
    <t>6.127</t>
  </si>
  <si>
    <t xml:space="preserve">51.678920
</t>
  </si>
  <si>
    <t>39.217739</t>
  </si>
  <si>
    <t>36:34:0605048:18
Общежитие
Университет ВГАУ</t>
  </si>
  <si>
    <t>6.128</t>
  </si>
  <si>
    <t xml:space="preserve">51.682582
</t>
  </si>
  <si>
    <t>39.228008</t>
  </si>
  <si>
    <t>ООО "УК СервисДом"
ИНН 3666196457
пер. Купянский, д. 11, оф. 502</t>
  </si>
  <si>
    <t>Собственники помещений МКД № 16/1 по набережной Массалитинова</t>
  </si>
  <si>
    <t>6.129</t>
  </si>
  <si>
    <t xml:space="preserve">51.670441
</t>
  </si>
  <si>
    <t>39.222936</t>
  </si>
  <si>
    <t>Собсвтенники помещений МКД № 48А, 50А по набережной Массалитинова</t>
  </si>
  <si>
    <t>6.130</t>
  </si>
  <si>
    <t xml:space="preserve">51.674022
</t>
  </si>
  <si>
    <t>39.197455</t>
  </si>
  <si>
    <t>Собственники помещений МКД № 1 по переулку Мельничный</t>
  </si>
  <si>
    <t>6.131</t>
  </si>
  <si>
    <t xml:space="preserve">51.677920
</t>
  </si>
  <si>
    <t>39.205937</t>
  </si>
  <si>
    <t>6.132</t>
  </si>
  <si>
    <t xml:space="preserve">51.677058
</t>
  </si>
  <si>
    <t>39.208973</t>
  </si>
  <si>
    <t>6.133</t>
  </si>
  <si>
    <t xml:space="preserve">51.677799
</t>
  </si>
  <si>
    <t>39.208613</t>
  </si>
  <si>
    <t>Собственники помещений МКД № 1 по улице Средне-Московская</t>
  </si>
  <si>
    <t>ООО УК "Дом Сервис"
ИНН 3664228880
ул. Орджоникидзе, д. 36Б;</t>
  </si>
  <si>
    <t>6.134</t>
  </si>
  <si>
    <t xml:space="preserve">51.723328
</t>
  </si>
  <si>
    <t>39.219672</t>
  </si>
  <si>
    <t>Собственники помещений МКД № 12 по улице Морозова</t>
  </si>
  <si>
    <t>ТСН "ТСЖ "Генетик""
ИНН 3666260494
ул. Морозова, 12;
ЖСК "Лен"
ИНН 3666057213
ул. Морозова, д. 10, к. 87</t>
  </si>
  <si>
    <t>Собственники помещений МКД № 10 по улице Морозова
(ЖСК "Лен"),
МКД № 12 по улице Морозова
(ТСН "ТСЖ "Генетик");
ООО АЛЬФА-М (ком.)</t>
  </si>
  <si>
    <t>6.135</t>
  </si>
  <si>
    <t xml:space="preserve">51.720740
</t>
  </si>
  <si>
    <t>39.217983</t>
  </si>
  <si>
    <t>36:34:0601006:915
и
36:34:0000000:1022
Жилые, общественные здания и учебно-опытный лесхоз</t>
  </si>
  <si>
    <t xml:space="preserve"> ООО "Куликов и Товарищи"
ИНН 1083668038387
ул. 60-летия ВЛКСМ, 29А</t>
  </si>
  <si>
    <t>Собственнкии помещений 
МКД № 29, 29А, 29Б по улице Морозова;
 ООО ЭВЕРЕСТ (центр), Бондарев Егор Сергеевич, ООО Синторг, ИП Коруно Евгения Георгиевна (Русский аппетит), Белозерских Д.С.</t>
  </si>
  <si>
    <t>6.136</t>
  </si>
  <si>
    <t>36:34:0601006:915</t>
  </si>
  <si>
    <t>Собственнкии помещений
МКД № 31, 31А по улице Морозова;
ИП Герзмава М.С., Общество с ограниченной ответсвенностью "Монтажпромсервис", АО Тандер магазины</t>
  </si>
  <si>
    <t>6.137</t>
  </si>
  <si>
    <t>Московский пр-т, 120</t>
  </si>
  <si>
    <t xml:space="preserve">51.713907
</t>
  </si>
  <si>
    <t>39.182811</t>
  </si>
  <si>
    <t>Собственники помещений МКД № 120 по пр-ту Московский</t>
  </si>
  <si>
    <t>ООО УК «ГСЦ»
ИНН 3665086050
Плехановская, д. 66Б, оф. 205</t>
  </si>
  <si>
    <t>Собственники помещений МКД № 120 по пр-ту Московский;
ИП Кустина Светлана Борисовна, ООО ДОРС , ООО СМУ-3К , ИП Скрыльников Вадыс Викторович,  Дмухайло Юлия Сергеевна, ИП Костюк Наталья Анатольевна, ИП Фоменко Людмила Михайловна</t>
  </si>
  <si>
    <t>6.138</t>
  </si>
  <si>
    <t>Московский пр-т, 122</t>
  </si>
  <si>
    <t xml:space="preserve">51.714985
</t>
  </si>
  <si>
    <t>39.182712</t>
  </si>
  <si>
    <t>Собственники помещений МКД № 122 по пр-ту Московский</t>
  </si>
  <si>
    <t>Собственники помещений МКД № 122 по пр-ту Московский;
ООО АВС-электро, ИП Васильева Александра Викторовна, ООО ДОРС , Сигарева Светлана Ивановна, ИП Бурцева Любовь Георгиевна,  ООО ДИМ, Кудаев Евгений Евгеньевич</t>
  </si>
  <si>
    <t>6.139</t>
  </si>
  <si>
    <t>Московский пр-т, 124</t>
  </si>
  <si>
    <t xml:space="preserve">51.716046
</t>
  </si>
  <si>
    <t>39.182584</t>
  </si>
  <si>
    <t>Собственники помещений МКД № 124 по пр-ту Московский</t>
  </si>
  <si>
    <t>Собственники помещений МКД № 124 по пр-ту Московский;
ООО ЛИОН , ИП Лемищенко Олег Александрович, ИП Летягина Елена Александровна, ИП Папонов Евгений Павлович, ПАО Банк Открытие лен., ООО СТИМУЛ, Фальков Иван Пантелимонович, ИП Макеев Сергей Валериевич,</t>
  </si>
  <si>
    <t>6.140</t>
  </si>
  <si>
    <t>Московский пр-т, 126</t>
  </si>
  <si>
    <t xml:space="preserve">51.718204
</t>
  </si>
  <si>
    <t>39.182317</t>
  </si>
  <si>
    <t>Собственники помещений МКД № 126 по пр-ту Московский</t>
  </si>
  <si>
    <t>Собственники помещений МКД № 126 по пр-ту Московский;
ИП Нечаев Ким Вячеславович, ИП Бородин Олег Николаевич, АВГУСТ АО ФИРМА, ИП Шкиря Татьяна Игоревна, Шубина Галина Михайловна, Воробьева Екатерина Константиновна , ООО АГРОКС-ИННОВАЦИЯ , Кострыкина Ксения Александровна, ООО КОНЦЕПЦИЯ ДИЗАЙНА , ООО Центр микротерапии 3Дстом,  ИП Воронов Сергей Александрович, ООО ВЛАРНАС , ООО ЖИЛЬЕ ,Анохина Татьяна Александровна, Шляховая Татьяна Николаевна, ИП Хуторной Дмитрий Викторович, ИП Нестерова Ксения Сергеевна, ИП Белова Надежда Алексеевна, ООО ВсеИнструменты.ру, ИП Башканова Маргарита Ильинична</t>
  </si>
  <si>
    <t>6.141</t>
  </si>
  <si>
    <t>Московский пр-т, 130к1</t>
  </si>
  <si>
    <t xml:space="preserve">51.720327
</t>
  </si>
  <si>
    <t>39.181929</t>
  </si>
  <si>
    <t>Собственники помещений МКД № 130 по пр-ту Московский</t>
  </si>
  <si>
    <t>Собственники помещений
МКД № 128, 130 по пр-ту Московский</t>
  </si>
  <si>
    <t>6.142</t>
  </si>
  <si>
    <t>Московский пр-т, 142у</t>
  </si>
  <si>
    <t xml:space="preserve">51.730204
</t>
  </si>
  <si>
    <t>39.180817</t>
  </si>
  <si>
    <t>Собственники помещений МКД № 142У по пр-ту Московский</t>
  </si>
  <si>
    <t>УК "Учитель"
ИНН 3666203898
Московский пр-кт, д. 142у, пом. 2</t>
  </si>
  <si>
    <t>6.143</t>
  </si>
  <si>
    <t>Московский пр-т, 142/1</t>
  </si>
  <si>
    <t xml:space="preserve">51.731928
</t>
  </si>
  <si>
    <t>39.180778</t>
  </si>
  <si>
    <t>Собственники помещений МКД № 142/1 по пр-ту Московский</t>
  </si>
  <si>
    <t>6.144</t>
  </si>
  <si>
    <t>Московский пр-т, 142/2</t>
  </si>
  <si>
    <t xml:space="preserve">51.731647
</t>
  </si>
  <si>
    <t>39.182727</t>
  </si>
  <si>
    <t>Собственники помещений МКД № 142/2 по пр-ту Московский</t>
  </si>
  <si>
    <t>6.145</t>
  </si>
  <si>
    <t>51.670873</t>
  </si>
  <si>
    <t>39.202729</t>
  </si>
  <si>
    <t>Собственники помещений МКД № 2, 4 по улице Никитинская;
ООО Самурай</t>
  </si>
  <si>
    <t>6.146</t>
  </si>
  <si>
    <t xml:space="preserve">51.670582
</t>
  </si>
  <si>
    <t>39.202813</t>
  </si>
  <si>
    <t>Собственники помещений МКД № 6А по улице Никитинская</t>
  </si>
  <si>
    <t>ООО "УК Борей"
ИНН 3662288481
ул. Плехановская, д. 22, пом. VII</t>
  </si>
  <si>
    <t>6.147</t>
  </si>
  <si>
    <t xml:space="preserve">51.668335
</t>
  </si>
  <si>
    <t>39.201169</t>
  </si>
  <si>
    <t>Собственники помещейний МКД № 16А по ул. Никитинская</t>
  </si>
  <si>
    <t>ООО УК "МИР"
ИНН 3664233216
ул. Пограничная, д. 2, пом. IX;
ООО УК "СтройТехника"
ИНН 3662124331
ул. Антонова-Овсеенко, д. 31А</t>
  </si>
  <si>
    <t>Собственники помещейний 
МКД № 92 по ул. Карла Маркса (ООО УК "МИР"),
МКД № 16А по ул. Никитинская (ООО УК "СтройТехника");
Горожанкина Л. М.;
ИП Кочетов Андрей Иванович;
ООО КРИСТА-ОФИС</t>
  </si>
  <si>
    <t>6.148</t>
  </si>
  <si>
    <t xml:space="preserve">51.688711
</t>
  </si>
  <si>
    <t>39.226593</t>
  </si>
  <si>
    <t>Собственники помещейний МКД № 27 по улице Обороны Революции</t>
  </si>
  <si>
    <t xml:space="preserve">ООО «СТАНДАРТЫ СЕРВИСА»
ИНН 3662293266
ул. Димитрова, д. 120, помещ. 3/1 офис 389, </t>
  </si>
  <si>
    <t>6.149</t>
  </si>
  <si>
    <t>Олимпийский б-р, 6
(1 площадка)</t>
  </si>
  <si>
    <t xml:space="preserve">51.712256
</t>
  </si>
  <si>
    <t>39.195568</t>
  </si>
  <si>
    <t>36:34:0602001:9591</t>
  </si>
  <si>
    <t>ООО УК "Современный уровень"
ИНН 3661082706
б-р Победы, д.50В, пом.2</t>
  </si>
  <si>
    <t>Собственники помещений МКД № 6 по б-ру Олимпийский;
ООО ПЦ Ю'Ника,Чеченова Янина Валерьевна,Паршин Даниил Владимирович,ООО СОБО,ИП Юрканов Владислав Сергеевич,Топалян Армен Ванушович,ИП Копылова Ольга Владимировна,ООО ДНС Ритейл,Погорелова Марина Александровна,Трунова Надежда Ивановна,ИП Молокостов Н.Л.,ООО АЗИМУТ (Табакерка),ИП Саакян Гамлет Григорьевич,ООО ТРУДФАРМ ,ИП Минакова Надежда Викторовна,ИП Стояновская Е. А.,Емельянов Роман Витальевич,Трунов Андрей Владимирович,Пахомов Алексей Николаевич,ИП Гамуев Олег Владимирович ( Табакерка),ЯЗЫКОВОЙ ЦЕНТР ЛИНГВИСТИЧЕСКАЯ ЛАБОРАТОРИЯ ЧУДО,Королева Кристина Михайловна,Шувалова Татьяна Анатольевна,ООО ЛОГОС-ФАРМ,Ломакин Николай Владимирович,ООО СТИМУЛ,Сухомлин Игорь Вячеславович,Петрищев Олег Александрович,ИП Цыбань-Загарина Алина Александровна,Брынкина Наталья Александровна,ИП Дергачева Виктория Сергеевна,ИП Цыбань Лариса Ивановна,Пахомов Сергей Петрович,ООО ЭСКУЛАП ,ООО Современный уровень (ВЫБОР-СЕРВИС ДЕЛЬФИН),Леванян Евгения Овсеповна,ООО Доверие (ВЫБОР-СЕРВИС),ООО ГОРОДСКАЯ АПТЕКА,Дергачева Юлия Валерьевна,Хаустова Ольга Александровна,ИП Шестопалов Максим Николаевич,Яблоновский Андрей Владимирович.</t>
  </si>
  <si>
    <t>6.150</t>
  </si>
  <si>
    <t>Олимпийский б-р, 6
(2 площадка)</t>
  </si>
  <si>
    <t xml:space="preserve">51.713114
</t>
  </si>
  <si>
    <t>39.198582</t>
  </si>
  <si>
    <t>6.151</t>
  </si>
  <si>
    <t>Олимпийский б-р, 6
(3 площадка)</t>
  </si>
  <si>
    <t xml:space="preserve">51.713527
</t>
  </si>
  <si>
    <t>39.201139</t>
  </si>
  <si>
    <t>6.152</t>
  </si>
  <si>
    <t>Олимпийский б-р, 12
(1 площадка)</t>
  </si>
  <si>
    <t xml:space="preserve">51.711139
</t>
  </si>
  <si>
    <t>39.201571</t>
  </si>
  <si>
    <t>Собственники помещений МКД № 14 по б-ру Олимпийский</t>
  </si>
  <si>
    <t>Собственники помещений МКД № 12 по б-ру Олимпийский</t>
  </si>
  <si>
    <t>6.153</t>
  </si>
  <si>
    <t>Олимпийский б-р, 12
(2 площадка)</t>
  </si>
  <si>
    <t xml:space="preserve">51.711234
</t>
  </si>
  <si>
    <t>39.203704</t>
  </si>
  <si>
    <t>6.154</t>
  </si>
  <si>
    <t>Олимпийский б-р, 14
(1 площадка)</t>
  </si>
  <si>
    <t xml:space="preserve">51.710072
</t>
  </si>
  <si>
    <t>39.203225</t>
  </si>
  <si>
    <t>ООО УК "Доверие"
ИНН 3661082706
б-р Победы, д.50В, пом.2</t>
  </si>
  <si>
    <t>Собственники помещений МКД № 14 по б-ру Олимпийский; ООО АЛЬФА-М (ком.);      ИП Карпова Ольга Сергеевна;     ИП Кривцов Владислав Сергеевич;   ИП Коняева Жанна Васильевна;  ООО Доверие (ВЫБОР-СЕРВИС);    Хижкина Мария Олеговна;   ОО НПП Компьютерные технологии;  ООО ИНВЕСТ-ГРУПП;     Красовский А. О.;      ООО АПТЕКА36;     Жолобов Анатолий Григорьевич;     ООО Современный уровень (ВЫБОР-СЕРВИС ДЕЛЬФИН);    Ханин Алексей Владимирович</t>
  </si>
  <si>
    <t>6.155</t>
  </si>
  <si>
    <t>Олимпийский б-р, 14
(2 площадка)</t>
  </si>
  <si>
    <t xml:space="preserve">51.709975
</t>
  </si>
  <si>
    <t>39.201528</t>
  </si>
  <si>
    <t>Собственники помещений МКД № 14 по б-ру Олимпийский; ООО АЛЬФА-М (ком.);   И П Карпова Ольга Сергеевна;      ИП Кривцов Владислав Сергеевич;     ИП Коняева Жанна Васильевна;     ООО Доверие (ВЫБОР-СЕРВИС);     Хижкина Мария Олеговна;       ООО НПП Компьютерные технологии;   ООО ИНВЕСТ-ГРУПП;     Красовский А. О.;     ООО АПТЕКА36;    Жолобов Анатолий Григорьевич;    ООО Современный уровень (ВЫБОР-СЕРВИС ДЕЛЬФИН);          Ханин Алексей Владимирович</t>
  </si>
  <si>
    <t>6.156</t>
  </si>
  <si>
    <t>Олимпийский ж/м, 1, 3</t>
  </si>
  <si>
    <t xml:space="preserve">51.716212
</t>
  </si>
  <si>
    <t>39.193439</t>
  </si>
  <si>
    <t>Собственники помещений МКД № 1,3 по ж/м Олимпийский</t>
  </si>
  <si>
    <t>ООО "УК ТРОИЦКИЙ"
ИНН 3625013601
ж.м. Олимпийский, д. 12, пом. VII</t>
  </si>
  <si>
    <t>Собственники помещений МКД № 1,3 по ж.м. Олимпийский;
Мурачковский И.А.;  ООО Агроторг; ООО Амиталь;
ПАРТНЕР ООО;  Тарасова Ольга Алексеевна;
ТРИУМФ ООО</t>
  </si>
  <si>
    <t>6.157</t>
  </si>
  <si>
    <t>Олимпийский ж/м, 2, 6, 8</t>
  </si>
  <si>
    <t xml:space="preserve">51.714755
</t>
  </si>
  <si>
    <t>39.194849</t>
  </si>
  <si>
    <t>Собственники помещений МКД № 2,6,8 по ж/м Олимпийский</t>
  </si>
  <si>
    <t>Собственники помещений МКД № 2,6,8 по ж.м. Олимпийский; 
АО Пятью пять;
Белов Дмитрий Владимирович;
Жердева Ольга Антониевна; 
ООО "Альбион-2002"; ООО Локос;
ООО ОРИОН; ООО ТД ЭЛЕКТРОТЕХМОНТАЖ (ж/м олимп);  ООО ЧЕРНИКА;
Отлетов Александр Николаевич;
ПАРТНЕР ООО;  РЕААЛ МЕД ООО;
Рогозина Нина Степановна; 
Тюрина Оксана Валериевна;
Холявская Валентина Михайловна;
Шувалова Татьяна Анатольевна;
ЮГ ФАРМА ВОРОНЕЖ ООО</t>
  </si>
  <si>
    <t>6.158</t>
  </si>
  <si>
    <t>Олимпийский ж/м, 4</t>
  </si>
  <si>
    <t>Собственники помещений МКД № 4 
по ж/м Олимпийский</t>
  </si>
  <si>
    <t>Собственники помещений МКД № 4 
по ж.м. Олимпийский; Агафонова Юлия Алексеевна;
АО Тандер магазины;
ИП Аплетов Виктор Артемьевич;
ООО Альфа Владимир;
ООО СТИМУЛ</t>
  </si>
  <si>
    <t>6.159</t>
  </si>
  <si>
    <t>Олимпийский ж/м, 5</t>
  </si>
  <si>
    <t xml:space="preserve">51.716362
</t>
  </si>
  <si>
    <t>39.194677</t>
  </si>
  <si>
    <t>Собственники помещений МКД № 5 
по ж/м Олимпийский</t>
  </si>
  <si>
    <t>Собственники помещений МКД № 5 
по ж.м. Олимпийский;
Алейников Павел Александрович;
Ковтунов Александр Николаевич;
ООО БК</t>
  </si>
  <si>
    <t>6.160</t>
  </si>
  <si>
    <t>Олимпийский ж/м, 7</t>
  </si>
  <si>
    <t xml:space="preserve">51.716915
</t>
  </si>
  <si>
    <t>39.196969</t>
  </si>
  <si>
    <t>Собственники помещений МКД № 7 
по ж/м Олимпийский</t>
  </si>
  <si>
    <t>ООО "СОВРМЕННОЕ ПРОСТРАНСТВО"
ж.м. Олимпийский, д. 12, пом VII</t>
  </si>
  <si>
    <t>Собственники помещений МКД № 7 
по ж.м. Олимпийский; 
ООО Агроторг</t>
  </si>
  <si>
    <t>6.161</t>
  </si>
  <si>
    <t>Олимпийский ж/м, 10,12</t>
  </si>
  <si>
    <t xml:space="preserve">51.714369
</t>
  </si>
  <si>
    <t>39.196612</t>
  </si>
  <si>
    <t>Собственники помещений МКД № 10,12 
по ж/м Олимпийский</t>
  </si>
  <si>
    <t>Собственники помещений МКД № 10,12 
по ж.м. Олимпийский;
АНГЛИЙСКИЙ КОММЕНТАРИЙ ЧОУ ДО;
Беляева Екатерина Викторовна;
Иванков Сергей Николаевич;
Леженин Денис Игорьевич;
Максаков Максим Дмитриевич;
Пьяных Валентина Григорьевна;
Пьяных Надежда Юрьевна;
Свиридов Владимир Александрович;
Скребнев Александр Александрович;
СОБО ООО;
Стеблиевская Ж.Н.;
Сурин С Б;
ЭКСПРЕСС ООО</t>
  </si>
  <si>
    <t>6.162</t>
  </si>
  <si>
    <t>Олимпийский ж/м, 11, 13</t>
  </si>
  <si>
    <t xml:space="preserve">51.716054
</t>
  </si>
  <si>
    <t>39.198257</t>
  </si>
  <si>
    <t>Собственники помещений МКД № 11,13 
по ж/м Олимпийский</t>
  </si>
  <si>
    <t>Собственники помещений МКД № 11,13 
по ж.м. Олимпийский;
ООО ГУДЛАК</t>
  </si>
  <si>
    <t>6.163</t>
  </si>
  <si>
    <t>Олимпийский ж/м, 17</t>
  </si>
  <si>
    <t xml:space="preserve">51.715698
</t>
  </si>
  <si>
    <t>39.201594</t>
  </si>
  <si>
    <t>Собственники помещений МКД № 17 по
ж/м Олимпийский</t>
  </si>
  <si>
    <t>Собственники помещений МКД № 17 по ж.м. Олимпийский</t>
  </si>
  <si>
    <t>6.164</t>
  </si>
  <si>
    <t xml:space="preserve">51.664361
</t>
  </si>
  <si>
    <t>39.210670</t>
  </si>
  <si>
    <t>Собственники помещений МКД № 2/4 по ул Орджоникидзе</t>
  </si>
  <si>
    <t>6.165</t>
  </si>
  <si>
    <t xml:space="preserve">51.663317
</t>
  </si>
  <si>
    <t>39.209361</t>
  </si>
  <si>
    <t>Собственники помещений МКД № 8 по ул Орджоникидзе</t>
  </si>
  <si>
    <t>Собственники помещений МКД № 8 по ул Орджоникидзе;
Лихачева Валентина Викторовна,Болычев Вадим Георгиевич, Корчагина Лариса Никифоровна , Овсянникова Татьяна Анатольевна,ООО ОЗОН</t>
  </si>
  <si>
    <t>6.166</t>
  </si>
  <si>
    <t xml:space="preserve">51.661822
</t>
  </si>
  <si>
    <t>39.207624</t>
  </si>
  <si>
    <t>Собственники помещений МКД № 18 по улице Орджоникидзе</t>
  </si>
  <si>
    <t>6.167</t>
  </si>
  <si>
    <t xml:space="preserve">51.661873
</t>
  </si>
  <si>
    <t>39.209405</t>
  </si>
  <si>
    <t>Собственники помещений МКД № 19 по улице Орджоникидзе</t>
  </si>
  <si>
    <t>Собственники помещений МКД № 17А, 19, 19А по
улице Орджоникидзе                                                                         ПРИХОД ВОСКРЕСЕНСКОГО ХРАМА г.Воронежа,</t>
  </si>
  <si>
    <t>6.168</t>
  </si>
  <si>
    <t xml:space="preserve">51.657853
</t>
  </si>
  <si>
    <t>39.205798</t>
  </si>
  <si>
    <t>6.169</t>
  </si>
  <si>
    <t xml:space="preserve">51.658968
</t>
  </si>
  <si>
    <t>39.204840</t>
  </si>
  <si>
    <t>Собственникик помещений МКД № 6 по улице Плехановская</t>
  </si>
  <si>
    <t>ООО УК "МИР"
ИНН 3664233216
ул. Пограничная, д. 2, пом. IX;
ТСН Кольцовская 27,29</t>
  </si>
  <si>
    <t>Собственники помещений МКД № 6 по улице Плехановская;
ООО Ригла, Фильченко Д.Г., ООО ОГОГО, ИП Попова Наталья Александровна, Зубарева Элеонора Анатольевна,  ИП Джамгаров Г.В., ООО Стоматологическая клиника Д'АРТ, ИП Поленова Наталья Александровна , Дробышева Т. В., ООО ВЭЙ , ИП Левченко Инна Юрьевна</t>
  </si>
  <si>
    <t>6.170</t>
  </si>
  <si>
    <t xml:space="preserve">51.665286
</t>
  </si>
  <si>
    <t>39.196894</t>
  </si>
  <si>
    <t>6.171</t>
  </si>
  <si>
    <t>51.666406
51.667817
(у каждого подъезда)</t>
  </si>
  <si>
    <t xml:space="preserve">39.195504 39.193764    (у каждого подъезда)   </t>
  </si>
  <si>
    <t>Собственники помещений МКД № 22 по улице Плехановская</t>
  </si>
  <si>
    <t>Собственники помещений МКД № 22, 20 по улице Плехановская (ООО "УК Борей");  ИП Малюкевич Дмитрий Алексеевич,                  ООО Компания Эс-Ай, ЗАО ХОЛОД, ООО ПИВОВАР - В,  Газпромбанк, ООО МАСТЕР ПИЦЦА, ИП Бекаури Т.Р.,                ООО ДНС Ритейл</t>
  </si>
  <si>
    <t>6.172</t>
  </si>
  <si>
    <t xml:space="preserve">51.668125
</t>
  </si>
  <si>
    <t>39.194067</t>
  </si>
  <si>
    <t>Собственники помещений МКД № 30 по улице Плехановская</t>
  </si>
  <si>
    <t>ООО "ПРИОРИТЕТ"
ИНН 3662103451</t>
  </si>
  <si>
    <t>Собственники помещений МКД № 30 по улице Плехановская;
Городская Дирекция Единого Заказчика ЖКХ, ООО ЧОП РЕДУТ-ЦЕНТР 2, ВОГ ВРООООИ,  ООО Типография Кварта, ООО ЧОП РЕДУТ - ЦЕНТР, Дьяченко А. В.</t>
  </si>
  <si>
    <t>6.173</t>
  </si>
  <si>
    <t xml:space="preserve">51.669624
</t>
  </si>
  <si>
    <t>39.191669</t>
  </si>
  <si>
    <t>6.174</t>
  </si>
  <si>
    <t xml:space="preserve">51.671157
</t>
  </si>
  <si>
    <t>39.189725</t>
  </si>
  <si>
    <t>6.175</t>
  </si>
  <si>
    <t xml:space="preserve">51.673626
</t>
  </si>
  <si>
    <t>39.187643</t>
  </si>
  <si>
    <t>6.176</t>
  </si>
  <si>
    <t>6.177</t>
  </si>
  <si>
    <t xml:space="preserve">51.664485
</t>
  </si>
  <si>
    <t>39.202395</t>
  </si>
  <si>
    <t>6.178</t>
  </si>
  <si>
    <t xml:space="preserve">51.720909
</t>
  </si>
  <si>
    <t>39.221982</t>
  </si>
  <si>
    <t>ВГЛТУ</t>
  </si>
  <si>
    <t>6.179</t>
  </si>
  <si>
    <t xml:space="preserve">51.667983
</t>
  </si>
  <si>
    <t>39.209822</t>
  </si>
  <si>
    <t>ООО "УК "Пятницкого 65А"
ИНН 3663101739
ул. Пятницкого, д. 65А, оф. 401;
ТСЖ "Сити Таун"
ИНН 3666142910
 ул. Пятницкого, д. 61</t>
  </si>
  <si>
    <t>6.180</t>
  </si>
  <si>
    <t xml:space="preserve">51.680711
</t>
  </si>
  <si>
    <t>39.223508</t>
  </si>
  <si>
    <t>Собственники помещений МКД № 30 по Рабочему городку</t>
  </si>
  <si>
    <t>Собственники помещений МКД № 30, 39, 41, 43
по Рабочему городку;
ИП Мещерякова Е.В.</t>
  </si>
  <si>
    <t>6.181</t>
  </si>
  <si>
    <t>Рабочий пр-т, 40</t>
  </si>
  <si>
    <t xml:space="preserve">51.691666
</t>
  </si>
  <si>
    <t>39.211092</t>
  </si>
  <si>
    <t>Собственники помещений МКД № 40 по пр-ту Рабочий</t>
  </si>
  <si>
    <t>6.182</t>
  </si>
  <si>
    <t xml:space="preserve">51.674315
</t>
  </si>
  <si>
    <t>39.200003</t>
  </si>
  <si>
    <t>6.183</t>
  </si>
  <si>
    <t xml:space="preserve">51.673959
</t>
  </si>
  <si>
    <t>39.199183</t>
  </si>
  <si>
    <t>Собственники помещений МКД № 3 по
улице Революции 1905 года</t>
  </si>
  <si>
    <t>6.184</t>
  </si>
  <si>
    <t xml:space="preserve">51.674799
</t>
  </si>
  <si>
    <t>39.199002</t>
  </si>
  <si>
    <t>6.185</t>
  </si>
  <si>
    <t xml:space="preserve">51.673528
</t>
  </si>
  <si>
    <t>39.196641</t>
  </si>
  <si>
    <t>Собственники помещений МКД № 16, 18 по улице Революции 1905 года</t>
  </si>
  <si>
    <t>6.186</t>
  </si>
  <si>
    <t>Собственники помещений МКД № 10/12 по улице Орджоникидзе</t>
  </si>
  <si>
    <t>ООО "УК "ДОМ СЕРВИС"
ИНН 3664228880
ул. Орджоникидзе, 36Б, оф. 1</t>
  </si>
  <si>
    <t>6.187</t>
  </si>
  <si>
    <t xml:space="preserve">51.679680
</t>
  </si>
  <si>
    <t>39.215501</t>
  </si>
  <si>
    <t>Собственники помещений МКД № 5 по пр-ту Революции</t>
  </si>
  <si>
    <t>ООО "МКС  "ОЛИМП"
ИНН 3661040576
ул. Старых Большевиков, д. 2, пом. 10, оф. 1</t>
  </si>
  <si>
    <t>Собственники помещений МКД № 5, 5А по пр-ту Революции
ГВСУ №14, ИП Борисов Олег Васильевич</t>
  </si>
  <si>
    <t>6.188</t>
  </si>
  <si>
    <t xml:space="preserve">51.678409
</t>
  </si>
  <si>
    <t>39.214957</t>
  </si>
  <si>
    <t>Собственники помещений 
МКД № 7 по пр-ту Революции (Непосредственное управление)</t>
  </si>
  <si>
    <t>6.189</t>
  </si>
  <si>
    <t xml:space="preserve">51.677649
</t>
  </si>
  <si>
    <t>39.214377</t>
  </si>
  <si>
    <t>Собственники помещений МКД № 9А по пр-ту Революции</t>
  </si>
  <si>
    <t>ТСЖ «Пр-т Революции 9А»
ИНН 3666191064
пр-т Революции, 9А, оф. 1</t>
  </si>
  <si>
    <t xml:space="preserve">Собственники помещений 
МКД № 9А по пр-ту Революции;
Тимофеева И. М.,Синцова Ольга Александровна, ООО ВЕСЬ МИР ПУТЕШЕСТВИЯ , Прохоров Д.В., ООО ЭКО Партнер, ООО "БЕРКАНА БИО" , ООО ТЕРРИТОРИЯ КРАСОТЫ </t>
  </si>
  <si>
    <t>6.190</t>
  </si>
  <si>
    <t xml:space="preserve">51.676622
</t>
  </si>
  <si>
    <t>39.213965</t>
  </si>
  <si>
    <t>Собственники помещений МКД № 11 по пр-ту Революции</t>
  </si>
  <si>
    <t>6.191</t>
  </si>
  <si>
    <t xml:space="preserve">51.674326
</t>
  </si>
  <si>
    <t>39.209241</t>
  </si>
  <si>
    <t>Собственники помещений МКД № 7 по ул. Фридриха Энгельса</t>
  </si>
  <si>
    <t>ТСН "ТСЖ "Фридриха Энгельса, 7"
ИНН 3666267130
г Воронеж, ул Фридриха Энгельса, д. 7</t>
  </si>
  <si>
    <t>6.192</t>
  </si>
  <si>
    <t>Революции пр-т, 23</t>
  </si>
  <si>
    <t xml:space="preserve">
36:34:0607009:1
и частично на неразграниченной территории</t>
  </si>
  <si>
    <t>6.193</t>
  </si>
  <si>
    <t xml:space="preserve">51.670918
</t>
  </si>
  <si>
    <t>39.207269</t>
  </si>
  <si>
    <t>Собственники помещений 
МКД № 26/28 по пр-ту Революции</t>
  </si>
  <si>
    <t>Собственники помещений 
МКД № 26/28 по пр-ту Революции;
ИП Виноградов С.А. , Щукин Анатолий Васильевич, ИП Андреева Вера Юрьевна, ООО АТЛАНТ, ООО СОЮЗ ИНВЕСТ, ООО БОТТЛ , Сладких Максим Николаевич, ИП Максимов Сергей Александрович, ИП Квасова Надежда Григорьевна, Шищаков Н. В., ООО ЦЕНТР (аптеки), Пустовалов Е. Н, ИП Моисеев Виталий Сергеевич, ИП ФЕДОРОВА И.А., Коваленко Ольга Юрьевна, ООО ДИАЛМА , Городской центр муниципального имущества</t>
  </si>
  <si>
    <t>6.194</t>
  </si>
  <si>
    <t xml:space="preserve">51.671134
</t>
  </si>
  <si>
    <t>39.210001</t>
  </si>
  <si>
    <t>36:34:0607009:28
- площадь Победы</t>
  </si>
  <si>
    <t>Собственники помещений МКД № 27 по пр-ту Революции;
спортивная школа №21, ТИЦ ВОРОНЕЖА МБУ</t>
  </si>
  <si>
    <t>6.195</t>
  </si>
  <si>
    <t xml:space="preserve">51.668405
</t>
  </si>
  <si>
    <t>39.206265</t>
  </si>
  <si>
    <t>Собственники помещений 
МКД № 36, 36/38 по пр-ту Революции</t>
  </si>
  <si>
    <t>Собственники помещений 
МКД № 36, 36/38 по пр-ту Революции;
ООО РЕСТОРАНЫ БЫСТРОГО ПИТАНИЯ , ИП Харитон Наталия Александровна, ИП Сбоев Игорь Алексеевич, ООО ЮВЕНТА, ИП Харченко С.В.(табакерка), ООО ГУАВА</t>
  </si>
  <si>
    <t>6.196</t>
  </si>
  <si>
    <t xml:space="preserve">51.665674
</t>
  </si>
  <si>
    <t>39.206751</t>
  </si>
  <si>
    <t>Собственники помещений 
МКД № 45 по пр-ту Революции</t>
  </si>
  <si>
    <t>Собственники помещений 
МКД № 45 по пр-ту Революции;
ООО Сатис, Судебные приставы лен.</t>
  </si>
  <si>
    <t>6.197</t>
  </si>
  <si>
    <t xml:space="preserve">51.667088
</t>
  </si>
  <si>
    <t>39.205303</t>
  </si>
  <si>
    <t>Собственники МКД № 46 по пр-ту Революции</t>
  </si>
  <si>
    <t xml:space="preserve">Собственники помещений 
МКД № 46  по пр-ту Революции;
ИП Горохов Алексей Андреевич, ООО АПТЕКА-А.в.е-1 , ИП Оганянц Елена Ивановна, ИП Подольская Лариса Геннадьевна, ООО НИКАМЕД , АО Элис Фэшн Рус, ООО Альянс-Рестор., ООО ЛИОН , ИП Михайлов Андрей Игоревич, ООО ГВОЗДИ , Кралинов Константин Евгеньевич, ИП Полухин О.В., ИП Светланова Т.А,  Баранчикова Виктория Александровна, ТЕАТР КУКОЛ дейст., ИП Плотникова Екатерина Ивановна, ООО Жилпроект, АО ВКУСВИЛЛ, АО Банк Русский Стандарт, ООО ШАГ , Бородина Тамара Григорьевна, ИП Гринев Денис Петрович, ИП Костомарова Елена Борисовна, ООО Картэль, ООО РВ ВОРОНЕЖ, Шевченко Тарас Юрьевич, Габаидзе Александр Тамазиевич, ООО СМУ-3, ООО ФАМИЛЬНЫЕ ПЕКАРНИ РОЗНИЦА ВОРОНЕЖ, ООО САНА
</t>
  </si>
  <si>
    <t>6.198</t>
  </si>
  <si>
    <t xml:space="preserve">51.665402
</t>
  </si>
  <si>
    <t>39.206284</t>
  </si>
  <si>
    <t>6.199</t>
  </si>
  <si>
    <t xml:space="preserve">51.665190
</t>
  </si>
  <si>
    <t>39.206560</t>
  </si>
  <si>
    <t>36:34:0607022:100
Земли запаса
(пр-т Революции, 51А)</t>
  </si>
  <si>
    <t>Собственники помещений МКД № 51 по пр-ту Революции (ООО "УК "ДОМ СЕРВИС");
ИП Баринов Владимир Васильевич, ООО Белорусский Трикотаж , ООО АМ ВОРОНЕЖ , Нотариус Макарова Оксана Викторовна</t>
  </si>
  <si>
    <t>6.200</t>
  </si>
  <si>
    <t xml:space="preserve">51.664627
</t>
  </si>
  <si>
    <t>39.205412</t>
  </si>
  <si>
    <t>Собственникик МКД № 53 по пр-ту Революции</t>
  </si>
  <si>
    <t>Собственники помещений МКД № 53 по пр-ту Революции;
ООО Квадрат действ., ИП Горохов Алексей Андреевич, ООО Алькор и Ко, ИП ШТЫКОВ В.В., ООО Цветочный Ряд Черноземье, ИП Саванеев Вячеслав Владимирович</t>
  </si>
  <si>
    <t>6.201</t>
  </si>
  <si>
    <t xml:space="preserve">51.694423
</t>
  </si>
  <si>
    <t>39.218708</t>
  </si>
  <si>
    <t>Собственники помещений МКД № 26А по улице Рылеева</t>
  </si>
  <si>
    <t>Собственники помещений МКД № 26А по улице Рылеева;
Трубников В.Н.,</t>
  </si>
  <si>
    <t>6.202</t>
  </si>
  <si>
    <t xml:space="preserve">51.681487
</t>
  </si>
  <si>
    <t>39.221810</t>
  </si>
  <si>
    <t>Собственники помещений МКД № 41 по улице Сакко и Ванцетти</t>
  </si>
  <si>
    <t>ТСЖ "Управдом"
ОГРН 1053600523570
ул. Сакко и Ванцетти, 41</t>
  </si>
  <si>
    <t>Собственники помещений МКД № 41 по улице Сакко и Ванцетти ООО ВСБ , ООО МВ ФАРМ , ООО ГлавПивТорг</t>
  </si>
  <si>
    <t>6.203</t>
  </si>
  <si>
    <t xml:space="preserve">51.678420
</t>
  </si>
  <si>
    <t>39.219325</t>
  </si>
  <si>
    <t>Собственники помещений МКД № 63 по ул. Сакко и Ванцетти</t>
  </si>
  <si>
    <t xml:space="preserve">Собственники помещений МКД № 63 по ул. Сакко и Ванцетти     МКД № 22Б, 30, 30А по улице Достоевского    </t>
  </si>
  <si>
    <t>6.204</t>
  </si>
  <si>
    <t xml:space="preserve">51.677291
</t>
  </si>
  <si>
    <t>39.219076</t>
  </si>
  <si>
    <t>Собственники помещений МКД № 69 по улице Сакко и Ванцетти</t>
  </si>
  <si>
    <t xml:space="preserve">Собственники помещений
МКД № 69 по улице Сакко и Ванцетти;
ООО Жилспецстрой, ИП Железняков Максим Александрович, ООО ОНИКС ,ООО ТК ДВИЖЕНИЕ  </t>
  </si>
  <si>
    <t>6.205</t>
  </si>
  <si>
    <t xml:space="preserve">51.678132
</t>
  </si>
  <si>
    <t>39.217378</t>
  </si>
  <si>
    <t>Собственники помещений МКД № 78А по улице Сакко и Ванцетти</t>
  </si>
  <si>
    <t>ТСН Высотка
ИНН 3666197958
ул. Сакко и Ванцетти, д. 78А, офис 33</t>
  </si>
  <si>
    <t>Собственники помещений
МКД № 78А по улице Сакко и Ванцетти;
ИП Каплин Дмитрий Сергеевич, Кокотовский Александр Сергеевич, Богачев Роман Борисович, ООО Семейный центр Клякса, ТСН Высотка, ООО ИНВЕСТСТРОЙ , Артемова Евгения Евгеньевна, ООО АЭРОСТРОЙ , Розовская Марина Александровна, Лебедев Виктор Васильевич, Мухтарова Людмила Васильевна, Останина Евгения Владиславовна, ООО АГЕНТСТВО ВЗЫСКАНИЙ , Клещенко Александр Александрович, Рябцева Ирина Александровна, Ивлева Александра Юрьевна, Борошнева Наталья Владиславовна, Крюкова Юлия Сергеевна, ИП Костенко Наталья Михайловна, Грошева Нина Михайловна, Сковородина Людмила Александровна, Рюмина Ирина Владимировна, Панина Валентина Николаевна, Ягодкин Виталий Сергеевич, Корнева Юлия Евгеньевна, Останин Дмитрий Александрович</t>
  </si>
  <si>
    <t>6.206</t>
  </si>
  <si>
    <t xml:space="preserve">51.677510
</t>
  </si>
  <si>
    <t>39.217135</t>
  </si>
  <si>
    <t xml:space="preserve">36:34:0605058:2601
ГИМНАЗИЯ ИМ. АКАДЕМИКА Н.Г.БАСОВА ПРИ ВГУ </t>
  </si>
  <si>
    <t>6.207</t>
  </si>
  <si>
    <t xml:space="preserve">51.660300
</t>
  </si>
  <si>
    <t>39.215132</t>
  </si>
  <si>
    <t>6.208</t>
  </si>
  <si>
    <t xml:space="preserve">51.691618
</t>
  </si>
  <si>
    <t>39.210610</t>
  </si>
  <si>
    <t>6.209</t>
  </si>
  <si>
    <t xml:space="preserve">51.695982
</t>
  </si>
  <si>
    <t>39.212654</t>
  </si>
  <si>
    <t>Собственники помещений МКД № 53 по ул. Советская</t>
  </si>
  <si>
    <t>ООО "ВАТД Домостроитель"
ИНН 3662170218
пр-т Московский, 94, кв. 132</t>
  </si>
  <si>
    <t>6.210</t>
  </si>
  <si>
    <t xml:space="preserve">51.694493
</t>
  </si>
  <si>
    <t>39.213380</t>
  </si>
  <si>
    <t>Собственники помещений МКД № 53А по ул. Советская</t>
  </si>
  <si>
    <t>ООО УК "Наш город"
ИНН 3666156768
ул. Тимирязева, 23А</t>
  </si>
  <si>
    <t>Собственники помещений МКД № 53А, 53Б по ул. Советская;
Эприков Лоренц Артемович</t>
  </si>
  <si>
    <t>6.211</t>
  </si>
  <si>
    <t xml:space="preserve">51.681000
</t>
  </si>
  <si>
    <t>39.220931</t>
  </si>
  <si>
    <t>Собственники помещений МКД № 20 по пер. Солдатский</t>
  </si>
  <si>
    <t>6.212</t>
  </si>
  <si>
    <t xml:space="preserve">51.665157
</t>
  </si>
  <si>
    <t>39.201483</t>
  </si>
  <si>
    <t>Собственники помещений МКД № 6А по улице
Средне-Московская</t>
  </si>
  <si>
    <t>ТСЖ "Средне-Московская 6А"
ИНН 3666156077
ул. Средне-Московская, 6А, оф. 2</t>
  </si>
  <si>
    <t>Собственники помещений МКД
№ 6А по улице Средне-Московская</t>
  </si>
  <si>
    <t>6.213</t>
  </si>
  <si>
    <t xml:space="preserve">51.667109
</t>
  </si>
  <si>
    <t>39.196192</t>
  </si>
  <si>
    <t>Собственники помещений
МКД № 7 по улице Средне-Московская</t>
  </si>
  <si>
    <t>ООО "Фаворит"
ИНН 366601001
ул. Манежная Большая, д. 13В, Этаж 2, помещ. III, кабинет 1                                     ООО "УК Борей" ИНН 3662288481 ул. Плехановская, д. 22, пом. VII</t>
  </si>
  <si>
    <t xml:space="preserve">Собственники помещений
МКД № 7 по улице Средне-Московская (ООО "Фаворит"),
МКД № 24А по улице Плехановская  (УК "Борей");
ДЕТСКАЯ ХУДОЖЕСТВЕННАЯ ШКОЛА, Библиотека им. В.М.Кубанева , Ильин Василий Петрович </t>
  </si>
  <si>
    <t>6.214</t>
  </si>
  <si>
    <t xml:space="preserve">51.667525
</t>
  </si>
  <si>
    <t>39.196282</t>
  </si>
  <si>
    <t>Собственники помещений
МКД № 9 по улице Средне-Московская</t>
  </si>
  <si>
    <t>6.215</t>
  </si>
  <si>
    <t xml:space="preserve">51.667351
</t>
  </si>
  <si>
    <t>39.198088</t>
  </si>
  <si>
    <t>6.216</t>
  </si>
  <si>
    <t xml:space="preserve">51.668095
</t>
  </si>
  <si>
    <t>39.195480</t>
  </si>
  <si>
    <t>Собственники помещений МКД № 27 по улице
Средне-Московская</t>
  </si>
  <si>
    <t>ООО "Дипломат"
ИНН 3664248332
ул 20-Летия Октября, д. 103,    офис 10</t>
  </si>
  <si>
    <t xml:space="preserve">Собственники помещений МКД № 27
по улице Средне-Московская (выкатные);
ИП Балашкова Елена Владимировна(Табакерка) , ИП Моисеева Анна Сергеевна (Русский аппетит), АО Квадра </t>
  </si>
  <si>
    <t>6.217</t>
  </si>
  <si>
    <t xml:space="preserve">51.670482
</t>
  </si>
  <si>
    <t>39.193287</t>
  </si>
  <si>
    <t>6.218</t>
  </si>
  <si>
    <t xml:space="preserve">51.672743
</t>
  </si>
  <si>
    <t>39.192706</t>
  </si>
  <si>
    <t>Собственники помещений МКД № 62А по улице Средне-Московская</t>
  </si>
  <si>
    <t>Собственники помещений
МКД № 62А по улице Средне-Московская;
Доровских Елена Сергеевна, ИП Гусева Л. А., Рогозина Нина Степановна, ИП Цыбань Виталий Александрович, ИП Цыбань Александр Иванович, ИП Цыбань-Загарина Алина Александровна,  Подколзина Н. П. , ООО БАЛАНС, Верзилина Юлия Юрьевна, Дубовской Сергей Иванович, Шульгина Людмила Владимировна, ИП Герасимов М.А., Королева Лиана Михайловна</t>
  </si>
  <si>
    <t>6.219</t>
  </si>
  <si>
    <t xml:space="preserve">51.672432 </t>
  </si>
  <si>
    <t>39.191183</t>
  </si>
  <si>
    <t>6.220</t>
  </si>
  <si>
    <t xml:space="preserve">51.673051
</t>
  </si>
  <si>
    <t>39.191953</t>
  </si>
  <si>
    <t>Собственники помещений МКД № 70, 70А по улице Средне-Московская</t>
  </si>
  <si>
    <t>6.221</t>
  </si>
  <si>
    <t xml:space="preserve">51.672322
</t>
  </si>
  <si>
    <t>39.215926</t>
  </si>
  <si>
    <t>Собственники помещений МКД № 37 по улице Степана Разина</t>
  </si>
  <si>
    <t xml:space="preserve">ООО «Жилстройсервис» 
ИНН 3662079872
ул. Сакко и Ванцетти, 69 пом. II, оф. 12 </t>
  </si>
  <si>
    <t>6.222</t>
  </si>
  <si>
    <t xml:space="preserve">51.673275
</t>
  </si>
  <si>
    <t>39.202068</t>
  </si>
  <si>
    <t>Собственники помещений МКД № 20 по ул. Студенческая</t>
  </si>
  <si>
    <t xml:space="preserve">Собственники помещений МКД № 20 по ул. Студенческая;
ООО Группа Пятый Сезон, ИП ИГНАТОВА В.А.,  ООО ОХРАННЫЕ СИСТЕМЫ </t>
  </si>
  <si>
    <t>6.223</t>
  </si>
  <si>
    <t xml:space="preserve">51.670294
</t>
  </si>
  <si>
    <t>39.201713</t>
  </si>
  <si>
    <t>Собственники помещений МКД № 31 по ул. Студенческая;
ООО АГЕНТСТВО НЕДВИЖИМОСТИ АДВЕКС ,спортивная школа 23, ООО ВПС ,АГЕНТСТВО УПРАВЛЕНИЯ ПРОЕКТАМИ</t>
  </si>
  <si>
    <t>6.224</t>
  </si>
  <si>
    <t xml:space="preserve">51.671249
</t>
  </si>
  <si>
    <t>39.199333</t>
  </si>
  <si>
    <t>Собственники помещений МКД № 19 по улице Кольцовская</t>
  </si>
  <si>
    <t>ТСЖ "Кольцовское"
ИНН 3664078994
ул. Кольцовская, д. 19
ТСН "ТСЖ Отрада"
ИНН 3666078206
ул. Комиссаржевской, д. 15Б</t>
  </si>
  <si>
    <t>Собственники помещений МКД № 19 по улице Кольцовская
(ТСЖ "Кольцовское"),
МКД № 15Б по улице Комиссаржевской
(ТСН "ТСЖ Отрада"),
  ООО КОЛОР ПРО , ООО Кладовая здоровья-Р, спортивная школа 23, Зыкова Виктория Геннадьевна, ИП Лим Ольга Анатольевна, Дробышева Т. В., ООО Сегодня - Пресс , ДОМ ДЕТСТВА И ЮНОШЕСТВА, ТСЖ КОЛЬЦОВСКОЕ, ИП Любезных Юлия Игоревна (Русский Аппетит)</t>
  </si>
  <si>
    <t>6.225</t>
  </si>
  <si>
    <t xml:space="preserve">51.668876
</t>
  </si>
  <si>
    <t>39.200975</t>
  </si>
  <si>
    <t>6.226</t>
  </si>
  <si>
    <t xml:space="preserve">51.670465
</t>
  </si>
  <si>
    <t>39.199261</t>
  </si>
  <si>
    <t>6.227</t>
  </si>
  <si>
    <t xml:space="preserve">51.698138
</t>
  </si>
  <si>
    <t>39.213476</t>
  </si>
  <si>
    <t>6.228</t>
  </si>
  <si>
    <t xml:space="preserve">51.697026
</t>
  </si>
  <si>
    <t>39.208647</t>
  </si>
  <si>
    <t>6.229</t>
  </si>
  <si>
    <t xml:space="preserve">51.659650
</t>
  </si>
  <si>
    <t>39.211782</t>
  </si>
  <si>
    <t>Собственники помещений МКД № 26 по улице Таранченко</t>
  </si>
  <si>
    <t>ООО "Новый век"
ИНН 3662156975
с. Новая Усмань, ул. Полевая,
д. 19/2, пом. 3,</t>
  </si>
  <si>
    <t>6.230</t>
  </si>
  <si>
    <t xml:space="preserve">51.657492
</t>
  </si>
  <si>
    <t>39.209725</t>
  </si>
  <si>
    <t>Собственники помещений МКД № 29Б по ул. Таранченко</t>
  </si>
  <si>
    <t>ТСЖ «Вертикаль»
ИНН 3666106541
ул. Таранченко, д. 29Б</t>
  </si>
  <si>
    <t>Собственники помещений МКД № 29Б по ул. Таранченко;
АУ ВО ЦСПСК</t>
  </si>
  <si>
    <t>6.231</t>
  </si>
  <si>
    <t>36:34:0607015:46
Воронежский концертный зал</t>
  </si>
  <si>
    <t>ТСЖ "Одиннадцать"
ОГРН 1143668036690
ул. Театральная, 11, оф. 31;
ТСН "ТСЖ "Театральная 13"
ИНН 3666197884
ул. Театральная, 13, к. 4</t>
  </si>
  <si>
    <t>Собственники помещений МКД № 11 по ул. Театральная
(ТСЖ "Одиннадцать"),
Собственники помещений МКД № 13 по ул. Театральная
(ТСН "ТСЖ "Театральная 13");
Приз Руслан Викторович</t>
  </si>
  <si>
    <t>6.232</t>
  </si>
  <si>
    <t xml:space="preserve">51.666584
</t>
  </si>
  <si>
    <t>39.212036</t>
  </si>
  <si>
    <t>Собственники помещений МКД № 15 по ул. Театральная</t>
  </si>
  <si>
    <t>6.233</t>
  </si>
  <si>
    <t xml:space="preserve">51.664795
</t>
  </si>
  <si>
    <t>39.208829</t>
  </si>
  <si>
    <t>Собственники помещений МКД № 19 по ул. Театральная</t>
  </si>
  <si>
    <t>Собственники помещений МКД № 19 по ул. Театральная
Д/С № 109 , детская библиотека</t>
  </si>
  <si>
    <t>6.234</t>
  </si>
  <si>
    <t xml:space="preserve">51.664269
</t>
  </si>
  <si>
    <t>39.207654</t>
  </si>
  <si>
    <t>Собственники помещений МКД № 21 по ул. Театральная</t>
  </si>
  <si>
    <t>Собственники помещений МКД № 21 по ул. Театральная                     ИП Никитин Л.Е. (Робин сдобин), Пилюгин Андрей Евгеньевич, ИП МАСЛАКОВ В.А.</t>
  </si>
  <si>
    <t>6.235</t>
  </si>
  <si>
    <t xml:space="preserve">51.666497
</t>
  </si>
  <si>
    <t>39.210361</t>
  </si>
  <si>
    <t>Собственники помещений МКД № 24 по ул. Театральная</t>
  </si>
  <si>
    <t>Собственники помещений МКД № 24 по ул. Театральная;
ИП Скрыль Наталья Олеговна, ИП Смотров Владислав Сергеевич, ИП Долгих Станислав Олегович</t>
  </si>
  <si>
    <t>6.236</t>
  </si>
  <si>
    <t xml:space="preserve">51.665560
</t>
  </si>
  <si>
    <t>39.208390</t>
  </si>
  <si>
    <t>Собственники помещений МКД № 26 по ул. Театральная
ООО Клиника зрения ОКО, ИП Любивый Олег Вадимович, ИП Меркулов Владислав Юрьевич, ИП Субботин М.С., ООО Новые Технологии</t>
  </si>
  <si>
    <t>6.237</t>
  </si>
  <si>
    <t xml:space="preserve">51.665285
</t>
  </si>
  <si>
    <t>39.207682</t>
  </si>
  <si>
    <t>Собственники помещений МКД № 28 по ул. Театральная</t>
  </si>
  <si>
    <t>Собственники помещений МКД № 28 по ул. Театральная (ООО УК "ЦЕНТР ПЛЮС");
ИП Давтян Александр Гургенович,  ООО ДИК-тур, ООО МЕДХЕЛП</t>
  </si>
  <si>
    <t>6.238</t>
  </si>
  <si>
    <t xml:space="preserve">51.664744
</t>
  </si>
  <si>
    <t>39.206820</t>
  </si>
  <si>
    <t>Собственники помещений МКД № 32 по улице Театральная</t>
  </si>
  <si>
    <t>Собственники помещений 
МКД № 32 по улице Театральная; 
ИП Агуреева Татьяна Александровна,</t>
  </si>
  <si>
    <t>6.239</t>
  </si>
  <si>
    <t xml:space="preserve">51.664754
</t>
  </si>
  <si>
    <t>39.206261</t>
  </si>
  <si>
    <t>Собственники помещений МКД № 34 по ул. Театральная;
ООО "ЭЛИТПРОЕКТ" , ИП Волк Дмитрий Юрьевич, ИП Золотухина Светлана Владимировна, ИП Ишутин Вадим Борисович</t>
  </si>
  <si>
    <t>6.240</t>
  </si>
  <si>
    <t xml:space="preserve">51.708547
</t>
  </si>
  <si>
    <t>39.226244</t>
  </si>
  <si>
    <t>36:34:0:6991
Для размещения автомобильных дорог и их конструктивных элементов</t>
  </si>
  <si>
    <t>6.241</t>
  </si>
  <si>
    <t xml:space="preserve">51.716842
</t>
  </si>
  <si>
    <t>39.222359</t>
  </si>
  <si>
    <t>6.242</t>
  </si>
  <si>
    <t xml:space="preserve">51.721440
</t>
  </si>
  <si>
    <t>39.220068</t>
  </si>
  <si>
    <t>ООО УК "Жилой квартал"
ИНН 3664247025
ул. 45 Стрелковой Дивизии, д. 265А, оф. 2;
ВГЛТУ</t>
  </si>
  <si>
    <t>Собственники помещений МКД № 12Б по ул. Тимирязева;
ВГЛТУ;  ООО СОЮЗ (Табакерка )                                                                 Частный сектор: ул. Морозова, нечетная сторона, дома 7-27,                            ул. Тимирязева, дом 12а</t>
  </si>
  <si>
    <t>6.243</t>
  </si>
  <si>
    <t xml:space="preserve">51.714220
</t>
  </si>
  <si>
    <t>39.222555</t>
  </si>
  <si>
    <t>Собственники помещений МКД № 15 по ул. Тимирязева</t>
  </si>
  <si>
    <t xml:space="preserve">Собственники помещений МКД № 15 по ул. Тимирязева;
ИП Шевердашвили Реваз Ашотович, ИП Авдеев Николай Анатольевич (табакерка) </t>
  </si>
  <si>
    <t>6.244</t>
  </si>
  <si>
    <t xml:space="preserve">51.715037
</t>
  </si>
  <si>
    <t>39.222017</t>
  </si>
  <si>
    <t>Собственники помещений МКД № 23А по ул. Тимирязева</t>
  </si>
  <si>
    <t>ТСЖ "Уют-дом 2005"
ИНН 3666129637
ул. Тимирязева, д. 23А;
ПЖСК "Урожай"
ИНН 3666060061
ул. Тимирязева, д. 21А, к. 87</t>
  </si>
  <si>
    <t>Собственники помещений МКД № 21А по улице Тимирязева
(ТСЖ "Уют-дом 2005"),
МКД № 23А по улице Тимирязева
(ПЖСК "Урожай")</t>
  </si>
  <si>
    <t>6.245</t>
  </si>
  <si>
    <t xml:space="preserve">51.718652
</t>
  </si>
  <si>
    <t>39.215497</t>
  </si>
  <si>
    <t>Собственники помещений МКД № 27А по ул. Тимирязева</t>
  </si>
  <si>
    <t>Собственники помещений МКД № 27А по ул. Тимирязева;
ИП Цыбань-Загарина Алина Александровна;
ПАО Ростелеком действ.</t>
  </si>
  <si>
    <t>6.246</t>
  </si>
  <si>
    <t xml:space="preserve">51.722008
</t>
  </si>
  <si>
    <t>39.216377</t>
  </si>
  <si>
    <t>Собственники помещений МКД № 29 по ул. Тимирязева</t>
  </si>
  <si>
    <t>6.247</t>
  </si>
  <si>
    <t xml:space="preserve">51.713603
</t>
  </si>
  <si>
    <t>39.230168</t>
  </si>
  <si>
    <t>6.248</t>
  </si>
  <si>
    <t xml:space="preserve">51.710066
</t>
  </si>
  <si>
    <t>39.231483</t>
  </si>
  <si>
    <t>Собственники помещений МКД № 20 по ул. Ушинского</t>
  </si>
  <si>
    <t>6.249</t>
  </si>
  <si>
    <t xml:space="preserve">51.676804
</t>
  </si>
  <si>
    <t>39.206640</t>
  </si>
  <si>
    <t>6.250</t>
  </si>
  <si>
    <t xml:space="preserve">51.680719
</t>
  </si>
  <si>
    <t>39.211816</t>
  </si>
  <si>
    <t>Собственники помещений
МКД № 2, 4 по ул. Фридриха Энгельса                                                 ООО ПАЛЬМА,</t>
  </si>
  <si>
    <t>6.251</t>
  </si>
  <si>
    <t xml:space="preserve">51.677751
</t>
  </si>
  <si>
    <t>39.212271</t>
  </si>
  <si>
    <t>Собственники помещений МКД № 5А по ул. Ф. Энгельса</t>
  </si>
  <si>
    <t>Собственники помещений
МКД № 5А по ул. Фридриха Энгельса;
 АО Тандер магазины, ИП Поливаева Марина Викторовна,                 ООО АйТи Стандарт</t>
  </si>
  <si>
    <t>6.252</t>
  </si>
  <si>
    <t xml:space="preserve">51.677219
</t>
  </si>
  <si>
    <t>39.211113</t>
  </si>
  <si>
    <t>Собственники помещений МКД № 7А по ул. Ф. Энгельса</t>
  </si>
  <si>
    <t>ТСЖ "Фридриха Энгельса, 7А"
ИНН 3666186970
ул. Фридриха Энгельса, д. 7А, офис 1</t>
  </si>
  <si>
    <t>6.253</t>
  </si>
  <si>
    <t xml:space="preserve">51.673072
</t>
  </si>
  <si>
    <t>39.206704</t>
  </si>
  <si>
    <t>6.254</t>
  </si>
  <si>
    <t xml:space="preserve">51.672124
</t>
  </si>
  <si>
    <t>39.207598</t>
  </si>
  <si>
    <t>Собственники помещений МКД № 17
по ул. Ф. Энгельса</t>
  </si>
  <si>
    <t>Собственники помещений
МКД № 17, 17А по ул. Фридриха Энгельса;
Айрапетов Александр Кимович;
Гарбузова Л.И.;
ООО АМ ВОРОНЕЖ</t>
  </si>
  <si>
    <t>6.255</t>
  </si>
  <si>
    <t xml:space="preserve">51.671001
</t>
  </si>
  <si>
    <t>39.206678</t>
  </si>
  <si>
    <t>Собственники помещений МКД № 21
по ул. Ф. Энгельса</t>
  </si>
  <si>
    <t xml:space="preserve">Собственники помещений
МКД № 21 по ул. Фридриха Энгельса, </t>
  </si>
  <si>
    <t>6.256</t>
  </si>
  <si>
    <t xml:space="preserve">51.668801
</t>
  </si>
  <si>
    <t>39.203595</t>
  </si>
  <si>
    <t>Собственники помещений МКД № 24
по ул. Ф. Энгельса</t>
  </si>
  <si>
    <t xml:space="preserve">           ООО "УК Чистые Услуги"
ИНН 3662291597
ул. Хользунова, 64 «А» кв.50</t>
  </si>
  <si>
    <t xml:space="preserve">Собственники помещений МКД № 24 по ул. Фридриха Энгельса (ООО "УК Чистые Услуги"),
МКД № 24Б по ул. Фридриха Энгельса (УК "Ваш Дом"), МКД № 7 по ул. Никитинская (ТСЖ "Надежда"), Сиденко Ванда, ИП Сбитнев Ярослав Вячеславович,  Бойкова Людмила Николаевна, ООО Альфа Владимир, ИП Набожная Елена Алексеевна, ИП Иванков Сергей Николаевич, ИП Гончарова Лариса Александровна </t>
  </si>
  <si>
    <t>6.257</t>
  </si>
  <si>
    <t xml:space="preserve">51.669344
</t>
  </si>
  <si>
    <t>39.204131</t>
  </si>
  <si>
    <t>Собственники помещений МКД № 24А
по ул. Ф. Энгельса</t>
  </si>
  <si>
    <t>ООО "УК Чистые Услуги"
ИНН 3662291597
ул. Хользунова, 64 «А» кв.50</t>
  </si>
  <si>
    <t>Собственники помещений МКД № 24А по ул. Ф. Энгельса (выкатные)</t>
  </si>
  <si>
    <t>6.258</t>
  </si>
  <si>
    <t xml:space="preserve">51.669425
</t>
  </si>
  <si>
    <t>39.205974</t>
  </si>
  <si>
    <t>ООО УК "АТЛАНТ"
ИНН 3664073682
ул. Пограничная, д. 2, оф. 3
(ТСН "ТСЖ "Фр. Энгельса, 25Б");</t>
  </si>
  <si>
    <t xml:space="preserve">Собственники помещений
МКД № 25Б по ул. Фридриха Энгельса;
ИП Большакова Антонина Васильевна, ИП Мишин Сергей Витальевич, Крылова Ольга Валерьевна, </t>
  </si>
  <si>
    <t>6.259</t>
  </si>
  <si>
    <t xml:space="preserve">51.668478
</t>
  </si>
  <si>
    <t>39.204834</t>
  </si>
  <si>
    <t>Собственники помещений МКД № 29
по ул. Ф. Энгельса</t>
  </si>
  <si>
    <t>Собственники помещений
МКД № 25, 27, 29, 30, 30А, 30Б по ул Фридриха Энгельса;
МКД № 48 по проспекту Революции                                                    Бородина Тамара Григорьевна, ИП Михайлов Андрей Игоревич, ИП Плотникова Екатерина Ивановна, ИП Полухин О.В., ООО САНА, ООО ГВОЗДИ , ООО ЛИОН , ООО Картэль, ООО НИКАМЕД , Верютина Нелли Николаевна, ИП Булавина Вера Сергеевна, КУ ВО Центр обеспечения деятельности учреждений здравоохранения</t>
  </si>
  <si>
    <t>6.260</t>
  </si>
  <si>
    <t xml:space="preserve">51.667405
</t>
  </si>
  <si>
    <t>39.202236</t>
  </si>
  <si>
    <t>Собственники помещений МКД № 32А
по ул. Ф. Энгельса</t>
  </si>
  <si>
    <t>6.261</t>
  </si>
  <si>
    <t xml:space="preserve">51.666365
</t>
  </si>
  <si>
    <t>39.203432</t>
  </si>
  <si>
    <t>6.262</t>
  </si>
  <si>
    <t xml:space="preserve">51.665169
</t>
  </si>
  <si>
    <t>39.200806</t>
  </si>
  <si>
    <t>6.263</t>
  </si>
  <si>
    <t xml:space="preserve">51.666275
</t>
  </si>
  <si>
    <t>39.200655</t>
  </si>
  <si>
    <t>6.264</t>
  </si>
  <si>
    <t xml:space="preserve">51.672831
</t>
  </si>
  <si>
    <t>39.222791</t>
  </si>
  <si>
    <t>6.265</t>
  </si>
  <si>
    <t xml:space="preserve">51.672562
</t>
  </si>
  <si>
    <t>39.218114</t>
  </si>
  <si>
    <t>6.266</t>
  </si>
  <si>
    <t xml:space="preserve">51.673401
</t>
  </si>
  <si>
    <t>39.219320</t>
  </si>
  <si>
    <t>Собственники помещений МКД № 18 по ул. Цюрупы</t>
  </si>
  <si>
    <t>6.268</t>
  </si>
  <si>
    <t xml:space="preserve">51.672702 </t>
  </si>
  <si>
    <t>39.208805</t>
  </si>
  <si>
    <t>Собсвтенники помещений МКД № 1 по улице Чайковского</t>
  </si>
  <si>
    <t>Собсвтенники помещений МКД № 1 по улице Чайковского, МКД № 13 по улице Фридриха Энгельса;
ООО РОСТ, ООО АНВИТА , ООО ТУРИСТ, Попова Ирина Дмитриевна, АО СОГАЗ, ИП Ананьев Александр Алексеевич, Уксусов Виктор Геннадьевич, ИП Колонцев Д.Л.</t>
  </si>
  <si>
    <t>6.269</t>
  </si>
  <si>
    <t xml:space="preserve">51.674488
</t>
  </si>
  <si>
    <t>39.202258</t>
  </si>
  <si>
    <t>Собственники помещений № 5 по ул. Чайковского;
Суровцева Ольга Анатольевна, Ли Галина Николаевна</t>
  </si>
  <si>
    <t>6.270</t>
  </si>
  <si>
    <t xml:space="preserve">51.675947
</t>
  </si>
  <si>
    <t>39.202620</t>
  </si>
  <si>
    <t>6.271</t>
  </si>
  <si>
    <t xml:space="preserve">51.712833
</t>
  </si>
  <si>
    <t>39.188973</t>
  </si>
  <si>
    <t>36:34:0602001:21
Здания, строения, сооружения</t>
  </si>
  <si>
    <t>УК "Воронежжилсервис"
ИНН 3665034196
ул. Владимира Невского, д. 25/7;
ТСЖ "Шишкова-95"
ИНН 3666187727
ул. Шишкова, д. 9, кв. 76</t>
  </si>
  <si>
    <t>Собственники помещений МКД № 95А по ул. Шишкова
(УК "Воронежжилсервис");
МКД № 95 по ул. Шишкова (ТСЖ "Шишкова-95");
ООО СМУ-3С, ООО СОЮЗ (Табакерка), Верзилина Любовь Сергеевна, ИП Князева Галина Юрьевна, ООО ВИОЛА (Семь дней), Скребнева И.А.</t>
  </si>
  <si>
    <t>6.272</t>
  </si>
  <si>
    <t xml:space="preserve">51.712414
</t>
  </si>
  <si>
    <t>39.190029</t>
  </si>
  <si>
    <t>УК "Воронежжилсервис"
ИНН 3665034196
ул. Владимира Невского, д. 25/7</t>
  </si>
  <si>
    <t>Собственники помещений МКД № 97 по ул. Шишкова;
Терехова Светлана Александровна, Иванова Е.В.,   ИП Лыкова Елена Владимировна</t>
  </si>
  <si>
    <t>6.273</t>
  </si>
  <si>
    <t xml:space="preserve">51.712443
</t>
  </si>
  <si>
    <t>39.191441</t>
  </si>
  <si>
    <t>6.274</t>
  </si>
  <si>
    <t xml:space="preserve">51.711911
</t>
  </si>
  <si>
    <t>39.189765</t>
  </si>
  <si>
    <t xml:space="preserve">Собственники помещений МКД № 99 по ул. Шишкова;
 </t>
  </si>
  <si>
    <t>6.275</t>
  </si>
  <si>
    <t xml:space="preserve">51.711994
</t>
  </si>
  <si>
    <t>39.192357</t>
  </si>
  <si>
    <t>Собственники помещений МКД № 101, 103, 103А
по ул. Шишкова;
Сушкова Ирина Владимировна, Рогозина Нина Степановна, Дорохова Вера Михайловна,  Чернявская Светлана Игоревна, ООО СОЮЗ (Табакерка), Богатырев Алексей Сергеевич</t>
  </si>
  <si>
    <t>6.276</t>
  </si>
  <si>
    <t xml:space="preserve">51.712520
</t>
  </si>
  <si>
    <t>39.191686</t>
  </si>
  <si>
    <t xml:space="preserve">Собственники помещений МКД № 105, 105А, 107, 107А
по ул. Шишкова;
ООО СК ЕВРОСТИЛЬ , ООО ЗДОРОВЫЙ РЕБЁНОК , Овчинникова Любовь Владимировна, ООО ВСБ , ООО ИКОМ Сервис, АО Тандер магазины, ООО АЛЬФА-М (ком.),  ООО СИСТЕМА ,ООО ОРТОСОМ </t>
  </si>
  <si>
    <t>6.277</t>
  </si>
  <si>
    <t xml:space="preserve">51.714729
</t>
  </si>
  <si>
    <t>36:34:0602001:174</t>
  </si>
  <si>
    <t>Собственники помещений МКД № 142 по улице Шишкова;
Шабанова Валентина Ивановна, ИП Паринов Роман Сергеевич, ООО АПТЕКА-А.в.е-1 , ООО Агроторг, ИП Межов Роман  Владимирович, ИП Ковалев Марк Олегович, ИП Косилов Вячеслав Владимирович, ИП Сизов Виталий Владимирович, ООО ГидроРемСтрой</t>
  </si>
  <si>
    <t>6.278</t>
  </si>
  <si>
    <t xml:space="preserve">51.715991
</t>
  </si>
  <si>
    <t>39.190459</t>
  </si>
  <si>
    <t>Собственники помещений МКД № 142/8 по улице Шишкова</t>
  </si>
  <si>
    <t>Собственники помещений
МКД № 142/8, 142/5 по улице Шишкова                                          Пудовкин В.Н.</t>
  </si>
  <si>
    <t>6.279</t>
  </si>
  <si>
    <t xml:space="preserve">51.714426
</t>
  </si>
  <si>
    <t>39.186586</t>
  </si>
  <si>
    <t>36:34:0602001:153</t>
  </si>
  <si>
    <t>Собственники помещений МКД № 144, 146 по ул. Шишкова;
ООО КАПИТАЛТОРГ м-н Семь дней, АО ЗЕРНОВЫЕ ЛАБОРАТОРИИ , Зинченко Ольга Васильевна, ИП Тарновский Роман Владимирович,  Поворина Зоя Петровна, ООО Самурай, ООО АМП , ИП Талибов Евгений Александрович, ООО УМНЫЙ РИТЕЙЛ , Зуй Светлана Владимировна, ООО Агроторг, Мещерякова Элеонора Викторовна, ООО ФАРМИНВЕСТ , АО Тандер магазины, Панкова Оксана Анатольевна, ООО Хмельник, ООО АПВЗ , Паршин Александр Михайлович, ИП Грошев Егор Александрович, ООО АВТОСИЛА ПЛЮС , ООО ФЕНИКС</t>
  </si>
  <si>
    <t>6.280</t>
  </si>
  <si>
    <t xml:space="preserve">51.714605
</t>
  </si>
  <si>
    <t>39.187413</t>
  </si>
  <si>
    <t>Собственники помещений МКД № 144Б по улице Шишкова</t>
  </si>
  <si>
    <t>Собственники помещений МКД № 144Б по улице Шишкова;
Жидко Александр Борисович, Алехина Наталья Николаевна, ИП Бесчетникова Людмила Николаевна, ИП Целых Елена Вячеславовна, ООО НАСЛЕДИЕ , Арсентьева Людмила Владимировна, ООО Альфа Владимир, ООО Апрель Воронеж, ООО СОЦИАЛЬНАЯ АПТЕКА ЦЕНТР , Саблина Олеся Викторовна, Смоленская Ольга Михайловна, ИП Скворцова В.В.(робин сдобин), ИП Мацнев Николай Тихонович</t>
  </si>
  <si>
    <t>6.281</t>
  </si>
  <si>
    <t xml:space="preserve">51.715961
</t>
  </si>
  <si>
    <t>39.187196</t>
  </si>
  <si>
    <t>Собственники помещений МКД № 144В по улице Шишкова</t>
  </si>
  <si>
    <t>Собственники помещений МКД № 144В по улице Шишкова;
ИП Лешков Александр Олегович, ИП Карпова Ольга Сергеевна, Локтева Ольга Николаевна, ИП Арутюнян Эмил Саркисович , ИП Рубцова Татьяна Алексеевна</t>
  </si>
  <si>
    <t>6.282</t>
  </si>
  <si>
    <t xml:space="preserve">51.717026
</t>
  </si>
  <si>
    <t xml:space="preserve">Собственники помещений
МКД № 144В, 146В по ул. Шишкова;
 </t>
  </si>
  <si>
    <t>6.283</t>
  </si>
  <si>
    <t xml:space="preserve">51.715920
</t>
  </si>
  <si>
    <t>39.185338</t>
  </si>
  <si>
    <t>Собственники помещений МКД № 146В по улице Шишкова</t>
  </si>
  <si>
    <t>Собственники помещений МКД № 146В по улице Шишкова;
ИП Ткаченко Михаил Степанович, ООО ОКАФАРМ , ИП Щербинина Наталья Борисовна, ООО АПВЗ , Марышев Олег Иванович, ИП Паринов Алексей Борисович, ИП Жихарев Николай Николаевич, Керимова Лейла Сахавели Кызы, Соломонова Лариса Викторовна, Манаенкова Валентина Васильевна, АО Тандер магазины</t>
  </si>
  <si>
    <t>6.284</t>
  </si>
  <si>
    <t>ООО СЗ  "ЛТДМ Развитие"</t>
  </si>
  <si>
    <t>6.285</t>
  </si>
  <si>
    <t>Собственники помещений МКД № 80 по улице Ломоносова</t>
  </si>
  <si>
    <t>6.286</t>
  </si>
  <si>
    <t>39.228048</t>
  </si>
  <si>
    <t>Собственники помещений МКД № 4А по улице Березовая роща</t>
  </si>
  <si>
    <t>ООО "Зафира"</t>
  </si>
  <si>
    <t>6.287</t>
  </si>
  <si>
    <t>пр-т Революции, 48</t>
  </si>
  <si>
    <t>Собственники помещений МКД № 48 по проспекту Революции</t>
  </si>
  <si>
    <t>6.288</t>
  </si>
  <si>
    <t xml:space="preserve">Собственники помещений 
МКД № 19 по улице Академика Конопатова (ООО "Эра ИТ");                                      МКД № 3, 5 по ул.Козо-Полянского  (ООО "ОРБИТА")                                                   АО Тандер магазины, ООО ЧИГЛАФАРМА </t>
  </si>
  <si>
    <t>6.289</t>
  </si>
  <si>
    <t>6.290</t>
  </si>
  <si>
    <t>Собственники помещений МКД № 48 по улице Летчика Замкина</t>
  </si>
  <si>
    <t>ТСН ТСЖ  "Летчика Замкина, 48"</t>
  </si>
  <si>
    <t>6.291</t>
  </si>
  <si>
    <t>Собственники помещений МКД № 4А корп. 2 по улице Березовая роща</t>
  </si>
  <si>
    <t>Частный сектор</t>
  </si>
  <si>
    <t>6.292</t>
  </si>
  <si>
    <t xml:space="preserve">51.698801
</t>
  </si>
  <si>
    <t>39.229273</t>
  </si>
  <si>
    <t>36:34:0603025:143</t>
  </si>
  <si>
    <t>Частный сектор:
ул. Березовая роща, дома 1-19
ИП Виноградов С.А. (Русский аппетит);
ПАО Сбербанк</t>
  </si>
  <si>
    <t>6.293</t>
  </si>
  <si>
    <t xml:space="preserve">51.709335
</t>
  </si>
  <si>
    <t>39.231921</t>
  </si>
  <si>
    <t>Частный сектор 
ул. Бунакова, дома 1-27
ул. Ушинского, дома 34-42
ул. Гастелло, дома 1-14</t>
  </si>
  <si>
    <t>6.294</t>
  </si>
  <si>
    <t>Ветряк ж/м</t>
  </si>
  <si>
    <t xml:space="preserve">51.742167
</t>
  </si>
  <si>
    <t>39.183585</t>
  </si>
  <si>
    <t>Частный сектор; ж/м Ветряк, дома 1-51
Морковин Владимир Александрович</t>
  </si>
  <si>
    <t>6.295</t>
  </si>
  <si>
    <t xml:space="preserve">51.707908
</t>
  </si>
  <si>
    <t>39.237134</t>
  </si>
  <si>
    <t>36:34:0603036:1</t>
  </si>
  <si>
    <t>Частный сектор:
ул. Бунакова, дома 35,37
ул. Гастелло, дома 15-38
ул. Казакова, дома 1-30
ул. Красовского, дома 1-27, пер. Дуговой, 1-7б, 2-14</t>
  </si>
  <si>
    <t>6.296</t>
  </si>
  <si>
    <t xml:space="preserve">51.688871
</t>
  </si>
  <si>
    <t>39.220853</t>
  </si>
  <si>
    <t>36:34:0605010:6</t>
  </si>
  <si>
    <t>ООО Зерновая компания Эфко</t>
  </si>
  <si>
    <t>ООО Зерновая компания Эфко;
Частный сектор:ул. Героев Красной Армии, 
дома 1-5а</t>
  </si>
  <si>
    <t>6.297</t>
  </si>
  <si>
    <t xml:space="preserve">51.693070
</t>
  </si>
  <si>
    <t>39.227177</t>
  </si>
  <si>
    <t>36:34:0605075:1</t>
  </si>
  <si>
    <t>Частный сектор: ул. Героев Революции, 
дома 63-100, 120-136а
ГСК Березка</t>
  </si>
  <si>
    <t>6.298</t>
  </si>
  <si>
    <t xml:space="preserve">51.681763
</t>
  </si>
  <si>
    <t>39.226634</t>
  </si>
  <si>
    <t>6.299</t>
  </si>
  <si>
    <t xml:space="preserve">51.683493
</t>
  </si>
  <si>
    <t>39.218568</t>
  </si>
  <si>
    <t>Поведерный вывоз</t>
  </si>
  <si>
    <t>Частный сектор:
ул. Максима Горького, 
четная сторона, дома 1-27, 
нечетная сторона, дома 4-14
пер. Целинный, дома 1-11</t>
  </si>
  <si>
    <t>6.300</t>
  </si>
  <si>
    <t xml:space="preserve">51.711245
</t>
  </si>
  <si>
    <t>39.233655</t>
  </si>
  <si>
    <t>6.301</t>
  </si>
  <si>
    <t xml:space="preserve">51.684531
</t>
  </si>
  <si>
    <t>39.219946</t>
  </si>
  <si>
    <t>Частный сектор:
ул. Жилина, дома 1-24
ул. Кавалерийская, дома 49-65
ул. Сакко и Ванцетти, дома 1-19</t>
  </si>
  <si>
    <t>6.302</t>
  </si>
  <si>
    <t xml:space="preserve">51.685496
</t>
  </si>
  <si>
    <t>39.227977</t>
  </si>
  <si>
    <t>6.303</t>
  </si>
  <si>
    <t xml:space="preserve">51.689813
</t>
  </si>
  <si>
    <t>39.217668</t>
  </si>
  <si>
    <t>6.304</t>
  </si>
  <si>
    <t xml:space="preserve">51.705307
</t>
  </si>
  <si>
    <t>39.236452</t>
  </si>
  <si>
    <t>Частный сектор:
проезд Кисловодский, дома 1-20
ул. Бунакова, дома 29, 31, 33</t>
  </si>
  <si>
    <t>6.305</t>
  </si>
  <si>
    <t xml:space="preserve">51.702430
</t>
  </si>
  <si>
    <t>39.235288</t>
  </si>
  <si>
    <t>Частный сектор:
ул. Кисловодская, дома 1-30
пер. Ессентуки, дома 1, 2, 3
ул. Железноводская, дома 30-43</t>
  </si>
  <si>
    <t>6.306</t>
  </si>
  <si>
    <t xml:space="preserve">51.678530
</t>
  </si>
  <si>
    <t>39.226323</t>
  </si>
  <si>
    <t>Частный сектор:
ул. Коммунаров, дома 3-25</t>
  </si>
  <si>
    <t>6.307</t>
  </si>
  <si>
    <t xml:space="preserve">51.678682
</t>
  </si>
  <si>
    <t>39.219773</t>
  </si>
  <si>
    <t>Контейнерная площадка для ч.с.
"УК СервисДом"
ИНН 3666196457
пер. Купянский, д. 11, оф. 502</t>
  </si>
  <si>
    <t>Частный сектор:
ул. Коммунаров, дома 27-62
пер. Солдатский, дома 25-46
Собственники помещений МКД № 18 по ул. Смоленская</t>
  </si>
  <si>
    <t>6.308</t>
  </si>
  <si>
    <t xml:space="preserve">51.672295
</t>
  </si>
  <si>
    <t>39.223362</t>
  </si>
  <si>
    <t>6.309</t>
  </si>
  <si>
    <t xml:space="preserve">51.691601
</t>
  </si>
  <si>
    <t>39.224405</t>
  </si>
  <si>
    <t>36:34:0000000:43340</t>
  </si>
  <si>
    <t>6.310</t>
  </si>
  <si>
    <t xml:space="preserve">51.689679
</t>
  </si>
  <si>
    <t>39.221412</t>
  </si>
  <si>
    <t>Частный сектор:
ул. Ленина, дома 40-52</t>
  </si>
  <si>
    <t>6.311</t>
  </si>
  <si>
    <t xml:space="preserve">51.688413
</t>
  </si>
  <si>
    <t xml:space="preserve"> 39.219324</t>
  </si>
  <si>
    <t>6.312</t>
  </si>
  <si>
    <t>Лесная поляна ж/м, 99</t>
  </si>
  <si>
    <t xml:space="preserve">51.7331473,0 </t>
  </si>
  <si>
    <t>39.188171148</t>
  </si>
  <si>
    <t>36:34:602002:91</t>
  </si>
  <si>
    <t>Частный сектор:
ж/м  Лесная поляна-2, дома 99-135/4
ШВЫРЕВ В.В. (Выкатные)</t>
  </si>
  <si>
    <t>6.313</t>
  </si>
  <si>
    <t>Лесной поселок</t>
  </si>
  <si>
    <t xml:space="preserve">51.722040
</t>
  </si>
  <si>
    <t>39.238626</t>
  </si>
  <si>
    <t>6.314</t>
  </si>
  <si>
    <t>Лесной поселок, 1</t>
  </si>
  <si>
    <t xml:space="preserve">51.718507
</t>
  </si>
  <si>
    <t>39.236919</t>
  </si>
  <si>
    <t>Частный сектор:
ул. Лесной поселок, дома 2-15
Дом-интернат для престарелых и инвалидов</t>
  </si>
  <si>
    <t>6.315</t>
  </si>
  <si>
    <t xml:space="preserve">51.696648
</t>
  </si>
  <si>
    <t>39.209624</t>
  </si>
  <si>
    <t>6.316</t>
  </si>
  <si>
    <t xml:space="preserve">51.701284
</t>
  </si>
  <si>
    <t>39.232975</t>
  </si>
  <si>
    <t>36:34:0000000:43327</t>
  </si>
  <si>
    <t>Частный сектор:
ул. Ломоносова, дома 1-29</t>
  </si>
  <si>
    <t>6.317</t>
  </si>
  <si>
    <t xml:space="preserve">51.703041
</t>
  </si>
  <si>
    <t>39.233400</t>
  </si>
  <si>
    <t>Частный сектор:
ул. Ломоносова, дома 30-44</t>
  </si>
  <si>
    <t>6.318</t>
  </si>
  <si>
    <t xml:space="preserve">51.703914
</t>
  </si>
  <si>
    <t>39.232716</t>
  </si>
  <si>
    <t>Частный сектор:
ул. Ломоносова, дома 45-56
ул. Пятигорская, дома 23-29</t>
  </si>
  <si>
    <t>6.319</t>
  </si>
  <si>
    <t xml:space="preserve">51.706002
</t>
  </si>
  <si>
    <t>39.231220</t>
  </si>
  <si>
    <t>6.320</t>
  </si>
  <si>
    <t xml:space="preserve">51.724006
</t>
  </si>
  <si>
    <t>39.219620</t>
  </si>
  <si>
    <t>Частный сектор:
ул. Ломоносова, дома 91-97</t>
  </si>
  <si>
    <t>6.321</t>
  </si>
  <si>
    <t xml:space="preserve">51.687333
</t>
  </si>
  <si>
    <t>39.222082</t>
  </si>
  <si>
    <t>Частный сектор:
ул. Луначарского, дома 1-22</t>
  </si>
  <si>
    <t>6.322</t>
  </si>
  <si>
    <t xml:space="preserve">51.680957
</t>
  </si>
  <si>
    <t>39.219765</t>
  </si>
  <si>
    <t>Частный сектор:
ул. Максима Горького, дома 22-40
ул. Мало-Смоленская, дома 3-51
ул. Смоленская, дома 26-40</t>
  </si>
  <si>
    <t>6.323</t>
  </si>
  <si>
    <t xml:space="preserve">51.685047
</t>
  </si>
  <si>
    <t>39.225036</t>
  </si>
  <si>
    <t>Частный сектор:
ул. Мало-Терновая, дома 1-14
ул. Дзинковского, дома 28-34а</t>
  </si>
  <si>
    <t>6.324</t>
  </si>
  <si>
    <t xml:space="preserve">51.723116
</t>
  </si>
  <si>
    <t>39.223048</t>
  </si>
  <si>
    <t>6.325</t>
  </si>
  <si>
    <t xml:space="preserve">51.689986
</t>
  </si>
  <si>
    <t>39.224005</t>
  </si>
  <si>
    <t>Частный сектор:
ул. 8 Марта, дома 1-9
ул. Обороны Революции, дома 33-84
ул. Луначарского, дома 23-36</t>
  </si>
  <si>
    <t>6.326</t>
  </si>
  <si>
    <t xml:space="preserve">51.667568
</t>
  </si>
  <si>
    <t>39.217804</t>
  </si>
  <si>
    <t>6.327</t>
  </si>
  <si>
    <t xml:space="preserve">51.667759
</t>
  </si>
  <si>
    <t>39.212406</t>
  </si>
  <si>
    <t>6.328</t>
  </si>
  <si>
    <t xml:space="preserve">51.694112
</t>
  </si>
  <si>
    <t>39.221444</t>
  </si>
  <si>
    <t>Частный сектор:
ул. Рабочего Класса, дома 20-34д</t>
  </si>
  <si>
    <t>6.329</t>
  </si>
  <si>
    <t xml:space="preserve">51.673832
</t>
  </si>
  <si>
    <t>39.197595</t>
  </si>
  <si>
    <t>Частный сектор:
пер. Мельничный, дома 2-17
ул. Революции 1905 года, 
дома 10, 16а</t>
  </si>
  <si>
    <t>6.330</t>
  </si>
  <si>
    <t xml:space="preserve">51.693623
</t>
  </si>
  <si>
    <t>39.218775</t>
  </si>
  <si>
    <t>6.331</t>
  </si>
  <si>
    <t xml:space="preserve">51.693767
</t>
  </si>
  <si>
    <t>39.218211</t>
  </si>
  <si>
    <t>Частный сектор:
ул. Рылеева, дома 22б-65</t>
  </si>
  <si>
    <t>6.332</t>
  </si>
  <si>
    <t xml:space="preserve">51.682009
</t>
  </si>
  <si>
    <t>39.221160</t>
  </si>
  <si>
    <t>6.333</t>
  </si>
  <si>
    <t xml:space="preserve">51.676678
</t>
  </si>
  <si>
    <t>39.217756</t>
  </si>
  <si>
    <t>6.334</t>
  </si>
  <si>
    <t xml:space="preserve">51.674705
</t>
  </si>
  <si>
    <t>39.216520</t>
  </si>
  <si>
    <t>6.335</t>
  </si>
  <si>
    <t xml:space="preserve">51.685291
</t>
  </si>
  <si>
    <t>39.213468</t>
  </si>
  <si>
    <t>Частный сектор:
ул. Советская, дома 1-25
ул. Марии Копыловой, дома 1-20</t>
  </si>
  <si>
    <t>6.336</t>
  </si>
  <si>
    <t xml:space="preserve">51.690870
</t>
  </si>
  <si>
    <t>39.214229</t>
  </si>
  <si>
    <t>Частный сектор:
ул. Советская, дома 27-50
проспект Рабочий, дома 29-46
Перелыгин Борис Григорьевич</t>
  </si>
  <si>
    <t>6.337</t>
  </si>
  <si>
    <t>39.213946</t>
  </si>
  <si>
    <t>Частный сектор:
ул. Советская, дома 80-114</t>
  </si>
  <si>
    <t>6.338</t>
  </si>
  <si>
    <t xml:space="preserve">51.655020
</t>
  </si>
  <si>
    <t>39.211331</t>
  </si>
  <si>
    <t>36:34:0607050:206 - сквер «Софьи Перовской»</t>
  </si>
  <si>
    <t>6.339</t>
  </si>
  <si>
    <t xml:space="preserve">51.723922
</t>
  </si>
  <si>
    <t>39.216026</t>
  </si>
  <si>
    <t>36:34:0601003:445</t>
  </si>
  <si>
    <t>Частный сектор:
ул. Тимирязева, дома 41-69</t>
  </si>
  <si>
    <t>6.340</t>
  </si>
  <si>
    <t xml:space="preserve">51.683466
</t>
  </si>
  <si>
    <t>39.213559</t>
  </si>
  <si>
    <t>Частный сектор:
ул. Урицкого, дома 2, 2а, 3, 5
ул. Транспортная, дома 14, 16</t>
  </si>
  <si>
    <t>6.341</t>
  </si>
  <si>
    <t xml:space="preserve">51.686099
</t>
  </si>
  <si>
    <t>39.211637</t>
  </si>
  <si>
    <t>Частный сектор:
ул. Транспортная, дома 26-34
ул. Логвиновского, дома 1-10</t>
  </si>
  <si>
    <t>6.342</t>
  </si>
  <si>
    <t xml:space="preserve">51.688171
</t>
  </si>
  <si>
    <t>39.210554</t>
  </si>
  <si>
    <t>Частный сектор:
ул. Вавилова, дома 35-57
ул. Полевая, дома 1-9
ул. Транспортная, дома 36-52</t>
  </si>
  <si>
    <t>6.343</t>
  </si>
  <si>
    <t xml:space="preserve">51.698171
</t>
  </si>
  <si>
    <t>39.207657</t>
  </si>
  <si>
    <t>Частный сектор:
пер. Здоровья, дома 48-62</t>
  </si>
  <si>
    <t>6.344</t>
  </si>
  <si>
    <t xml:space="preserve">51.685524
</t>
  </si>
  <si>
    <t>39.220033</t>
  </si>
  <si>
    <t>6.345</t>
  </si>
  <si>
    <t xml:space="preserve">51.670875
</t>
  </si>
  <si>
    <t>39.214992</t>
  </si>
  <si>
    <t>6.346</t>
  </si>
  <si>
    <t xml:space="preserve">51.699121
</t>
  </si>
  <si>
    <t>39.232621</t>
  </si>
  <si>
    <t>Частный сектор:
ул. Фронтовая, дома 1-62</t>
  </si>
  <si>
    <t>6.347</t>
  </si>
  <si>
    <t xml:space="preserve">51.661247
</t>
  </si>
  <si>
    <t>39.216383</t>
  </si>
  <si>
    <t>Частный сектор:
ул. Чернышевского, дома 6-46
ул. Таранченко, дома 1-7
ИП Гороховский Б.З.;
ИП Субботина Наталья Анатольевна</t>
  </si>
  <si>
    <t>6.348</t>
  </si>
  <si>
    <t xml:space="preserve">51.684705
</t>
  </si>
  <si>
    <t>39.218185</t>
  </si>
  <si>
    <t>6.349</t>
  </si>
  <si>
    <t xml:space="preserve">51.691199
</t>
  </si>
  <si>
    <t>39.231448</t>
  </si>
  <si>
    <t>Частный сектор:
ул. Юных Натуралистов, дома 1-13а</t>
  </si>
  <si>
    <t xml:space="preserve">                        Реестр мест (площадок) накопления твердых коммунальных отходов на территории Железнодорожного района</t>
  </si>
  <si>
    <t xml:space="preserve">                        Реестр мест (площадок) накопления твердых коммунальных отходов на территории Коминтерновского района</t>
  </si>
  <si>
    <t>1</t>
  </si>
  <si>
    <t>3.1</t>
  </si>
  <si>
    <t>ул. Димитрова, 2</t>
  </si>
  <si>
    <t>51.674358</t>
  </si>
  <si>
    <t>39.246403</t>
  </si>
  <si>
    <t>собственники помещений многоквартирного дома</t>
  </si>
  <si>
    <t>2</t>
  </si>
  <si>
    <t>3.2</t>
  </si>
  <si>
    <t>наб. Спортивная, 7</t>
  </si>
  <si>
    <t>51.672619</t>
  </si>
  <si>
    <t>39.245335</t>
  </si>
  <si>
    <t>3.3</t>
  </si>
  <si>
    <t>наб. Спортивная, 19а</t>
  </si>
  <si>
    <t xml:space="preserve">51.670847 </t>
  </si>
  <si>
    <t>39.244462</t>
  </si>
  <si>
    <t>3.4</t>
  </si>
  <si>
    <t>ул. Ростовская 53</t>
  </si>
  <si>
    <t>51.597948</t>
  </si>
  <si>
    <t>39.244144</t>
  </si>
  <si>
    <t xml:space="preserve">1
</t>
  </si>
  <si>
    <t>ул Ростовская 53</t>
  </si>
  <si>
    <t>3.5</t>
  </si>
  <si>
    <t>ул. Димитрова, д157</t>
  </si>
  <si>
    <t xml:space="preserve">51.660517  </t>
  </si>
  <si>
    <t>39.286299</t>
  </si>
  <si>
    <t>ул. Димитрова, д. 157</t>
  </si>
  <si>
    <t>3.6</t>
  </si>
  <si>
    <t>ул. Ростовская, 61</t>
  </si>
  <si>
    <t>51.59346</t>
  </si>
  <si>
    <t>39.24504</t>
  </si>
  <si>
    <t>ул. Ростовская,61</t>
  </si>
  <si>
    <t>3.7</t>
  </si>
  <si>
    <t>ул. Волгоградская, 43</t>
  </si>
  <si>
    <t xml:space="preserve">51.6442     </t>
  </si>
  <si>
    <t>39.2689</t>
  </si>
  <si>
    <t>3.8</t>
  </si>
  <si>
    <t>ул. Волгоградская, 43б</t>
  </si>
  <si>
    <t xml:space="preserve">51.6452   </t>
  </si>
  <si>
    <t>39.2693</t>
  </si>
  <si>
    <t>3.9</t>
  </si>
  <si>
    <t>ул. МОПРа, 15</t>
  </si>
  <si>
    <t xml:space="preserve"> ул. МОПРа д. 15 и 15/1</t>
  </si>
  <si>
    <t>3.10</t>
  </si>
  <si>
    <t xml:space="preserve">
ул. Димитрова, 142</t>
  </si>
  <si>
    <t>51.64549</t>
  </si>
  <si>
    <t>39.30591</t>
  </si>
  <si>
    <t xml:space="preserve">ул. Димитрова 142                                                         </t>
  </si>
  <si>
    <t>3.11</t>
  </si>
  <si>
    <t xml:space="preserve"> 
ул. Димитрова, 144</t>
  </si>
  <si>
    <t xml:space="preserve">51.644208 </t>
  </si>
  <si>
    <t>39.307895</t>
  </si>
  <si>
    <t xml:space="preserve">ул. Димитрова 144                                                         </t>
  </si>
  <si>
    <t>3.12</t>
  </si>
  <si>
    <t xml:space="preserve">
ул. Димитрова, 144</t>
  </si>
  <si>
    <t xml:space="preserve">51.644  </t>
  </si>
  <si>
    <t>39.3071</t>
  </si>
  <si>
    <t xml:space="preserve">3 
</t>
  </si>
  <si>
    <t>3.13</t>
  </si>
  <si>
    <t>наб. Авиастроителей, 12</t>
  </si>
  <si>
    <t>51.63994</t>
  </si>
  <si>
    <t>39.2317</t>
  </si>
  <si>
    <t xml:space="preserve">набережная Авиастроителей, 12
Ленинский пр., 7/4 (9,10 подъезды)
</t>
  </si>
  <si>
    <t>3.14</t>
  </si>
  <si>
    <t>ул. Чаплыгина, 3</t>
  </si>
  <si>
    <t>51.661399</t>
  </si>
  <si>
    <t xml:space="preserve">39.281173
</t>
  </si>
  <si>
    <t>3.15</t>
  </si>
  <si>
    <t xml:space="preserve">
ул. Баррикадная, 34</t>
  </si>
  <si>
    <t>51.637790</t>
  </si>
  <si>
    <t xml:space="preserve">39.266560
</t>
  </si>
  <si>
    <t>3.16</t>
  </si>
  <si>
    <t xml:space="preserve">
ул. Волго-Донская, 10</t>
  </si>
  <si>
    <t>51.613033</t>
  </si>
  <si>
    <t xml:space="preserve">39.250551
</t>
  </si>
  <si>
    <t>3.17</t>
  </si>
  <si>
    <t xml:space="preserve">
ул. Волго-Донская, 36</t>
  </si>
  <si>
    <t>51.612222</t>
  </si>
  <si>
    <t xml:space="preserve"> 39.254327
</t>
  </si>
  <si>
    <t>ул. Волго-Донская 15, 19, 28, 30 , 32,34, 36, 40, 42, 44</t>
  </si>
  <si>
    <t>3.18</t>
  </si>
  <si>
    <t xml:space="preserve">
ул. Волгоградская, 33</t>
  </si>
  <si>
    <t>51.664897</t>
  </si>
  <si>
    <t>39.275252</t>
  </si>
  <si>
    <t>3.19</t>
  </si>
  <si>
    <t xml:space="preserve">
 ул. Волгоградская, 2 (4)</t>
  </si>
  <si>
    <t>51.6601</t>
  </si>
  <si>
    <t xml:space="preserve">39.2767
</t>
  </si>
  <si>
    <t xml:space="preserve">1 
</t>
  </si>
  <si>
    <t>3.20</t>
  </si>
  <si>
    <t xml:space="preserve">
ул. Димитрова, 106</t>
  </si>
  <si>
    <t>51.659959</t>
  </si>
  <si>
    <t xml:space="preserve">
39.279159</t>
  </si>
  <si>
    <t>3.21</t>
  </si>
  <si>
    <t xml:space="preserve">
ул. Димитрова, 111</t>
  </si>
  <si>
    <t>51.663814</t>
  </si>
  <si>
    <t xml:space="preserve">
39.273653
</t>
  </si>
  <si>
    <t xml:space="preserve"> ул. Димитрова , 111, 
ул. Обручева, 1,2,4,5,6
 ул. Уточкина 1, 2</t>
  </si>
  <si>
    <t>3.22</t>
  </si>
  <si>
    <t xml:space="preserve">
 ул. Димитрова, 130</t>
  </si>
  <si>
    <t>51.647823</t>
  </si>
  <si>
    <t xml:space="preserve">
39.302641</t>
  </si>
  <si>
    <t>3.23</t>
  </si>
  <si>
    <t xml:space="preserve"> ул. Димитрова, 134</t>
  </si>
  <si>
    <t>51.646459</t>
  </si>
  <si>
    <t>39.301258</t>
  </si>
  <si>
    <t xml:space="preserve"> ул. Димитрова 132, 132а, 134, 136а   - ТСЖ Единство                       ИП ТЫЧИНИН Н.В. (Робин Сдобин)
ООО Жилищник
</t>
  </si>
  <si>
    <t>3.24</t>
  </si>
  <si>
    <t xml:space="preserve">
ул. Иркутская, 23</t>
  </si>
  <si>
    <t>51.632692</t>
  </si>
  <si>
    <t xml:space="preserve">
39.286121
</t>
  </si>
  <si>
    <t>3.25</t>
  </si>
  <si>
    <t xml:space="preserve">
ул. Иркутская, 5</t>
  </si>
  <si>
    <t xml:space="preserve">51.633293 </t>
  </si>
  <si>
    <t xml:space="preserve">39.281924
</t>
  </si>
  <si>
    <t xml:space="preserve">ул. Иркутская 1, 3, 5, 9, 13, 15, 21                                      АО Тандер магазины
ООО АВА-КРОВ
ООО Газпром теплоэнерго Воронеж
ООО СОЮЗ (Табакерка)
УК СервисКомфорт
</t>
  </si>
  <si>
    <t>3.26</t>
  </si>
  <si>
    <t xml:space="preserve">
ул. Калачеевская, 3</t>
  </si>
  <si>
    <t>51.660210</t>
  </si>
  <si>
    <t xml:space="preserve">39.283183
</t>
  </si>
  <si>
    <t>3.27</t>
  </si>
  <si>
    <t>51.663692</t>
  </si>
  <si>
    <t xml:space="preserve">     39.278362</t>
  </si>
  <si>
    <t>3.28</t>
  </si>
  <si>
    <t xml:space="preserve">
ул. Клинская, 5</t>
  </si>
  <si>
    <t>51.663110</t>
  </si>
  <si>
    <t>39.277030</t>
  </si>
  <si>
    <t>3.29</t>
  </si>
  <si>
    <t>51.617076</t>
  </si>
  <si>
    <t xml:space="preserve">
39.245257
</t>
  </si>
  <si>
    <t>3.30</t>
  </si>
  <si>
    <t xml:space="preserve">
ул. Костромская, 30</t>
  </si>
  <si>
    <t>51.614410</t>
  </si>
  <si>
    <t xml:space="preserve">39.255249
</t>
  </si>
  <si>
    <t>3.31</t>
  </si>
  <si>
    <t xml:space="preserve">
ул. Костромская, 2</t>
  </si>
  <si>
    <t>51.617797</t>
  </si>
  <si>
    <t xml:space="preserve">
39.242679
</t>
  </si>
  <si>
    <t>3.32</t>
  </si>
  <si>
    <t>51.620822</t>
  </si>
  <si>
    <t xml:space="preserve">
39.243397
</t>
  </si>
  <si>
    <t>3.33</t>
  </si>
  <si>
    <t>51.619413</t>
  </si>
  <si>
    <t xml:space="preserve">
39.248374
</t>
  </si>
  <si>
    <t>3.34</t>
  </si>
  <si>
    <t xml:space="preserve">
ул. Менделеева, 25</t>
  </si>
  <si>
    <t xml:space="preserve">51.619305 </t>
  </si>
  <si>
    <t xml:space="preserve">39.252667
</t>
  </si>
  <si>
    <t>ул. Менделеева 21, 21а, 25 (УК Забота), 30, 40
ул. Азовская 20
           Д/С № 192</t>
  </si>
  <si>
    <t>3.35</t>
  </si>
  <si>
    <t xml:space="preserve">
ул. Менделеева, 3</t>
  </si>
  <si>
    <t>51.621471</t>
  </si>
  <si>
    <t xml:space="preserve">
39.243316
</t>
  </si>
  <si>
    <t>3.36</t>
  </si>
  <si>
    <t xml:space="preserve">
ул. Менделеева, 6</t>
  </si>
  <si>
    <t>51.621689</t>
  </si>
  <si>
    <t xml:space="preserve">
39.240343
</t>
  </si>
  <si>
    <t xml:space="preserve">собственники помещений многоквартирного дома </t>
  </si>
  <si>
    <t>3.37</t>
  </si>
  <si>
    <t>51.617031</t>
  </si>
  <si>
    <t xml:space="preserve">
39.238969
</t>
  </si>
  <si>
    <t>3.38</t>
  </si>
  <si>
    <t xml:space="preserve">
ул. Новосибирская, 19</t>
  </si>
  <si>
    <t>51.60711</t>
  </si>
  <si>
    <t>39.23781</t>
  </si>
  <si>
    <t>3.39</t>
  </si>
  <si>
    <t xml:space="preserve">
ул. Новосибирская, 24</t>
  </si>
  <si>
    <t>51.614727</t>
  </si>
  <si>
    <t xml:space="preserve">
39.236283</t>
  </si>
  <si>
    <t>3.40</t>
  </si>
  <si>
    <t>51.604951</t>
  </si>
  <si>
    <t xml:space="preserve"> 39.237584</t>
  </si>
  <si>
    <t>3.41</t>
  </si>
  <si>
    <t xml:space="preserve">
ул. Новосибирская, 32</t>
  </si>
  <si>
    <t>51.611813</t>
  </si>
  <si>
    <t>39.236714</t>
  </si>
  <si>
    <t>3.42</t>
  </si>
  <si>
    <t xml:space="preserve">
ул. Новосибирская, 33а</t>
  </si>
  <si>
    <t>51.597622</t>
  </si>
  <si>
    <t xml:space="preserve">
39.238924
</t>
  </si>
  <si>
    <t xml:space="preserve">ул. Новосибирская 33а,33 Д/С № 139
ООО Агроторг
ПОДЪЕМ ООО
РАДУГА
</t>
  </si>
  <si>
    <t>3.43</t>
  </si>
  <si>
    <t xml:space="preserve">
ул. Новосибирская, 34 (у подъездов)</t>
  </si>
  <si>
    <t>51.610795</t>
  </si>
  <si>
    <t xml:space="preserve">
39.236561
</t>
  </si>
  <si>
    <t>3.44</t>
  </si>
  <si>
    <t>51.611204</t>
  </si>
  <si>
    <t xml:space="preserve">
39.235645
</t>
  </si>
  <si>
    <t>ул. Новосибирская 36</t>
  </si>
  <si>
    <t>3.45</t>
  </si>
  <si>
    <t>51.598964</t>
  </si>
  <si>
    <t xml:space="preserve">
39.240945</t>
  </si>
  <si>
    <t>3.46</t>
  </si>
  <si>
    <t xml:space="preserve">
ул. Новосибирская, 43а</t>
  </si>
  <si>
    <t>51.598008</t>
  </si>
  <si>
    <t xml:space="preserve">
39.239984
</t>
  </si>
  <si>
    <t>3.47</t>
  </si>
  <si>
    <t xml:space="preserve">
ул. Новосибирская, 53</t>
  </si>
  <si>
    <t>51.597171</t>
  </si>
  <si>
    <t xml:space="preserve">39.238626
</t>
  </si>
  <si>
    <t>3.48</t>
  </si>
  <si>
    <t>51.594939</t>
  </si>
  <si>
    <t>39.239130</t>
  </si>
  <si>
    <t>ул. Новосибирская 55, 59, 61</t>
  </si>
  <si>
    <t>3.49</t>
  </si>
  <si>
    <t xml:space="preserve">
ул. Новосибирская, 27</t>
  </si>
  <si>
    <t>51.599658</t>
  </si>
  <si>
    <t xml:space="preserve">
39.237594
</t>
  </si>
  <si>
    <t>ул. Новосибирская 27, 29 , 31</t>
  </si>
  <si>
    <t>3.50</t>
  </si>
  <si>
    <t xml:space="preserve">
ул. Обручева, 16</t>
  </si>
  <si>
    <t>51.664607</t>
  </si>
  <si>
    <t xml:space="preserve">
39.275189
</t>
  </si>
  <si>
    <t xml:space="preserve"> ул. Обручева 7, 8, 9, 10, 12, 14, 16
 ул. Уточкина 5, 6
</t>
  </si>
  <si>
    <t>3.51</t>
  </si>
  <si>
    <t xml:space="preserve">
ул. Ржевская, 3 </t>
  </si>
  <si>
    <t>51.661591</t>
  </si>
  <si>
    <t xml:space="preserve">
39.279366
</t>
  </si>
  <si>
    <t>собственники помещений многоквартиного дома</t>
  </si>
  <si>
    <t xml:space="preserve"> ул. Ржевская 3, 5, 7
ул. Клинская 2, 4, 6
ул. Димитрова 127                    ИП ТЫЧИНИН Н.В. (Робин Сдобин)
РЕАЛЬНАЯ ШКОЛА
</t>
  </si>
  <si>
    <t>3.52</t>
  </si>
  <si>
    <t xml:space="preserve">
ул. Рижская, 4</t>
  </si>
  <si>
    <t>51.661554</t>
  </si>
  <si>
    <t xml:space="preserve">39.286689
</t>
  </si>
  <si>
    <t xml:space="preserve"> ул. Рижская 2 , 4   НОРМАФАРМ ООО</t>
  </si>
  <si>
    <t>3.53</t>
  </si>
  <si>
    <t>51.662602</t>
  </si>
  <si>
    <t xml:space="preserve">
39.284154</t>
  </si>
  <si>
    <t>3.54</t>
  </si>
  <si>
    <t>51.615202</t>
  </si>
  <si>
    <t xml:space="preserve">39.247431
</t>
  </si>
  <si>
    <t>ул. Ростовская 8, 24, 26, 26а
ул. Костромская 12/3</t>
  </si>
  <si>
    <t>3.55</t>
  </si>
  <si>
    <t xml:space="preserve">
ул. Ростовская, 40</t>
  </si>
  <si>
    <t>51.610996</t>
  </si>
  <si>
    <t xml:space="preserve">39.245713
</t>
  </si>
  <si>
    <t>3.56</t>
  </si>
  <si>
    <t xml:space="preserve">
ул. Ростовская, 46/7</t>
  </si>
  <si>
    <t>51.609056</t>
  </si>
  <si>
    <t xml:space="preserve">
39.238367
</t>
  </si>
  <si>
    <t xml:space="preserve">ул. Ростовская 46/3а, 46/4,46/5, 46/6, 46/7, 46/8, 48, 48/2                            Киселева Марина Александровна
Школа 61
</t>
  </si>
  <si>
    <t>3.57</t>
  </si>
  <si>
    <t xml:space="preserve">
ул. Ростовская, 70 </t>
  </si>
  <si>
    <t>51.596671</t>
  </si>
  <si>
    <t xml:space="preserve">
39.243263
</t>
  </si>
  <si>
    <t xml:space="preserve">ул. Ростовская 68, 70
ул. Новосибирская 41, 43 , Ростовская, 66        Централизованная библиотечная система </t>
  </si>
  <si>
    <t>3.58</t>
  </si>
  <si>
    <t xml:space="preserve">
ул. Ростовская, 50</t>
  </si>
  <si>
    <t>51.607596</t>
  </si>
  <si>
    <t>39.241676</t>
  </si>
  <si>
    <t xml:space="preserve">ул. Ростовская 46, 46/3, 46/3а, 46/4, 48, 48/2, 48/3, 50, 50/2, 50/3, 50/4, 52, 52/3 АО Тандер магазины
Д/С № 31
КУВО УСЗН Левобережного района г. Воронежа
ООО Агроторг
ООО СОЮЗ (Табакерка)
Централизованная библиотечная система
</t>
  </si>
  <si>
    <t>3.59</t>
  </si>
  <si>
    <t xml:space="preserve">
ул. Ростовская, 73 (у подъездов)</t>
  </si>
  <si>
    <t>51.589391</t>
  </si>
  <si>
    <t xml:space="preserve">
39.244817</t>
  </si>
  <si>
    <t xml:space="preserve"> 6 .
</t>
  </si>
  <si>
    <t>ул. Ростовская 73</t>
  </si>
  <si>
    <t>3.60</t>
  </si>
  <si>
    <t xml:space="preserve">
ул. Ростовская, 74</t>
  </si>
  <si>
    <t>51.595719</t>
  </si>
  <si>
    <t xml:space="preserve">
39.243343
</t>
  </si>
  <si>
    <t>ул. Ростовская 72, 74, 76</t>
  </si>
  <si>
    <t>3.61</t>
  </si>
  <si>
    <t>51.612428</t>
  </si>
  <si>
    <t xml:space="preserve">
39.230524
</t>
  </si>
  <si>
    <t>3.62</t>
  </si>
  <si>
    <t xml:space="preserve">
ул. Танеева, 9</t>
  </si>
  <si>
    <t>51.613049</t>
  </si>
  <si>
    <t xml:space="preserve">
39.231809
</t>
  </si>
  <si>
    <t>ул. Танеева 9</t>
  </si>
  <si>
    <t>3.63</t>
  </si>
  <si>
    <t>ул. Танеева, 1</t>
  </si>
  <si>
    <t xml:space="preserve">51.613402 </t>
  </si>
  <si>
    <t>39.235692</t>
  </si>
  <si>
    <t>3.64</t>
  </si>
  <si>
    <t>51.640965</t>
  </si>
  <si>
    <t xml:space="preserve">
39.271964
</t>
  </si>
  <si>
    <t>3.65</t>
  </si>
  <si>
    <t>51.637377</t>
  </si>
  <si>
    <t xml:space="preserve">
39.270832
</t>
  </si>
  <si>
    <t>3.66</t>
  </si>
  <si>
    <t xml:space="preserve">
ул. Туполева, 35</t>
  </si>
  <si>
    <t>51.634632</t>
  </si>
  <si>
    <t xml:space="preserve">
39.271074
</t>
  </si>
  <si>
    <t>3.67</t>
  </si>
  <si>
    <t>51.613544</t>
  </si>
  <si>
    <t xml:space="preserve">39.244361
</t>
  </si>
  <si>
    <t>3.68</t>
  </si>
  <si>
    <t xml:space="preserve">
ул. Цимлянская, 8</t>
  </si>
  <si>
    <t>51.6151</t>
  </si>
  <si>
    <t>39.2433</t>
  </si>
  <si>
    <t>ул. Цимлянская 8, ул. Путилина,1</t>
  </si>
  <si>
    <t>3.69</t>
  </si>
  <si>
    <t>51.635029</t>
  </si>
  <si>
    <t xml:space="preserve">
39.264265
</t>
  </si>
  <si>
    <t>3.70</t>
  </si>
  <si>
    <t>51.600352</t>
  </si>
  <si>
    <t xml:space="preserve">
39.255003
</t>
  </si>
  <si>
    <t>3.71</t>
  </si>
  <si>
    <t xml:space="preserve">
ул. Ярославская, 23</t>
  </si>
  <si>
    <t xml:space="preserve"> 51.6117068  </t>
  </si>
  <si>
    <t xml:space="preserve">  39.2331976
</t>
  </si>
  <si>
    <t>ул. Танеева 6
ул. Ярославская 21, 23</t>
  </si>
  <si>
    <t>3.72</t>
  </si>
  <si>
    <t>51.59134</t>
  </si>
  <si>
    <t>39.24558</t>
  </si>
  <si>
    <t>3.73</t>
  </si>
  <si>
    <t xml:space="preserve">
ул. Ростовская, 73а</t>
  </si>
  <si>
    <t xml:space="preserve">51.653564 </t>
  </si>
  <si>
    <t>39.238901</t>
  </si>
  <si>
    <t>ул. Ростовская 71, 73а</t>
  </si>
  <si>
    <t>3.74</t>
  </si>
  <si>
    <t xml:space="preserve">
ул. Ростовская, 58/3</t>
  </si>
  <si>
    <t>51.60063</t>
  </si>
  <si>
    <t>39.24326</t>
  </si>
  <si>
    <t>ул. Ростовская 58/1, 58/3 Д/С № 87</t>
  </si>
  <si>
    <t>3.75</t>
  </si>
  <si>
    <t xml:space="preserve">
ул. Ростовская, 58/4</t>
  </si>
  <si>
    <t>51.60142</t>
  </si>
  <si>
    <t>39.24278</t>
  </si>
  <si>
    <t>ул. Ростовская 58/4, 58/7</t>
  </si>
  <si>
    <t>3.76</t>
  </si>
  <si>
    <t xml:space="preserve">
ул. Ростовская, 58/8</t>
  </si>
  <si>
    <t>51.60095</t>
  </si>
  <si>
    <t>39.24212</t>
  </si>
  <si>
    <t xml:space="preserve">ул. Ростовская 58/8, 58/20 АО Пятью пять
ИП Горбатова Елена Вячеславовна
ИП Еременко К.И.((робин сдобин)
ИП Журихина Екатерина Алексеевна
Меринова Наталья Алексеевна
ООО Социальная Аптека 9
ООО Хмельник
Панкова Оксана Анатольевна
Соломонова Лариса Викторовна
Фенько Ольга Викторовна
</t>
  </si>
  <si>
    <t>3.77</t>
  </si>
  <si>
    <t xml:space="preserve">
ул. Ростовская, 58/5</t>
  </si>
  <si>
    <t>51.6029</t>
  </si>
  <si>
    <t>39.24208</t>
  </si>
  <si>
    <t>ул. Ростовская 58/5</t>
  </si>
  <si>
    <t>3.78</t>
  </si>
  <si>
    <t>51.60477</t>
  </si>
  <si>
    <t>39.23858</t>
  </si>
  <si>
    <t>3.79</t>
  </si>
  <si>
    <t xml:space="preserve">
ул. Ростовская, 58/10</t>
  </si>
  <si>
    <t>51.60136</t>
  </si>
  <si>
    <t>39.24238</t>
  </si>
  <si>
    <t>3.80</t>
  </si>
  <si>
    <t>51.6016016</t>
  </si>
  <si>
    <t xml:space="preserve">        39.2389693</t>
  </si>
  <si>
    <t>3.81</t>
  </si>
  <si>
    <t xml:space="preserve">
ул. Ростовская, 58/19</t>
  </si>
  <si>
    <t>51.60423</t>
  </si>
  <si>
    <t xml:space="preserve"> 39.2381</t>
  </si>
  <si>
    <t>3.82</t>
  </si>
  <si>
    <t>51.617251</t>
  </si>
  <si>
    <t xml:space="preserve">39.251002
</t>
  </si>
  <si>
    <t>3.83</t>
  </si>
  <si>
    <t>ул. Айвазовского, 2в</t>
  </si>
  <si>
    <t>51.63561</t>
  </si>
  <si>
    <t xml:space="preserve">
 39.26121</t>
  </si>
  <si>
    <t>3.84</t>
  </si>
  <si>
    <t xml:space="preserve">
ул. Менделеева, 4а</t>
  </si>
  <si>
    <t>51.62145</t>
  </si>
  <si>
    <t>39.23916</t>
  </si>
  <si>
    <t xml:space="preserve">4 
</t>
  </si>
  <si>
    <t>ул. Менделеева, 4а</t>
  </si>
  <si>
    <t>3.85</t>
  </si>
  <si>
    <t xml:space="preserve">
ул. Ярославская, 20</t>
  </si>
  <si>
    <t>51.61384</t>
  </si>
  <si>
    <t>39.2321</t>
  </si>
  <si>
    <t>ул. Ярославская, 20</t>
  </si>
  <si>
    <t>3.86</t>
  </si>
  <si>
    <t xml:space="preserve">
ул. Дубровина, 29а</t>
  </si>
  <si>
    <t>51.591003</t>
  </si>
  <si>
    <t xml:space="preserve">
39.255066
</t>
  </si>
  <si>
    <t>собственники помещений сногоквартирного дома</t>
  </si>
  <si>
    <t>3.87</t>
  </si>
  <si>
    <t xml:space="preserve">
ул. Туполева, 13б</t>
  </si>
  <si>
    <t>51.64045</t>
  </si>
  <si>
    <t>39.27299</t>
  </si>
  <si>
    <t>ул. Туполева 13б</t>
  </si>
  <si>
    <t>3.88</t>
  </si>
  <si>
    <t xml:space="preserve">
ул. Туполева, 11б</t>
  </si>
  <si>
    <t>51.64154</t>
  </si>
  <si>
    <t>39.27529</t>
  </si>
  <si>
    <t>ул. Туполева 11а, 11б</t>
  </si>
  <si>
    <t>3.89</t>
  </si>
  <si>
    <t xml:space="preserve">
ул. Туполева, 2а</t>
  </si>
  <si>
    <t>51.64391</t>
  </si>
  <si>
    <t>39.27344</t>
  </si>
  <si>
    <t>ул. Туполева 2, 2а, 8, 10</t>
  </si>
  <si>
    <t>3.90</t>
  </si>
  <si>
    <t xml:space="preserve">
ул. Баррикадная, 13</t>
  </si>
  <si>
    <t>51.64221</t>
  </si>
  <si>
    <t>39.26812</t>
  </si>
  <si>
    <t>3.91</t>
  </si>
  <si>
    <t xml:space="preserve">
ул. Волгоградская, 49</t>
  </si>
  <si>
    <t>51.639763</t>
  </si>
  <si>
    <t xml:space="preserve">
39.266205
</t>
  </si>
  <si>
    <t>3.92</t>
  </si>
  <si>
    <t xml:space="preserve">
ул. Волгоградская, 51</t>
  </si>
  <si>
    <t>51.63889</t>
  </si>
  <si>
    <t>39.26554</t>
  </si>
  <si>
    <t>3.93</t>
  </si>
  <si>
    <t xml:space="preserve">51.636556 </t>
  </si>
  <si>
    <t>39.270467</t>
  </si>
  <si>
    <t>3.94</t>
  </si>
  <si>
    <t xml:space="preserve">
ул. Циолковского, 31</t>
  </si>
  <si>
    <t>51.63465</t>
  </si>
  <si>
    <t>39.26129</t>
  </si>
  <si>
    <t>ул. Айвазовского 2
ул. Циолковского 29, 31</t>
  </si>
  <si>
    <t>3.95</t>
  </si>
  <si>
    <t>ул. Иркутская, 15а</t>
  </si>
  <si>
    <t xml:space="preserve">51.63322 </t>
  </si>
  <si>
    <t>39.27848</t>
  </si>
  <si>
    <t>3.96</t>
  </si>
  <si>
    <t>ул. Писарева, 11а</t>
  </si>
  <si>
    <t xml:space="preserve">51.634342  </t>
  </si>
  <si>
    <t>39.274938</t>
  </si>
  <si>
    <t>ул. Писарева,11а</t>
  </si>
  <si>
    <t>3.97</t>
  </si>
  <si>
    <t xml:space="preserve">
ул. Иркутская, 17</t>
  </si>
  <si>
    <t>51.63452</t>
  </si>
  <si>
    <t>39.28502</t>
  </si>
  <si>
    <t>ул. Иркутская 17, 19</t>
  </si>
  <si>
    <t>3.98</t>
  </si>
  <si>
    <t xml:space="preserve">
ул. Иркутская, 27</t>
  </si>
  <si>
    <t>51.63416</t>
  </si>
  <si>
    <t>39.28723</t>
  </si>
  <si>
    <t>ул. Иркутская 27</t>
  </si>
  <si>
    <t>3.99</t>
  </si>
  <si>
    <t xml:space="preserve">ул. Иркутская, 70 </t>
  </si>
  <si>
    <t xml:space="preserve">51.632207 </t>
  </si>
  <si>
    <t>39.285316</t>
  </si>
  <si>
    <t>ул. Иркутская. 70</t>
  </si>
  <si>
    <t>3.101</t>
  </si>
  <si>
    <t xml:space="preserve">
ул. Туполева, 15а
</t>
  </si>
  <si>
    <t>51.63929</t>
  </si>
  <si>
    <t xml:space="preserve">
 39.27437</t>
  </si>
  <si>
    <t>3.102</t>
  </si>
  <si>
    <t xml:space="preserve">
ул. Писарева, 1а
</t>
  </si>
  <si>
    <t>51.63418</t>
  </si>
  <si>
    <t xml:space="preserve">
 39.27441</t>
  </si>
  <si>
    <t>3.103</t>
  </si>
  <si>
    <t>ул.Туполева, 9</t>
  </si>
  <si>
    <t xml:space="preserve">51.6419672 </t>
  </si>
  <si>
    <t>39.2738206</t>
  </si>
  <si>
    <t>Туполева, 9,5 , 11</t>
  </si>
  <si>
    <t>3.104</t>
  </si>
  <si>
    <t>ул. Саврасова, 2</t>
  </si>
  <si>
    <t>51.6108</t>
  </si>
  <si>
    <t>39.2352</t>
  </si>
  <si>
    <t>3.105</t>
  </si>
  <si>
    <t>ул. Корольковой,  10/3</t>
  </si>
  <si>
    <t xml:space="preserve">51.594336 </t>
  </si>
  <si>
    <t>39.246894</t>
  </si>
  <si>
    <t xml:space="preserve"> ул.Корольковой,10/3,10/4</t>
  </si>
  <si>
    <t>3.106</t>
  </si>
  <si>
    <t>ул. Корольковой, 10/5</t>
  </si>
  <si>
    <t xml:space="preserve">51.593147 </t>
  </si>
  <si>
    <t>39.246643</t>
  </si>
  <si>
    <t>Корольковой,10/5,10/2, 10/1</t>
  </si>
  <si>
    <t>3.107</t>
  </si>
  <si>
    <t>ул. Корейская, 6а</t>
  </si>
  <si>
    <t xml:space="preserve">51.61291809 </t>
  </si>
  <si>
    <t>39.23327626</t>
  </si>
  <si>
    <t>3.108</t>
  </si>
  <si>
    <t>ул. МОПРа, 75а</t>
  </si>
  <si>
    <t xml:space="preserve">51.650567306 </t>
  </si>
  <si>
    <t>39.233939110</t>
  </si>
  <si>
    <t>МОПРа 75а</t>
  </si>
  <si>
    <t>3.109</t>
  </si>
  <si>
    <t>ул. Беляевой, 6</t>
  </si>
  <si>
    <t>51.63908328</t>
  </si>
  <si>
    <t xml:space="preserve"> 39.24586062</t>
  </si>
  <si>
    <t xml:space="preserve">Беляевой 6,4,2, Циолковского, 19 </t>
  </si>
  <si>
    <t>3.110</t>
  </si>
  <si>
    <t>наб. Авиастроителей, 18</t>
  </si>
  <si>
    <t xml:space="preserve">51.64266872 </t>
  </si>
  <si>
    <t>39.23371557</t>
  </si>
  <si>
    <t>3.111</t>
  </si>
  <si>
    <t xml:space="preserve">51.64240240 </t>
  </si>
  <si>
    <t>39.23497621</t>
  </si>
  <si>
    <t>3.112</t>
  </si>
  <si>
    <t xml:space="preserve">51.6416966 </t>
  </si>
  <si>
    <t>39.2329967</t>
  </si>
  <si>
    <t>3.113</t>
  </si>
  <si>
    <t>наб.Авиастроителей, 16</t>
  </si>
  <si>
    <t>51.64086</t>
  </si>
  <si>
    <t>39.23099</t>
  </si>
  <si>
    <t>набережная Авиастроителей 16</t>
  </si>
  <si>
    <t>3.114</t>
  </si>
  <si>
    <t>наб.Авиастроителей, 24</t>
  </si>
  <si>
    <t>51.64449</t>
  </si>
  <si>
    <t>39.23308</t>
  </si>
  <si>
    <t>набережная Авиастроителей 24</t>
  </si>
  <si>
    <t>3.115</t>
  </si>
  <si>
    <t>наб.Авиастроителей, 28</t>
  </si>
  <si>
    <t>51.64594</t>
  </si>
  <si>
    <t>39.23381</t>
  </si>
  <si>
    <t xml:space="preserve">набережная Авиастроителей 26, 28                   Централизованная библиотечная система </t>
  </si>
  <si>
    <t>3.116</t>
  </si>
  <si>
    <t>51.64597</t>
  </si>
  <si>
    <t>39.23663</t>
  </si>
  <si>
    <t>3.117</t>
  </si>
  <si>
    <t>51.63505</t>
  </si>
  <si>
    <t>39.23129</t>
  </si>
  <si>
    <t>3.118</t>
  </si>
  <si>
    <t xml:space="preserve">51.631658 </t>
  </si>
  <si>
    <t>39.2333681</t>
  </si>
  <si>
    <t>Ленинский проспект, 8/1 ООО Агроторг</t>
  </si>
  <si>
    <t>3.119</t>
  </si>
  <si>
    <t>51.63724</t>
  </si>
  <si>
    <t>39.23258</t>
  </si>
  <si>
    <t>3.120</t>
  </si>
  <si>
    <t>51.63917</t>
  </si>
  <si>
    <t>39.2347</t>
  </si>
  <si>
    <t>3.121</t>
  </si>
  <si>
    <t>51.64042</t>
  </si>
  <si>
    <t>39.23542</t>
  </si>
  <si>
    <t>Ленинский проспект 13  ул. Циолковского 7, 7/2Д/С № 7  ИП БОКОВА Г.М.
ИП Еременко К.И.((робин сдобин) ИП Минакова Алиса Владленовна
ИП РАДЧЕНКО С.М. Кузнецов Владимир Николаевич
ООО Кладовая здоровья-Р ООО РЕНТИНГ 
ООО Социальная Аптека 9
Полянская Татьяна Константиновна
ХКФ БАНК ООО
Централизованная библиотечная система 
Школа 67</t>
  </si>
  <si>
    <t>3.122</t>
  </si>
  <si>
    <t>ул. Щорса, 107</t>
  </si>
  <si>
    <t>51.64373</t>
  </si>
  <si>
    <t>39.23585</t>
  </si>
  <si>
    <t>3.123</t>
  </si>
  <si>
    <t>ул. Меркулова, 4б</t>
  </si>
  <si>
    <t xml:space="preserve">51.6319908 </t>
  </si>
  <si>
    <t>39.2346296</t>
  </si>
  <si>
    <t>3.124</t>
  </si>
  <si>
    <t>51.63124</t>
  </si>
  <si>
    <t>39.23293</t>
  </si>
  <si>
    <t xml:space="preserve">Ленинский проспект 6/1, 6/2, 8/1, 8/2, 8/3
ул. Героев Стратосферы 2, 4
Меркулова 2б, 4, 4/1, 4б  КУВО УСЗН Левобережного района г. Воронежа
ООО Агроторг
</t>
  </si>
  <si>
    <t>3.125</t>
  </si>
  <si>
    <t>ул. Героев Стратосферы, 1</t>
  </si>
  <si>
    <t>51.63387</t>
  </si>
  <si>
    <t>39.2336</t>
  </si>
  <si>
    <t>3.126</t>
  </si>
  <si>
    <t>ул. Героев Стратосферы, 11</t>
  </si>
  <si>
    <t>51.63543</t>
  </si>
  <si>
    <t>39.24093</t>
  </si>
  <si>
    <t>3.127</t>
  </si>
  <si>
    <t>ул.Героев Стратосферы, 14</t>
  </si>
  <si>
    <t>51.63449</t>
  </si>
  <si>
    <t>39.24177</t>
  </si>
  <si>
    <t>ул. Героев Стратосферы 14</t>
  </si>
  <si>
    <t>Ленинский проспект, 16</t>
  </si>
  <si>
    <t xml:space="preserve">51.63836 </t>
  </si>
  <si>
    <t>39.235942</t>
  </si>
  <si>
    <t>3.129</t>
  </si>
  <si>
    <t>ул. Героев Стратосферы, 16</t>
  </si>
  <si>
    <t>51.63487</t>
  </si>
  <si>
    <t>39.24353</t>
  </si>
  <si>
    <t>ул. Героев Стратосферы 16, 18, 18а, 20а</t>
  </si>
  <si>
    <t>3.130</t>
  </si>
  <si>
    <t>ул. Героев Стратосферы, 22а</t>
  </si>
  <si>
    <t xml:space="preserve">51.634445 </t>
  </si>
  <si>
    <t>39.245422</t>
  </si>
  <si>
    <t>ул.  Героев Стратосферы,  20, 22а, 22б</t>
  </si>
  <si>
    <t>3.131</t>
  </si>
  <si>
    <t xml:space="preserve">
ул. Героев Стратосферы, 15</t>
  </si>
  <si>
    <t>51.63639</t>
  </si>
  <si>
    <t>39.24437</t>
  </si>
  <si>
    <t>3.132</t>
  </si>
  <si>
    <t>ул. Героев Стратосферы, 24/2</t>
  </si>
  <si>
    <t>51.63555</t>
  </si>
  <si>
    <t>39.24903</t>
  </si>
  <si>
    <t xml:space="preserve">ул. Героев Стратосферы 22,24/1,24/2,22в                  
ИП Алексеева Татьяна Алексеевна
ООО МК ОЛЬГА
ООО ПРОИЗВОДСТВЕННО-СТРОИТЕЛЬНЫЙ ДИЗАЙН ЦЕНТР-СФЕРА
ООО СОЮЗСПЕЦСТРОЙ
</t>
  </si>
  <si>
    <t>3.133</t>
  </si>
  <si>
    <t>ул. Героев Стратосферы, 6</t>
  </si>
  <si>
    <t>51.63346</t>
  </si>
  <si>
    <t>39.23624</t>
  </si>
  <si>
    <t>ул. Героев Стратосферы 6, 8
Меркулова 1,3,5               Голышев Виктор Иванович</t>
  </si>
  <si>
    <t>3.134</t>
  </si>
  <si>
    <t>ул. Кулибина, 7б</t>
  </si>
  <si>
    <t>51.63267</t>
  </si>
  <si>
    <t>39.23837</t>
  </si>
  <si>
    <t>ул. Героев Стратосферы 10
ул. Кулибина 1а, 3, 5, 5б, 5в, 7, 7а, 7б, 9, 11, 11а, 11б, 13,13а,  13б, 15а</t>
  </si>
  <si>
    <t>3.135</t>
  </si>
  <si>
    <t>ул. Ленинградская, 126а</t>
  </si>
  <si>
    <t>51.64203</t>
  </si>
  <si>
    <t>39.2394</t>
  </si>
  <si>
    <t>3.136</t>
  </si>
  <si>
    <t>ул. Ленинградская, 136б</t>
  </si>
  <si>
    <t>51.63709</t>
  </si>
  <si>
    <t xml:space="preserve"> 39.23698</t>
  </si>
  <si>
    <t>3.137</t>
  </si>
  <si>
    <t>ул. Ленинградская, 140</t>
  </si>
  <si>
    <t>39.23683</t>
  </si>
  <si>
    <t>3.138</t>
  </si>
  <si>
    <t>ул.Ленинградская, 55</t>
  </si>
  <si>
    <t>51.6401</t>
  </si>
  <si>
    <t>39.24073</t>
  </si>
  <si>
    <t>3.139</t>
  </si>
  <si>
    <t>ул. Ленинградская, 59/7</t>
  </si>
  <si>
    <t xml:space="preserve">51.635256 </t>
  </si>
  <si>
    <t>39.238727</t>
  </si>
  <si>
    <t>ул. Ленинградская.59/7, Г.Стратосферы 9</t>
  </si>
  <si>
    <t>3.140</t>
  </si>
  <si>
    <t>ул. Полины Осипенко, 24а</t>
  </si>
  <si>
    <t>51.64066</t>
  </si>
  <si>
    <t>39.24458</t>
  </si>
  <si>
    <t>3.141</t>
  </si>
  <si>
    <t>ул. Циолковского, 11</t>
  </si>
  <si>
    <t>51.63952</t>
  </si>
  <si>
    <t>39.23806</t>
  </si>
  <si>
    <t xml:space="preserve">ул. Циолковского 9, 11 
Ленинский проспект 20/1, 20/2, 20/3
ул. Ленинградская 132   Веселов Александр Михайлович
Воронцов Владимир Петрович
Иванова Евгения Макаровна
ИП Андреев Сергей Анатольевич
ИП Малкин Антон Сергеевич
ИП Шепелева Татьяна Васильевна
Малкина Лилия Анатольевна
ООО Аптеки Черноземья
ООО Техник
Струкова Людмила Николаевна
</t>
  </si>
  <si>
    <t>3.142</t>
  </si>
  <si>
    <t>ул. Циолковского, 17</t>
  </si>
  <si>
    <t>51.63962</t>
  </si>
  <si>
    <t>39.24332</t>
  </si>
  <si>
    <t>3.143</t>
  </si>
  <si>
    <t>ул. Циолковского, 20</t>
  </si>
  <si>
    <t xml:space="preserve">51.6366795 </t>
  </si>
  <si>
    <t>39.24327497</t>
  </si>
  <si>
    <t>3.144</t>
  </si>
  <si>
    <t>ул. Ленинградская, 58в</t>
  </si>
  <si>
    <t>51.65602</t>
  </si>
  <si>
    <t>39.24705</t>
  </si>
  <si>
    <t>3.145</t>
  </si>
  <si>
    <t>ул. Ленинградская, 68</t>
  </si>
  <si>
    <t>51.65355</t>
  </si>
  <si>
    <t>39.24591</t>
  </si>
  <si>
    <t xml:space="preserve">Ленинский проспект 68, 70, 72, 74, 76
пер. Гвардейский 2, 11
ул. Ленинградская 68, 80а  ИП Рябков Алексей Алексеевич
Азарова Тамара Степановна
ИП Годник Евгений Симонович
Нежельская Елена Владимировна
ООО ТИКЕР 
ООО ЭЛЕМЕР-ВОРОНЕЖ
Полесский Александр Юрьевич
Сумин Игорь Петрович
ФГБУ ЦЖКУ МИНОБОРОНЫ РОССИИ ЖКС №10
Хаустова Ольга Александровна
ЧУ ДПО Научно-производственный информационно-обучающий центр
</t>
  </si>
  <si>
    <t>3.146</t>
  </si>
  <si>
    <t>пер. Гвардейский, 4</t>
  </si>
  <si>
    <t xml:space="preserve">51.65150277 </t>
  </si>
  <si>
    <t>39.24369043</t>
  </si>
  <si>
    <t>3.147</t>
  </si>
  <si>
    <t>ул. Ленинградская, 108</t>
  </si>
  <si>
    <t>51.64764</t>
  </si>
  <si>
    <t>39.24301</t>
  </si>
  <si>
    <t>3.148</t>
  </si>
  <si>
    <t xml:space="preserve">Ленинский проспект, 24/1 </t>
  </si>
  <si>
    <t>51.644308</t>
  </si>
  <si>
    <t xml:space="preserve"> 39.239258               </t>
  </si>
  <si>
    <t xml:space="preserve">Ленинскйи поропект, 24/1, 26/1, 24/2, 26/2 ,26/3 Ленинградскяа, 122а,114   АВРОРА 36 ООО
Бобровникова Ирина Юрьевна
Веселов Александр Михайлович
ВЛАСТА 36 ООО
Володин Сергей Анатольевич
Головина Светлана Александровна
ИП Скачилов Борис Викторович
ИП Тертычный С.А.
КП ВО Воронежфармация
КУВО УСЗН Левобережного района г. Воронежа
Кушниренко Елена Григорьевна
ООО АВА-КРОВ
ООО Новые окна 36
ООО СОЮЗ (Табакерка)
Стуков Владимир Антонович
Тарасов Владислав Юрьевич
Тимофеева И. М.
ТСЖ СОДРУЖЕСТВО ТСН
</t>
  </si>
  <si>
    <t>3.149</t>
  </si>
  <si>
    <t>пер. Парашютистов, 6</t>
  </si>
  <si>
    <t>51.6489</t>
  </si>
  <si>
    <t>39.2385</t>
  </si>
  <si>
    <t>3.150</t>
  </si>
  <si>
    <t>51.65071</t>
  </si>
  <si>
    <t>39.24014</t>
  </si>
  <si>
    <t>3.151</t>
  </si>
  <si>
    <t>51.65175</t>
  </si>
  <si>
    <t>39.2379</t>
  </si>
  <si>
    <t>Ленинский проспект  51, 53, 55, 57                     Силютина Ирина Алексеевна</t>
  </si>
  <si>
    <t>3.152</t>
  </si>
  <si>
    <t>51.65378</t>
  </si>
  <si>
    <t>39.24189</t>
  </si>
  <si>
    <t>3.153</t>
  </si>
  <si>
    <t xml:space="preserve">ул. Туполева, 1 </t>
  </si>
  <si>
    <t>51.64263</t>
  </si>
  <si>
    <t>39.2746</t>
  </si>
  <si>
    <t>3.154</t>
  </si>
  <si>
    <t xml:space="preserve">ул. Баррикадная, 7 </t>
  </si>
  <si>
    <t xml:space="preserve">51.645066 </t>
  </si>
  <si>
    <t>39.270085</t>
  </si>
  <si>
    <t>Баррикадная, 7</t>
  </si>
  <si>
    <t>3.155</t>
  </si>
  <si>
    <t>ул. Баррикадная, 7а</t>
  </si>
  <si>
    <t>3.156</t>
  </si>
  <si>
    <t>ул. Волгоградская, 47</t>
  </si>
  <si>
    <t>51.64069</t>
  </si>
  <si>
    <t>39.26725</t>
  </si>
  <si>
    <t>3.157</t>
  </si>
  <si>
    <t>ул. Баррикадная, 23</t>
  </si>
  <si>
    <t>51.640835</t>
  </si>
  <si>
    <t xml:space="preserve"> 39.268896</t>
  </si>
  <si>
    <t xml:space="preserve">Баррикадная, 23, 19 ,26 ,28 , Туполева, 24,                                       МБУ ДО Детская школа искусств №9
ООО УК Город будущего
Спортивная школа №4
</t>
  </si>
  <si>
    <t>3.158</t>
  </si>
  <si>
    <t>ул. Туполева, 15</t>
  </si>
  <si>
    <t>51.64057</t>
  </si>
  <si>
    <t xml:space="preserve"> 39.2736</t>
  </si>
  <si>
    <t>ул. Туполева 15</t>
  </si>
  <si>
    <t>ул. Баррикадная, 11</t>
  </si>
  <si>
    <t>51.64257</t>
  </si>
  <si>
    <t xml:space="preserve"> 39.27173</t>
  </si>
  <si>
    <t>3.159</t>
  </si>
  <si>
    <t>3.160</t>
  </si>
  <si>
    <t>ул. Брусилова, 3</t>
  </si>
  <si>
    <t>51.6658</t>
  </si>
  <si>
    <t>39.24723</t>
  </si>
  <si>
    <t>3.161</t>
  </si>
  <si>
    <t>ул. Баррикадная, 9</t>
  </si>
  <si>
    <t xml:space="preserve">51.643484 </t>
  </si>
  <si>
    <t>39.270643</t>
  </si>
  <si>
    <t>3.162</t>
  </si>
  <si>
    <t>ул. Димитрова, 4</t>
  </si>
  <si>
    <t>51.67404</t>
  </si>
  <si>
    <t>39.2479</t>
  </si>
  <si>
    <t>3.163</t>
  </si>
  <si>
    <t>ул.Димитрова, 72</t>
  </si>
  <si>
    <t>51.66961</t>
  </si>
  <si>
    <t>39.25715</t>
  </si>
  <si>
    <t>3.164</t>
  </si>
  <si>
    <t>ул. Ильича, 150</t>
  </si>
  <si>
    <t>51.66901</t>
  </si>
  <si>
    <t>39.24576</t>
  </si>
  <si>
    <t>3.165</t>
  </si>
  <si>
    <t>ул. Ильича, 61</t>
  </si>
  <si>
    <t>51.67052</t>
  </si>
  <si>
    <t xml:space="preserve">
 39.2464</t>
  </si>
  <si>
    <t>3.166</t>
  </si>
  <si>
    <t>ул. Ленинградская, 26а</t>
  </si>
  <si>
    <t>51.66602</t>
  </si>
  <si>
    <t xml:space="preserve"> 39.25118</t>
  </si>
  <si>
    <t>3.167</t>
  </si>
  <si>
    <t>ул. Ленинградская, 6</t>
  </si>
  <si>
    <t>51.67013</t>
  </si>
  <si>
    <t>39.2548</t>
  </si>
  <si>
    <t xml:space="preserve">
ул. Ленинградская 6,8,4а, Ленинский проспект, 116, Порт-Артурская, 1,3</t>
  </si>
  <si>
    <t>3.168</t>
  </si>
  <si>
    <t xml:space="preserve">51.6641      </t>
  </si>
  <si>
    <t>39.2498</t>
  </si>
  <si>
    <t>Ленинский проспект, 98/2,96/3, 98/3, 100/3</t>
  </si>
  <si>
    <t>3.169</t>
  </si>
  <si>
    <t>51.66764</t>
  </si>
  <si>
    <t xml:space="preserve"> 39.24895</t>
  </si>
  <si>
    <t xml:space="preserve">Ленинский проспект ,107, 101/1, 101/2, 103, 105/1, 105/2
ул. Старых Большевиков 100, 102                               
ИП Примаченко Екатерина Александровна
ИП Станиславчук Ольга Николаевна
Казачкова Валентина Сергеевна
Кузьмина Тамара Ивановна
Милых Г.С.
Милых Геннадий Николаевич
ООО РАССВЕТ
Полесский Александр Юрьевич
Спортивный клуб для людей с ограниченными возможностями здоровья
</t>
  </si>
  <si>
    <t>3.170</t>
  </si>
  <si>
    <t>51.67236</t>
  </si>
  <si>
    <t>39.25166</t>
  </si>
  <si>
    <t>3.171</t>
  </si>
  <si>
    <t>ул. Порт-Артурская, 21</t>
  </si>
  <si>
    <t>3.172</t>
  </si>
  <si>
    <t>51.66916</t>
  </si>
  <si>
    <t>39.25309</t>
  </si>
  <si>
    <t>3.173</t>
  </si>
  <si>
    <t>наб. Спортивная, 11</t>
  </si>
  <si>
    <t>51.6719</t>
  </si>
  <si>
    <t>39.24513</t>
  </si>
  <si>
    <t>Спортивная набережная 11</t>
  </si>
  <si>
    <t>ул. Старых Большевиков, 96</t>
  </si>
  <si>
    <t>51.66905</t>
  </si>
  <si>
    <t>39.24788</t>
  </si>
  <si>
    <t>3.174</t>
  </si>
  <si>
    <t>3.175</t>
  </si>
  <si>
    <t xml:space="preserve"> наб.  Спортивная, 23</t>
  </si>
  <si>
    <t xml:space="preserve">51.66916 </t>
  </si>
  <si>
    <t>39.243917</t>
  </si>
  <si>
    <t>3.176</t>
  </si>
  <si>
    <t>ул. Героев Стратосферы, 18/1</t>
  </si>
  <si>
    <t>51.634787</t>
  </si>
  <si>
    <t xml:space="preserve"> 39.245347</t>
  </si>
  <si>
    <t>ул. герове Стратосферы, 18/1</t>
  </si>
  <si>
    <t>3.177</t>
  </si>
  <si>
    <t>ул. Ленинградская, 22</t>
  </si>
  <si>
    <t>51.666736</t>
  </si>
  <si>
    <t>39.252264</t>
  </si>
  <si>
    <t>ул. Ленинградская, 20,22</t>
  </si>
  <si>
    <t>3.178</t>
  </si>
  <si>
    <t xml:space="preserve">
ул. Полякова, 15</t>
  </si>
  <si>
    <t>51.55172</t>
  </si>
  <si>
    <t>39.24288</t>
  </si>
  <si>
    <t>3.179</t>
  </si>
  <si>
    <t xml:space="preserve">
ул. Совхозная, 2</t>
  </si>
  <si>
    <t>51.54683</t>
  </si>
  <si>
    <t>39.22347</t>
  </si>
  <si>
    <t xml:space="preserve"> ул. Совхозная 1, 2, 3, 4, 5, 6, 7, 8, 9, 11, 12, 13, 17, 19, 21, 25</t>
  </si>
  <si>
    <t>3.180</t>
  </si>
  <si>
    <t xml:space="preserve">
ул. Совхозная, 33а</t>
  </si>
  <si>
    <t>51.54478</t>
  </si>
  <si>
    <t>39.21959</t>
  </si>
  <si>
    <t xml:space="preserve"> ул. Совхозная 27, 29, 31, 33, 35, 37, 39, 41, 43, 45, 47, 49, 51</t>
  </si>
  <si>
    <t>3.181</t>
  </si>
  <si>
    <t xml:space="preserve">
 ул. Солдатское поле, 150а</t>
  </si>
  <si>
    <t>51.56031</t>
  </si>
  <si>
    <t>39.24928</t>
  </si>
  <si>
    <t>ул. Солдатское поле 150 а</t>
  </si>
  <si>
    <t>3.182</t>
  </si>
  <si>
    <t>ул. Тавровская, 72</t>
  </si>
  <si>
    <t>51.553666</t>
  </si>
  <si>
    <t>39.195453</t>
  </si>
  <si>
    <t>ТОС  улица Тавровская</t>
  </si>
  <si>
    <t>3.183</t>
  </si>
  <si>
    <t>ул. Тавровская, 53</t>
  </si>
  <si>
    <t>51.553798</t>
  </si>
  <si>
    <t>39.198259</t>
  </si>
  <si>
    <t>ул. Тавроская 58-76</t>
  </si>
  <si>
    <t>3.184</t>
  </si>
  <si>
    <t>ул. 206 Стрелковой Дивизии, 238</t>
  </si>
  <si>
    <t>51.561676</t>
  </si>
  <si>
    <t>39.244846</t>
  </si>
  <si>
    <t>ТОС Тополек</t>
  </si>
  <si>
    <t>Тавровская 32-53</t>
  </si>
  <si>
    <t>3.185</t>
  </si>
  <si>
    <t>ул. 206 Стрелковой Дивизии, 253</t>
  </si>
  <si>
    <t>51.54137</t>
  </si>
  <si>
    <t>39.23324</t>
  </si>
  <si>
    <t>ТОС Василиса</t>
  </si>
  <si>
    <t xml:space="preserve">222-254 по ул. 206 стрелковой дивизии, 1-21, 2-32а ул. Приморская, </t>
  </si>
  <si>
    <t>3.186</t>
  </si>
  <si>
    <t>ул. 206 Стрелковой Дивизии, 245</t>
  </si>
  <si>
    <t xml:space="preserve">51.542223 </t>
  </si>
  <si>
    <t>39.233111</t>
  </si>
  <si>
    <t>ул. 206 Стрелковой Дивизии,,251-265, 508-530</t>
  </si>
  <si>
    <t>3.187</t>
  </si>
  <si>
    <t>ул. 206 Стрелковой Дивизии, 189</t>
  </si>
  <si>
    <t xml:space="preserve">51.546457 </t>
  </si>
  <si>
    <t>39.233132</t>
  </si>
  <si>
    <t>ул. 206 Стрелковой Дивизии,, 530-484, 265-249</t>
  </si>
  <si>
    <t>3.188</t>
  </si>
  <si>
    <t>ул. 206 Стрелковой Дивизии, 175</t>
  </si>
  <si>
    <t xml:space="preserve">51.547658 </t>
  </si>
  <si>
    <t>39.233799</t>
  </si>
  <si>
    <t xml:space="preserve">ул. 206 Стрелковой Дивизии,, 189-231, 460-484 </t>
  </si>
  <si>
    <t>3.189</t>
  </si>
  <si>
    <t>ул. 206 Стрелковой Дивизии, 163</t>
  </si>
  <si>
    <t xml:space="preserve">51.548471 </t>
  </si>
  <si>
    <t>39.234171</t>
  </si>
  <si>
    <t>ул. 206 Стрелковой Дивизии,, 175-189, 432-460</t>
  </si>
  <si>
    <t>3.190</t>
  </si>
  <si>
    <t>ул. 206 Стрелковой Дивизии, 125</t>
  </si>
  <si>
    <t>51.551316</t>
  </si>
  <si>
    <t>39.235493</t>
  </si>
  <si>
    <t>ул. 206 Стрелковой Дивизии,, 151-175, 402-430</t>
  </si>
  <si>
    <t>3.191</t>
  </si>
  <si>
    <t>ул. 206 Стрелковой Дивизии, 334</t>
  </si>
  <si>
    <t>51.554595</t>
  </si>
  <si>
    <t>39.23677</t>
  </si>
  <si>
    <t>ул. 206 Стрелковой Дивизии,, 147-97, 396-362</t>
  </si>
  <si>
    <t>3.192</t>
  </si>
  <si>
    <t>ул. 206 Стрелковой Дивизии, 284</t>
  </si>
  <si>
    <t>51.558378</t>
  </si>
  <si>
    <t>39.241506</t>
  </si>
  <si>
    <t>ул. 206 Стрелковой Дивизии,, 356-310, 95-49</t>
  </si>
  <si>
    <t>3.193</t>
  </si>
  <si>
    <t>ул. 206 Стрелковой Дивизии, 270</t>
  </si>
  <si>
    <t>51.559276</t>
  </si>
  <si>
    <t>39.242415</t>
  </si>
  <si>
    <t>ул. 206 Стрелковой Дивизии,, 304-286, 47-21</t>
  </si>
  <si>
    <t>3.194</t>
  </si>
  <si>
    <t>ул. Радостная, 51</t>
  </si>
  <si>
    <t xml:space="preserve">51.539864 </t>
  </si>
  <si>
    <t>39.242446</t>
  </si>
  <si>
    <t>ТОС улица Солнечная</t>
  </si>
  <si>
    <t xml:space="preserve">ул. 206 Стрелковой Дивизии,, с 254-284, 1-21, </t>
  </si>
  <si>
    <t>3.195</t>
  </si>
  <si>
    <t>ул. Петровская, 11</t>
  </si>
  <si>
    <t xml:space="preserve">51.553028 </t>
  </si>
  <si>
    <t>39.205465</t>
  </si>
  <si>
    <t>ТОС улица Петровская</t>
  </si>
  <si>
    <t>ул. 206 Стрелковой Дивизии,, 1-51,2-50</t>
  </si>
  <si>
    <t>3.196</t>
  </si>
  <si>
    <t>ул. Якорная, 12</t>
  </si>
  <si>
    <t>51.552298</t>
  </si>
  <si>
    <t>39.196041</t>
  </si>
  <si>
    <t>3.197</t>
  </si>
  <si>
    <t>ул. Якорная, 3</t>
  </si>
  <si>
    <t>51.553262</t>
  </si>
  <si>
    <t>39.196274</t>
  </si>
  <si>
    <t xml:space="preserve">Петровская 37-63,  Якорная 12-29, </t>
  </si>
  <si>
    <t>3.198</t>
  </si>
  <si>
    <t xml:space="preserve">
 ул. 6-ой Стрелковой дивизии, 8а</t>
  </si>
  <si>
    <t>51.57999</t>
  </si>
  <si>
    <t>39.29592</t>
  </si>
  <si>
    <t xml:space="preserve">Якорная 1-10, </t>
  </si>
  <si>
    <t>3.199</t>
  </si>
  <si>
    <t xml:space="preserve">
ул. Никольская, 31б</t>
  </si>
  <si>
    <t>51.58038</t>
  </si>
  <si>
    <t>39.30093</t>
  </si>
  <si>
    <t>ул. Никольская, 31б</t>
  </si>
  <si>
    <t>3.200</t>
  </si>
  <si>
    <t xml:space="preserve">
ул. Колодезная, 36</t>
  </si>
  <si>
    <t>51.58223</t>
  </si>
  <si>
    <t>39.30358</t>
  </si>
  <si>
    <t>ул. Колодезная 36</t>
  </si>
  <si>
    <t>3.201</t>
  </si>
  <si>
    <t>ул. Майская, 11а</t>
  </si>
  <si>
    <t xml:space="preserve">51.58293 </t>
  </si>
  <si>
    <t>39.316083</t>
  </si>
  <si>
    <t>ул. Майская, 9а,11,11а,13,15,17</t>
  </si>
  <si>
    <t>3.202</t>
  </si>
  <si>
    <t xml:space="preserve">
ул. Майская, 2</t>
  </si>
  <si>
    <t>51.57926</t>
  </si>
  <si>
    <t>39.31503</t>
  </si>
  <si>
    <t xml:space="preserve"> ул. Майская 2,</t>
  </si>
  <si>
    <t>3.203</t>
  </si>
  <si>
    <t xml:space="preserve">
ул. Майская, 3а</t>
  </si>
  <si>
    <t>51.58041</t>
  </si>
  <si>
    <t>39.31298</t>
  </si>
  <si>
    <t xml:space="preserve"> ул. Майская 3а, 5, 7</t>
  </si>
  <si>
    <t>3.204</t>
  </si>
  <si>
    <t xml:space="preserve">
ул. Новоусманская, 39</t>
  </si>
  <si>
    <t>51.58469</t>
  </si>
  <si>
    <t>39.31666</t>
  </si>
  <si>
    <t>ул. Дубянского, 1</t>
  </si>
  <si>
    <t>3.205</t>
  </si>
  <si>
    <t xml:space="preserve">
 ул. Глинки, 11а</t>
  </si>
  <si>
    <t>51.58528</t>
  </si>
  <si>
    <t>39.31352</t>
  </si>
  <si>
    <t xml:space="preserve"> ул. Глинки 11а, 13, 15, 17
 ул. Ковтуна 1, 3, 5, 7, 13</t>
  </si>
  <si>
    <t>3.206</t>
  </si>
  <si>
    <t>51.57863</t>
  </si>
  <si>
    <t>39.29885</t>
  </si>
  <si>
    <t>3.207</t>
  </si>
  <si>
    <t xml:space="preserve">
ул. Майская, 25</t>
  </si>
  <si>
    <t>51.58554</t>
  </si>
  <si>
    <t>39.31944</t>
  </si>
  <si>
    <t>3.208</t>
  </si>
  <si>
    <t xml:space="preserve">
ул. Майская, 29</t>
  </si>
  <si>
    <t>51.58673</t>
  </si>
  <si>
    <t>39.3204</t>
  </si>
  <si>
    <t xml:space="preserve"> ул. Майская 27, 29, 31
ул. Дубянского 16, 18, 22</t>
  </si>
  <si>
    <t>3.209</t>
  </si>
  <si>
    <t>51.58826</t>
  </si>
  <si>
    <t>39.32027</t>
  </si>
  <si>
    <t>3.210</t>
  </si>
  <si>
    <t xml:space="preserve">51.67257 </t>
  </si>
  <si>
    <t>39.249728</t>
  </si>
  <si>
    <t>3.211</t>
  </si>
  <si>
    <t xml:space="preserve">
ул. Рижская, 6а</t>
  </si>
  <si>
    <t>51.66192</t>
  </si>
  <si>
    <t>39.28436</t>
  </si>
  <si>
    <t>3.212</t>
  </si>
  <si>
    <t xml:space="preserve">
 ул. Рижская, 10</t>
  </si>
  <si>
    <t>51.66266</t>
  </si>
  <si>
    <t>39.2877</t>
  </si>
  <si>
    <t xml:space="preserve"> ул. Рижская 10, 12, 14</t>
  </si>
  <si>
    <t>3.213</t>
  </si>
  <si>
    <t>51.65335</t>
  </si>
  <si>
    <t>3.214</t>
  </si>
  <si>
    <t xml:space="preserve">
пер. Ольховый, 2б</t>
  </si>
  <si>
    <t>51.64758</t>
  </si>
  <si>
    <t>39.23352</t>
  </si>
  <si>
    <t>3.215</t>
  </si>
  <si>
    <t xml:space="preserve">
пер. Ольховый, 9б</t>
  </si>
  <si>
    <t>51.64843</t>
  </si>
  <si>
    <t xml:space="preserve">
 39.23553</t>
  </si>
  <si>
    <t xml:space="preserve">пер. Ольховый 9Б </t>
  </si>
  <si>
    <t>3.216</t>
  </si>
  <si>
    <t>наб. Спортивная, 23б</t>
  </si>
  <si>
    <t xml:space="preserve">51.668073100 </t>
  </si>
  <si>
    <t>39.244191473</t>
  </si>
  <si>
    <t>3.217</t>
  </si>
  <si>
    <t xml:space="preserve">
наб. Авиастроителей, 14</t>
  </si>
  <si>
    <t>51.64062</t>
  </si>
  <si>
    <t>39.23201</t>
  </si>
  <si>
    <t>3.218</t>
  </si>
  <si>
    <t>наб. Авиастроителей, 20</t>
  </si>
  <si>
    <t xml:space="preserve">51.643356 </t>
  </si>
  <si>
    <t>39.232759</t>
  </si>
  <si>
    <t>набережная Авиастроителей 20</t>
  </si>
  <si>
    <t>3.219</t>
  </si>
  <si>
    <t xml:space="preserve"> наб. Авиастроителей, 20а</t>
  </si>
  <si>
    <t>51.64284</t>
  </si>
  <si>
    <t>39.23205</t>
  </si>
  <si>
    <t>набережная Авиастроителей 20 а</t>
  </si>
  <si>
    <t>3.220</t>
  </si>
  <si>
    <t>51.6430274</t>
  </si>
  <si>
    <t xml:space="preserve">           39.2356693</t>
  </si>
  <si>
    <t>Ленинский проспект 25/1</t>
  </si>
  <si>
    <t>3.221</t>
  </si>
  <si>
    <t>51.64354</t>
  </si>
  <si>
    <t>39.23622</t>
  </si>
  <si>
    <t xml:space="preserve"> Ленинский проспект 25/1 Апазиди Светлана Юрьевна
Болгова Светлана Викторовна
Воробьева Любовь Михайловна
Дмитриенко Ольга Александровна
Загонов Андрей Викторович
Игнатова Татьяна Анатольевна
ИП Стуков Дмитрий Владимирович
ИП Украинская Галина Григорьевна
ООО Дон
ООО КАПИТАЛТОРГ м-н "Семь дней"
Сулим Роман Иванович
Шман Иван Викторович
Якунина Инна Владимировна
</t>
  </si>
  <si>
    <t>3.222</t>
  </si>
  <si>
    <t xml:space="preserve">
ул. МОПРа, 8б</t>
  </si>
  <si>
    <t>51.65664</t>
  </si>
  <si>
    <t>39.23652</t>
  </si>
  <si>
    <t>ул. МОПРа 8Б</t>
  </si>
  <si>
    <t>3.223</t>
  </si>
  <si>
    <t xml:space="preserve">         ул. Читинская, 1</t>
  </si>
  <si>
    <t xml:space="preserve">51.608682 </t>
  </si>
  <si>
    <t>39.231217</t>
  </si>
  <si>
    <t>ул. Читинская,1,1а</t>
  </si>
  <si>
    <t>3.224</t>
  </si>
  <si>
    <t xml:space="preserve">
ул. Циолковского, 8</t>
  </si>
  <si>
    <t>51.63993</t>
  </si>
  <si>
    <t>39.23246</t>
  </si>
  <si>
    <t>3.225</t>
  </si>
  <si>
    <t xml:space="preserve"> наб. Авиастроителей, 28а</t>
  </si>
  <si>
    <t>51.64578</t>
  </si>
  <si>
    <t>39.233</t>
  </si>
  <si>
    <t>3.226</t>
  </si>
  <si>
    <t xml:space="preserve">
ул. Ильича, 59</t>
  </si>
  <si>
    <t>51.67154</t>
  </si>
  <si>
    <t>39.24775</t>
  </si>
  <si>
    <t>ул. Ильича, 59</t>
  </si>
  <si>
    <t>3.227</t>
  </si>
  <si>
    <t xml:space="preserve">
ул. Димитрова, 2а</t>
  </si>
  <si>
    <t xml:space="preserve">51.674408 </t>
  </si>
  <si>
    <t>39.245203</t>
  </si>
  <si>
    <t>3.228</t>
  </si>
  <si>
    <t xml:space="preserve">
наб. Спортивная, 4 </t>
  </si>
  <si>
    <t xml:space="preserve">
 39,244595</t>
  </si>
  <si>
    <t>3.229</t>
  </si>
  <si>
    <t>51.66402</t>
  </si>
  <si>
    <t xml:space="preserve">
 39.24913</t>
  </si>
  <si>
    <t>Ленинский проспект 96а, 100б</t>
  </si>
  <si>
    <t>3.230</t>
  </si>
  <si>
    <t xml:space="preserve"> 39.24913</t>
  </si>
  <si>
    <t>3.231</t>
  </si>
  <si>
    <t xml:space="preserve">
Гидроузел, 1</t>
  </si>
  <si>
    <t>51.53623</t>
  </si>
  <si>
    <t xml:space="preserve">
 39.13809</t>
  </si>
  <si>
    <t>3.232</t>
  </si>
  <si>
    <t xml:space="preserve">
пер. Ольховый, 9а</t>
  </si>
  <si>
    <t>51.64801</t>
  </si>
  <si>
    <t xml:space="preserve">
 39.23398</t>
  </si>
  <si>
    <t>пер. Ольховый 9а</t>
  </si>
  <si>
    <t>3.233</t>
  </si>
  <si>
    <t xml:space="preserve">
ул. Порт-Артурская, 19</t>
  </si>
  <si>
    <t>51.66824</t>
  </si>
  <si>
    <t xml:space="preserve">
 39.25976</t>
  </si>
  <si>
    <t>ул. Порт-Артурская 19</t>
  </si>
  <si>
    <t>3.234</t>
  </si>
  <si>
    <t>51.61696</t>
  </si>
  <si>
    <t xml:space="preserve">
 39.24757</t>
  </si>
  <si>
    <t>3.235</t>
  </si>
  <si>
    <t xml:space="preserve">
ул. Нижняя, 73</t>
  </si>
  <si>
    <t xml:space="preserve">51.650444  </t>
  </si>
  <si>
    <t>39.236956</t>
  </si>
  <si>
    <t>ул. Нижняя, 73</t>
  </si>
  <si>
    <t>3.236</t>
  </si>
  <si>
    <t xml:space="preserve"> ул. Старых большевиков, 92а</t>
  </si>
  <si>
    <t>51.67139</t>
  </si>
  <si>
    <t xml:space="preserve">
 39.24909</t>
  </si>
  <si>
    <t>ул. Старых большевиков, 92а, ул.  Ст.Большевиков,94</t>
  </si>
  <si>
    <t>3.237</t>
  </si>
  <si>
    <t xml:space="preserve">
ул. Ленинградская, 55а</t>
  </si>
  <si>
    <t>51.63808</t>
  </si>
  <si>
    <t xml:space="preserve">
 39.2398</t>
  </si>
  <si>
    <t>3.238</t>
  </si>
  <si>
    <t>ул. Баррикадная, 5а</t>
  </si>
  <si>
    <t xml:space="preserve">51.643839999 </t>
  </si>
  <si>
    <t>39.27095197</t>
  </si>
  <si>
    <t>Барркадная,5а</t>
  </si>
  <si>
    <t>3.239</t>
  </si>
  <si>
    <t>ул. Корольковой, 20</t>
  </si>
  <si>
    <t xml:space="preserve">51.589606 </t>
  </si>
  <si>
    <t>39.247350</t>
  </si>
  <si>
    <t>3.240</t>
  </si>
  <si>
    <t>ул. Ростовская, 110б</t>
  </si>
  <si>
    <t xml:space="preserve">51.588727 </t>
  </si>
  <si>
    <t>39.244785</t>
  </si>
  <si>
    <t>ул. Ростовская. 100б</t>
  </si>
  <si>
    <t>3.241</t>
  </si>
  <si>
    <t>наб. Спортивная, 13</t>
  </si>
  <si>
    <t xml:space="preserve"> 51.6714172</t>
  </si>
  <si>
    <t>39.2452622</t>
  </si>
  <si>
    <t>Спортивная набережная,13</t>
  </si>
  <si>
    <t>3.242</t>
  </si>
  <si>
    <t>ул. Героев Стратосфеы, 9а</t>
  </si>
  <si>
    <t>ул.Г.Стратосферы,9а</t>
  </si>
  <si>
    <t>3.244</t>
  </si>
  <si>
    <t>ул. Новосибирская, 61д</t>
  </si>
  <si>
    <t xml:space="preserve">51.594847 </t>
  </si>
  <si>
    <t>39.23927</t>
  </si>
  <si>
    <t>ул. Новосибирская,61д</t>
  </si>
  <si>
    <t>3.245</t>
  </si>
  <si>
    <t>ул. Ростовская, 53а</t>
  </si>
  <si>
    <t>51.597257</t>
  </si>
  <si>
    <t>39.245247</t>
  </si>
  <si>
    <t>ул. Ростоская, 53а</t>
  </si>
  <si>
    <t>3.246</t>
  </si>
  <si>
    <t xml:space="preserve">
ул. Ростовская, 86</t>
  </si>
  <si>
    <t>51.593890</t>
  </si>
  <si>
    <t xml:space="preserve">
39.241843
</t>
  </si>
  <si>
    <t>3.247</t>
  </si>
  <si>
    <t>пер. Цимлянский, 8а</t>
  </si>
  <si>
    <t>39.24813</t>
  </si>
  <si>
    <t>пер. Цимлянский ,8а</t>
  </si>
  <si>
    <t>3.248</t>
  </si>
  <si>
    <t>ул. Димитрова, 131</t>
  </si>
  <si>
    <t>51.661539</t>
  </si>
  <si>
    <t xml:space="preserve"> 39.278796</t>
  </si>
  <si>
    <t>Димитрова, 131</t>
  </si>
  <si>
    <t>3.249</t>
  </si>
  <si>
    <t>ул. Саврасова, 86</t>
  </si>
  <si>
    <t xml:space="preserve">51.610522 </t>
  </si>
  <si>
    <t>39.216589</t>
  </si>
  <si>
    <t>ул. Саврасова,  86</t>
  </si>
  <si>
    <t>3.250</t>
  </si>
  <si>
    <t>ул. Туполева ,27а</t>
  </si>
  <si>
    <t>51.6367157</t>
  </si>
  <si>
    <t xml:space="preserve"> 39.2718736</t>
  </si>
  <si>
    <t>3.251</t>
  </si>
  <si>
    <t xml:space="preserve">
ул. МОПРа, 2а</t>
  </si>
  <si>
    <t>51.65634</t>
  </si>
  <si>
    <t xml:space="preserve">
 39.23898</t>
  </si>
  <si>
    <t>3.252</t>
  </si>
  <si>
    <t xml:space="preserve">
ул. МОПРа, 18б</t>
  </si>
  <si>
    <t>51.656049</t>
  </si>
  <si>
    <t xml:space="preserve">
39.236868</t>
  </si>
  <si>
    <t>ул. МОПРа 18б,12а</t>
  </si>
  <si>
    <t>3.253</t>
  </si>
  <si>
    <t>ул. МОПРа, 71</t>
  </si>
  <si>
    <t>51.65045</t>
  </si>
  <si>
    <t xml:space="preserve"> 39.234592</t>
  </si>
  <si>
    <t>ул. Мопра, 5-71</t>
  </si>
  <si>
    <t>3.254</t>
  </si>
  <si>
    <t>ул. Ильюшина, 13/2</t>
  </si>
  <si>
    <t xml:space="preserve">51.634470  </t>
  </si>
  <si>
    <t>39.292778</t>
  </si>
  <si>
    <t>ул. Ильюшина, 13/2, ул. Шидловского, 3</t>
  </si>
  <si>
    <t>3.255</t>
  </si>
  <si>
    <t>ул. Адмирала Чурсина, 4</t>
  </si>
  <si>
    <t>51.636013</t>
  </si>
  <si>
    <t>39.294386</t>
  </si>
  <si>
    <t>ул. Адмирала Чурсина, 2,4</t>
  </si>
  <si>
    <t>3.256</t>
  </si>
  <si>
    <t>ул. Адмирала Чурсина, 6</t>
  </si>
  <si>
    <t xml:space="preserve">51.635895   </t>
  </si>
  <si>
    <t xml:space="preserve"> 39.295751</t>
  </si>
  <si>
    <t>ул. Адмирала Чурсина, 6,8</t>
  </si>
  <si>
    <t>3.257</t>
  </si>
  <si>
    <t>пер. Калашникова, 1</t>
  </si>
  <si>
    <t xml:space="preserve">51.534861     </t>
  </si>
  <si>
    <t>39.294233</t>
  </si>
  <si>
    <t>пер. Калашникова, 1,2</t>
  </si>
  <si>
    <t>3.258</t>
  </si>
  <si>
    <t>пер. Калашгникова, 6</t>
  </si>
  <si>
    <t xml:space="preserve">51.634263    </t>
  </si>
  <si>
    <t>39.296640</t>
  </si>
  <si>
    <t>пер. Калашникова, 4, 6, 8</t>
  </si>
  <si>
    <t>3.259</t>
  </si>
  <si>
    <t>ул. Адмирала Чурсина, 12</t>
  </si>
  <si>
    <t xml:space="preserve">51.635023    </t>
  </si>
  <si>
    <t>39.298491</t>
  </si>
  <si>
    <t>ул. Адмирала Чурсина, 12, 14, 16, 10</t>
  </si>
  <si>
    <t>3.260</t>
  </si>
  <si>
    <t>ул. Шидловского, 9</t>
  </si>
  <si>
    <t xml:space="preserve">51.634213    </t>
  </si>
  <si>
    <t>39.298473</t>
  </si>
  <si>
    <t>3.261</t>
  </si>
  <si>
    <t>пер. Пограничный, 9</t>
  </si>
  <si>
    <t xml:space="preserve">51.634979 </t>
  </si>
  <si>
    <t>39.301976</t>
  </si>
  <si>
    <t>пер. Пограничный,5 , 9, 7, ул. Адмирала Чурсина, 18, ул.Шидловского, 15, 17</t>
  </si>
  <si>
    <t>3.262</t>
  </si>
  <si>
    <t xml:space="preserve">ул. Ржевская, 11/1 </t>
  </si>
  <si>
    <t xml:space="preserve">51.66531091 </t>
  </si>
  <si>
    <t>39.27978328</t>
  </si>
  <si>
    <t>г. Воронеж, ул. Ржевская, д. 11, 11/1, 11/3</t>
  </si>
  <si>
    <t>3.263</t>
  </si>
  <si>
    <t xml:space="preserve"> ул. Ржевская, 11/5 </t>
  </si>
  <si>
    <t xml:space="preserve">51.66579669 </t>
  </si>
  <si>
    <t>39.2799120</t>
  </si>
  <si>
    <t>3.264</t>
  </si>
  <si>
    <t>ул. Красный Октябрь, 21</t>
  </si>
  <si>
    <t xml:space="preserve">51.6298558 </t>
  </si>
  <si>
    <t xml:space="preserve"> 39.2619821</t>
  </si>
  <si>
    <t>ТОС ул. Красный Октябрь</t>
  </si>
  <si>
    <t>ул.Красный Октябрь 1-155</t>
  </si>
  <si>
    <t>3.265</t>
  </si>
  <si>
    <t>ул. Иркутская, 9 (выкатные)</t>
  </si>
  <si>
    <t>51.6333518</t>
  </si>
  <si>
    <t xml:space="preserve">   39.2832011</t>
  </si>
  <si>
    <t>3.266</t>
  </si>
  <si>
    <t xml:space="preserve">51.649258 </t>
  </si>
  <si>
    <t>39.241418</t>
  </si>
  <si>
    <t xml:space="preserve">Ленинский проспект, 34 </t>
  </si>
  <si>
    <t>3.267</t>
  </si>
  <si>
    <t xml:space="preserve">51.649114 </t>
  </si>
  <si>
    <t>39.239644</t>
  </si>
  <si>
    <t>Ленинский проспект, 45а</t>
  </si>
  <si>
    <t>3.268</t>
  </si>
  <si>
    <t>51.6501</t>
  </si>
  <si>
    <t xml:space="preserve"> 39.240084</t>
  </si>
  <si>
    <t xml:space="preserve">Ленинский проспект, 61а </t>
  </si>
  <si>
    <t>3.269</t>
  </si>
  <si>
    <t xml:space="preserve">51.653797 </t>
  </si>
  <si>
    <t>39.239263</t>
  </si>
  <si>
    <t xml:space="preserve">Ленинский проспект, 71 </t>
  </si>
  <si>
    <t>3.270</t>
  </si>
  <si>
    <t xml:space="preserve">51.652414 </t>
  </si>
  <si>
    <t>39.240543</t>
  </si>
  <si>
    <t xml:space="preserve">Ленинский проспект, 65 </t>
  </si>
  <si>
    <t>3.271</t>
  </si>
  <si>
    <t xml:space="preserve">51.65396 </t>
  </si>
  <si>
    <t>39.240332</t>
  </si>
  <si>
    <t xml:space="preserve">Ленинский проспект, 73 </t>
  </si>
  <si>
    <t>3.272</t>
  </si>
  <si>
    <t>51.653255</t>
  </si>
  <si>
    <t xml:space="preserve"> 39.241262</t>
  </si>
  <si>
    <t xml:space="preserve">Ленинский проспект, 75 </t>
  </si>
  <si>
    <t>3.273</t>
  </si>
  <si>
    <t>51.647242</t>
  </si>
  <si>
    <t xml:space="preserve"> 39.238807</t>
  </si>
  <si>
    <t xml:space="preserve">Ленинский проспект, 43 </t>
  </si>
  <si>
    <t>3.274</t>
  </si>
  <si>
    <t xml:space="preserve">51.63619774 </t>
  </si>
  <si>
    <t>39.2325232</t>
  </si>
  <si>
    <t xml:space="preserve">Набережная Авиастроителей, 4 </t>
  </si>
  <si>
    <t>3.275</t>
  </si>
  <si>
    <t>ул. Новосибирская, 66                     (выкатные)</t>
  </si>
  <si>
    <t xml:space="preserve">51.60930355 </t>
  </si>
  <si>
    <t>39.23675184</t>
  </si>
  <si>
    <t>ул. Новосибирская, 66</t>
  </si>
  <si>
    <t>3.276</t>
  </si>
  <si>
    <t xml:space="preserve">51.662727 </t>
  </si>
  <si>
    <t>39.279900</t>
  </si>
  <si>
    <t xml:space="preserve"> ул. Ржевская, 9</t>
  </si>
  <si>
    <t>3.277</t>
  </si>
  <si>
    <t>ул. Рижская, 6 (у подъездов)</t>
  </si>
  <si>
    <t>51.661534</t>
  </si>
  <si>
    <t xml:space="preserve"> 39.284501</t>
  </si>
  <si>
    <t xml:space="preserve"> ул. Рижская, 6</t>
  </si>
  <si>
    <t>3.278</t>
  </si>
  <si>
    <t>наб. Спортивная, 19 (выкатной)</t>
  </si>
  <si>
    <t>51.670227</t>
  </si>
  <si>
    <t>39.245212</t>
  </si>
  <si>
    <t>наб Спортивная, 19</t>
  </si>
  <si>
    <t>3.279</t>
  </si>
  <si>
    <t>ул. Туполева, 38 (выкатной)</t>
  </si>
  <si>
    <t xml:space="preserve">51.636667 </t>
  </si>
  <si>
    <t>39.269368</t>
  </si>
  <si>
    <t>Туполева, 38</t>
  </si>
  <si>
    <t>3.280</t>
  </si>
  <si>
    <t>ул. Шидловского, 23</t>
  </si>
  <si>
    <t>51.633022</t>
  </si>
  <si>
    <t>39.300836</t>
  </si>
  <si>
    <t>Шидловского, 26</t>
  </si>
  <si>
    <t>3.281</t>
  </si>
  <si>
    <t>ул. Героев Стратосфеы, 13а</t>
  </si>
  <si>
    <t>51.636253</t>
  </si>
  <si>
    <t>39.242688</t>
  </si>
  <si>
    <t>ул.Г.Стратосферы13а</t>
  </si>
  <si>
    <t>3.282</t>
  </si>
  <si>
    <t>ул. Иркутская, 68</t>
  </si>
  <si>
    <t>ул. Иркутская. 68</t>
  </si>
  <si>
    <t>3.283</t>
  </si>
  <si>
    <t>ул. Ростовская, 67</t>
  </si>
  <si>
    <t xml:space="preserve">51.592273 </t>
  </si>
  <si>
    <t>39.244924</t>
  </si>
  <si>
    <t xml:space="preserve">                        Реестр мест (площадок) накопления твердых коммунальных отходов на территории Левобережного района</t>
  </si>
  <si>
    <t>Данные о количестве мест (площадок) накопления твердых коммунальных отходов (ТКО)</t>
  </si>
  <si>
    <t>Данные о технических характеристиках мест (площадок) накопления ТКО</t>
  </si>
  <si>
    <t>Количество контейнеров с указанием объема</t>
  </si>
  <si>
    <t>Размещено, шт.</t>
  </si>
  <si>
    <t>Планируется к размещению, шт.</t>
  </si>
  <si>
    <t>Информация о наличии контейнеров для раздельного сбора,  шт.</t>
  </si>
  <si>
    <t>Железнодорожный район</t>
  </si>
  <si>
    <t>Коминтерновский район</t>
  </si>
  <si>
    <t>Левобережный район</t>
  </si>
  <si>
    <t>Ленинский район</t>
  </si>
  <si>
    <t>Советский район</t>
  </si>
  <si>
    <t>Центральный район</t>
  </si>
  <si>
    <t>Итого:</t>
  </si>
  <si>
    <t xml:space="preserve">                        Реестр мест (площадок) накопления твердых коммунальных отходов на территории Советского района</t>
  </si>
  <si>
    <t>51.670361</t>
  </si>
  <si>
    <t>39.182385</t>
  </si>
  <si>
    <t>ООО «СФГ Сервис»</t>
  </si>
  <si>
    <t>51.652755</t>
  </si>
  <si>
    <t>39.187674</t>
  </si>
  <si>
    <t>ТСЖ «Комфорт»</t>
  </si>
  <si>
    <t>УК «Петровский квартал»</t>
  </si>
  <si>
    <t>земли,права собственности на которые не разграничены</t>
  </si>
  <si>
    <t>ТСЖ «Вишневое»</t>
  </si>
  <si>
    <t>51.6530481810</t>
  </si>
  <si>
    <t xml:space="preserve">39.1873190632                         </t>
  </si>
  <si>
    <t>ТСЖ «Омега»</t>
  </si>
  <si>
    <t>ул. Плехановская, 7в</t>
  </si>
  <si>
    <t xml:space="preserve">51.6598720  </t>
  </si>
  <si>
    <t xml:space="preserve">39.200092              </t>
  </si>
  <si>
    <t>ООО «УК «Дом Сервис»</t>
  </si>
  <si>
    <t xml:space="preserve"> 51.647739</t>
  </si>
  <si>
    <t>39.175125</t>
  </si>
  <si>
    <t>ТСЖ «Домовладелец»</t>
  </si>
  <si>
    <t>ул. Нарвская, 15</t>
  </si>
  <si>
    <t>51.65499083160</t>
  </si>
  <si>
    <t>39.2011192503</t>
  </si>
  <si>
    <t>ООО «УК ЖКХ «Наш Дом»</t>
  </si>
  <si>
    <t>ул. Кривошеина, 9</t>
  </si>
  <si>
    <t xml:space="preserve"> 51.6395410 </t>
  </si>
  <si>
    <t>39.152311</t>
  </si>
  <si>
    <t xml:space="preserve">51.639540  </t>
  </si>
  <si>
    <t xml:space="preserve">39.15913   </t>
  </si>
  <si>
    <t xml:space="preserve"> 51.66060306870  </t>
  </si>
  <si>
    <t>39.190354127</t>
  </si>
  <si>
    <t xml:space="preserve">51.64230884890  </t>
  </si>
  <si>
    <t>39.1465250539</t>
  </si>
  <si>
    <t xml:space="preserve">ООО "Фаворит" </t>
  </si>
  <si>
    <t>ул. Кривошеина, 17,  19, 21, 23, 62</t>
  </si>
  <si>
    <t xml:space="preserve">51.6442230 </t>
  </si>
  <si>
    <t>39.149343</t>
  </si>
  <si>
    <t xml:space="preserve">  51.6418850</t>
  </si>
  <si>
    <t xml:space="preserve">39.158305                    </t>
  </si>
  <si>
    <t>51.64132701337616</t>
  </si>
  <si>
    <t xml:space="preserve"> 39.159590552771675 </t>
  </si>
  <si>
    <t xml:space="preserve">51.6418850 </t>
  </si>
  <si>
    <t>39.158305</t>
  </si>
  <si>
    <t xml:space="preserve">51.669230 </t>
  </si>
  <si>
    <t xml:space="preserve">39.172734   </t>
  </si>
  <si>
    <t xml:space="preserve">51.67018974180 </t>
  </si>
  <si>
    <t>39.1745918724</t>
  </si>
  <si>
    <t xml:space="preserve">51.67126821860  </t>
  </si>
  <si>
    <t xml:space="preserve">39.1766855761     </t>
  </si>
  <si>
    <t xml:space="preserve"> 51.6717340  </t>
  </si>
  <si>
    <t xml:space="preserve">39.179972  </t>
  </si>
  <si>
    <t>51.67259404260</t>
  </si>
  <si>
    <t>39.1824790294</t>
  </si>
  <si>
    <t>ООО "УК "Мир"</t>
  </si>
  <si>
    <t xml:space="preserve">51.67277379360 </t>
  </si>
  <si>
    <t>39.1844097275</t>
  </si>
  <si>
    <t xml:space="preserve">51.67160 </t>
  </si>
  <si>
    <t>39.18677</t>
  </si>
  <si>
    <t>51.671211821417636</t>
  </si>
  <si>
    <t>39.184820147585846</t>
  </si>
  <si>
    <t xml:space="preserve">муниципальная территория </t>
  </si>
  <si>
    <t>ТСЖ «Три богатыря»</t>
  </si>
  <si>
    <t>51.67141008022717</t>
  </si>
  <si>
    <t xml:space="preserve">39.18355499681868 </t>
  </si>
  <si>
    <t>ТСЖ "Застава"</t>
  </si>
  <si>
    <t>51.67001756930</t>
  </si>
  <si>
    <t>39.1845297159</t>
  </si>
  <si>
    <t xml:space="preserve"> 51.66864031925242</t>
  </si>
  <si>
    <t>39.18385383688506</t>
  </si>
  <si>
    <t>51.6675450</t>
  </si>
  <si>
    <t xml:space="preserve">39.185847      </t>
  </si>
  <si>
    <t xml:space="preserve">51.6666046950 </t>
  </si>
  <si>
    <t xml:space="preserve">39.1887519993 </t>
  </si>
  <si>
    <t>ООО УК «СМУ-69»</t>
  </si>
  <si>
    <t>51.6670541390</t>
  </si>
  <si>
    <t>39.1852247705</t>
  </si>
  <si>
    <t>51.66601129050</t>
  </si>
  <si>
    <t>39.1834523221</t>
  </si>
  <si>
    <t>51.6660120</t>
  </si>
  <si>
    <t xml:space="preserve">39.183447           </t>
  </si>
  <si>
    <t xml:space="preserve"> 51.6652070 </t>
  </si>
  <si>
    <t>39.184595</t>
  </si>
  <si>
    <t xml:space="preserve"> 51.6639030 </t>
  </si>
  <si>
    <t>39.184764</t>
  </si>
  <si>
    <t>УК "ЖилКомСервис"</t>
  </si>
  <si>
    <t>51.661484</t>
  </si>
  <si>
    <t>39.190072</t>
  </si>
  <si>
    <t xml:space="preserve">51.66432265290 </t>
  </si>
  <si>
    <t>39.1818468049</t>
  </si>
  <si>
    <t xml:space="preserve">51.6629940 </t>
  </si>
  <si>
    <t>39.190024</t>
  </si>
  <si>
    <t>ТСЖ "Никитинский"</t>
  </si>
  <si>
    <t>ул. Никитинская, 47/2</t>
  </si>
  <si>
    <t xml:space="preserve"> 51.6631730  </t>
  </si>
  <si>
    <t>39.190773</t>
  </si>
  <si>
    <t>ООО "Дипломат"</t>
  </si>
  <si>
    <t>ул. Никитинская,47/2</t>
  </si>
  <si>
    <t xml:space="preserve">  51.6642910</t>
  </si>
  <si>
    <t xml:space="preserve">39.189495                 </t>
  </si>
  <si>
    <t>51.66544130930</t>
  </si>
  <si>
    <t xml:space="preserve">39.1944382368 </t>
  </si>
  <si>
    <t>51.666940</t>
  </si>
  <si>
    <t>39.192349</t>
  </si>
  <si>
    <t>ТСЖ "Парус"</t>
  </si>
  <si>
    <t xml:space="preserve"> ул. Плехановская,31</t>
  </si>
  <si>
    <t xml:space="preserve">51.6679540  </t>
  </si>
  <si>
    <t>39.1898</t>
  </si>
  <si>
    <t xml:space="preserve"> 51.6697980 </t>
  </si>
  <si>
    <t xml:space="preserve">39.188693        </t>
  </si>
  <si>
    <t xml:space="preserve"> собственники помещений многоквартирного дома</t>
  </si>
  <si>
    <t>ТСЖ "Финист"</t>
  </si>
  <si>
    <t xml:space="preserve">51.66585696430 </t>
  </si>
  <si>
    <t xml:space="preserve">39.1884759864 </t>
  </si>
  <si>
    <t xml:space="preserve">51.6635140 </t>
  </si>
  <si>
    <t xml:space="preserve">39.185698        </t>
  </si>
  <si>
    <t>51.675232024933685</t>
  </si>
  <si>
    <t>39.18385186815701</t>
  </si>
  <si>
    <t>УК «ЖилКомСервис»</t>
  </si>
  <si>
    <t xml:space="preserve"> 51.66985049230</t>
  </si>
  <si>
    <t>39.180114627</t>
  </si>
  <si>
    <t>ООО "СФГ Сервис"</t>
  </si>
  <si>
    <t xml:space="preserve"> 51.6706290</t>
  </si>
  <si>
    <t>39.188248</t>
  </si>
  <si>
    <t xml:space="preserve">51.6711250 </t>
  </si>
  <si>
    <t xml:space="preserve">39.186525     </t>
  </si>
  <si>
    <t>ТСЖ «Бакунина,24»</t>
  </si>
  <si>
    <t>51.6669840</t>
  </si>
  <si>
    <t xml:space="preserve">39.189312  </t>
  </si>
  <si>
    <t xml:space="preserve"> 51.66540404750  </t>
  </si>
  <si>
    <t xml:space="preserve">39.1886543085 </t>
  </si>
  <si>
    <t xml:space="preserve">51.6444550  </t>
  </si>
  <si>
    <t>39.200582</t>
  </si>
  <si>
    <t>ООО "УК "Дипломат"</t>
  </si>
  <si>
    <t xml:space="preserve"> 51.65111752230</t>
  </si>
  <si>
    <t xml:space="preserve">39.1929382444     </t>
  </si>
  <si>
    <t xml:space="preserve"> 51.650920 </t>
  </si>
  <si>
    <t>39.191621</t>
  </si>
  <si>
    <t xml:space="preserve">51.65196634870 </t>
  </si>
  <si>
    <t xml:space="preserve">39.1899032483   </t>
  </si>
  <si>
    <t xml:space="preserve"> 51.65349873290</t>
  </si>
  <si>
    <t xml:space="preserve">39.1884433171    </t>
  </si>
  <si>
    <t>51.64524468770</t>
  </si>
  <si>
    <t>39.1967610939</t>
  </si>
  <si>
    <t>ООО УК «Чижовский плацдарм"</t>
  </si>
  <si>
    <t xml:space="preserve"> 51.64697050770 </t>
  </si>
  <si>
    <t xml:space="preserve">39.1946909398      </t>
  </si>
  <si>
    <t>ООО УК «Воронежжилсервис»</t>
  </si>
  <si>
    <t>ул. Кирова, 22</t>
  </si>
  <si>
    <t xml:space="preserve"> 51.65738588230</t>
  </si>
  <si>
    <t xml:space="preserve">39.1891769474  </t>
  </si>
  <si>
    <t>51.65206144319547</t>
  </si>
  <si>
    <t>39.19036474066487</t>
  </si>
  <si>
    <t>ООО «УК Надежный Дом»</t>
  </si>
  <si>
    <t>51.64230</t>
  </si>
  <si>
    <t xml:space="preserve">39.203758         </t>
  </si>
  <si>
    <t xml:space="preserve">  51.64230</t>
  </si>
  <si>
    <t xml:space="preserve">39.203758           </t>
  </si>
  <si>
    <t>51.6457790</t>
  </si>
  <si>
    <t>39.201952</t>
  </si>
  <si>
    <t>ООО "Забота"</t>
  </si>
  <si>
    <t>51.64640015130</t>
  </si>
  <si>
    <t>39.1987976815</t>
  </si>
  <si>
    <t>51.6466590</t>
  </si>
  <si>
    <t xml:space="preserve">39.197787            </t>
  </si>
  <si>
    <t xml:space="preserve"> 51.64820846458783</t>
  </si>
  <si>
    <t>39.196956044913755</t>
  </si>
  <si>
    <t>ТСН "ТСЖ "ЧИЖОВСКОЕ"</t>
  </si>
  <si>
    <t>51.64895651070</t>
  </si>
  <si>
    <t>39.1954693079</t>
  </si>
  <si>
    <t>ООО УК "СтройТехника"</t>
  </si>
  <si>
    <t xml:space="preserve"> 51.65167406850 </t>
  </si>
  <si>
    <t xml:space="preserve">39.1942680453         </t>
  </si>
  <si>
    <t>51.65349015060</t>
  </si>
  <si>
    <t>39.1915641435</t>
  </si>
  <si>
    <t>51.65424157310</t>
  </si>
  <si>
    <t>39.1906094216</t>
  </si>
  <si>
    <t>ООО "УК "Чапаевское"</t>
  </si>
  <si>
    <t>51.65830487470</t>
  </si>
  <si>
    <t>39.1960675559</t>
  </si>
  <si>
    <t>51.6586493720</t>
  </si>
  <si>
    <t xml:space="preserve">39.1973593307            </t>
  </si>
  <si>
    <t>51.62477728330</t>
  </si>
  <si>
    <t xml:space="preserve">39.1777555761  </t>
  </si>
  <si>
    <t xml:space="preserve">51.6280726380 </t>
  </si>
  <si>
    <t xml:space="preserve">39.1791214914  </t>
  </si>
  <si>
    <t>51.6284910</t>
  </si>
  <si>
    <t xml:space="preserve">39.175821   </t>
  </si>
  <si>
    <t>ПЖК "Связист"</t>
  </si>
  <si>
    <t>51.63175119640</t>
  </si>
  <si>
    <t>39.1749421693</t>
  </si>
  <si>
    <t xml:space="preserve">51.6584450 </t>
  </si>
  <si>
    <t>39.198666</t>
  </si>
  <si>
    <t>51.661283190440614</t>
  </si>
  <si>
    <t>39.19315307033832</t>
  </si>
  <si>
    <t>ТСЖ «Университетская»</t>
  </si>
  <si>
    <t xml:space="preserve">51.66149899270  </t>
  </si>
  <si>
    <t xml:space="preserve">39.1923522103      </t>
  </si>
  <si>
    <t>ООО УК «Аксиома»</t>
  </si>
  <si>
    <t>ул. Пушкинская, 10</t>
  </si>
  <si>
    <t xml:space="preserve">51.66099621830  </t>
  </si>
  <si>
    <t>39.1944895926</t>
  </si>
  <si>
    <t xml:space="preserve"> 51.6617330</t>
  </si>
  <si>
    <t xml:space="preserve">39.195508      </t>
  </si>
  <si>
    <t xml:space="preserve">  51.663640 </t>
  </si>
  <si>
    <t xml:space="preserve">39.196323   </t>
  </si>
  <si>
    <t>ул. Пушкинская, 11а</t>
  </si>
  <si>
    <t xml:space="preserve"> 51.661315372617636</t>
  </si>
  <si>
    <t>39.19783739766052</t>
  </si>
  <si>
    <t>ООО УК «Атлант»</t>
  </si>
  <si>
    <t xml:space="preserve">51.66048167940  </t>
  </si>
  <si>
    <t>39.1973386412</t>
  </si>
  <si>
    <t>51.6576630</t>
  </si>
  <si>
    <t xml:space="preserve">39.203029     </t>
  </si>
  <si>
    <t xml:space="preserve">  51.6577340</t>
  </si>
  <si>
    <t xml:space="preserve">39.20178         </t>
  </si>
  <si>
    <t>ООО "УК "Дом Сервис"</t>
  </si>
  <si>
    <t>51.657196899378576</t>
  </si>
  <si>
    <t>39.20328561342989</t>
  </si>
  <si>
    <t>ЖСК "Проток"</t>
  </si>
  <si>
    <t xml:space="preserve">51.6593480 </t>
  </si>
  <si>
    <t xml:space="preserve">39.196458    </t>
  </si>
  <si>
    <t xml:space="preserve"> 51.6451430</t>
  </si>
  <si>
    <t xml:space="preserve">39.181779     </t>
  </si>
  <si>
    <t>51.64030857640</t>
  </si>
  <si>
    <t>39.1789230678</t>
  </si>
  <si>
    <t>51.63702751110</t>
  </si>
  <si>
    <t>39.1734768466</t>
  </si>
  <si>
    <t>ООО УК "Забота"</t>
  </si>
  <si>
    <t xml:space="preserve">  51.6378310</t>
  </si>
  <si>
    <t xml:space="preserve">39.173838      </t>
  </si>
  <si>
    <t xml:space="preserve"> 51.6651750</t>
  </si>
  <si>
    <t xml:space="preserve">39.182168            </t>
  </si>
  <si>
    <t>ул. 9 Января, 54в</t>
  </si>
  <si>
    <t>51.63586215380</t>
  </si>
  <si>
    <t>39.1746762675</t>
  </si>
  <si>
    <t xml:space="preserve">ООО "Чапаевское" </t>
  </si>
  <si>
    <t>ул. Матросова, д. 6</t>
  </si>
  <si>
    <t>51.64130782350</t>
  </si>
  <si>
    <t xml:space="preserve">39.1852526553   
</t>
  </si>
  <si>
    <t>51.6385190</t>
  </si>
  <si>
    <t>39.185741</t>
  </si>
  <si>
    <t>ТСЖ "Чапаева 110"</t>
  </si>
  <si>
    <t xml:space="preserve"> 51.6731490 </t>
  </si>
  <si>
    <t xml:space="preserve">39.182616          </t>
  </si>
  <si>
    <t>ТСЖ "Кропоткина-10"</t>
  </si>
  <si>
    <t>51.63630959764027</t>
  </si>
  <si>
    <t>39.185388239218334</t>
  </si>
  <si>
    <t xml:space="preserve"> 51.63561694650</t>
  </si>
  <si>
    <t xml:space="preserve">39.1853711938               </t>
  </si>
  <si>
    <t xml:space="preserve"> 51.63572814210</t>
  </si>
  <si>
    <t xml:space="preserve">39.1843607632                </t>
  </si>
  <si>
    <t>ТСЖ "Устроитель"</t>
  </si>
  <si>
    <t xml:space="preserve"> 51.639540 </t>
  </si>
  <si>
    <t>39.15913</t>
  </si>
  <si>
    <t>51.63333939079665</t>
  </si>
  <si>
    <t>39.1833372281488</t>
  </si>
  <si>
    <t>51.63493414422339</t>
  </si>
  <si>
    <t>39.184749958510785</t>
  </si>
  <si>
    <t>ТСЖ (ТСН) "Грамши-76"</t>
  </si>
  <si>
    <t xml:space="preserve">51.63546  </t>
  </si>
  <si>
    <t>39.183173</t>
  </si>
  <si>
    <t>51.64706336570</t>
  </si>
  <si>
    <t>39.1589607374</t>
  </si>
  <si>
    <t xml:space="preserve">  51.6481270</t>
  </si>
  <si>
    <t xml:space="preserve">39.160404                  </t>
  </si>
  <si>
    <t xml:space="preserve">51.65601065980   </t>
  </si>
  <si>
    <t>39.1783734993</t>
  </si>
  <si>
    <t>51.6490740</t>
  </si>
  <si>
    <t>39.163424</t>
  </si>
  <si>
    <t xml:space="preserve">51.65740874770 </t>
  </si>
  <si>
    <t>39.1814032179</t>
  </si>
  <si>
    <t xml:space="preserve"> 51.64793204863449</t>
  </si>
  <si>
    <t>39.162909797632985</t>
  </si>
  <si>
    <t xml:space="preserve"> 51.6546660 </t>
  </si>
  <si>
    <t>39.185826</t>
  </si>
  <si>
    <t xml:space="preserve">51.65365283810 </t>
  </si>
  <si>
    <t>39.1835287662</t>
  </si>
  <si>
    <t>51.65259016620</t>
  </si>
  <si>
    <t>39.1824988595</t>
  </si>
  <si>
    <t>51.649937</t>
  </si>
  <si>
    <t xml:space="preserve"> 39.177215</t>
  </si>
  <si>
    <t>ТСН ТСЖ "Новая слободка"</t>
  </si>
  <si>
    <t>ул. Ворошилова, 31а</t>
  </si>
  <si>
    <t>51.64735881510</t>
  </si>
  <si>
    <t>39.1617335566</t>
  </si>
  <si>
    <t>ул. Ворошилова, 31, ИП Мосейчук О.В.</t>
  </si>
  <si>
    <t>ул. Володарского, 37</t>
  </si>
  <si>
    <t xml:space="preserve">51.6554680 </t>
  </si>
  <si>
    <t>39.207801</t>
  </si>
  <si>
    <t>51.64340308520</t>
  </si>
  <si>
    <t>39.1638859871</t>
  </si>
  <si>
    <t>ООО "ЦКО УК "Партнер"</t>
  </si>
  <si>
    <t>пер. Вишневый, 1</t>
  </si>
  <si>
    <t>51.639348</t>
  </si>
  <si>
    <t>39.184743</t>
  </si>
  <si>
    <t>51.6453930</t>
  </si>
  <si>
    <t>39.164856</t>
  </si>
  <si>
    <t xml:space="preserve">51.6479950 </t>
  </si>
  <si>
    <t>39.166667</t>
  </si>
  <si>
    <t xml:space="preserve">51.6460490   </t>
  </si>
  <si>
    <t>39.168803</t>
  </si>
  <si>
    <t>51.634657</t>
  </si>
  <si>
    <t>39.187848</t>
  </si>
  <si>
    <t>ул. Чапаева, 132</t>
  </si>
  <si>
    <t>51.6485252350</t>
  </si>
  <si>
    <t xml:space="preserve">39.1741166551 </t>
  </si>
  <si>
    <t xml:space="preserve">ООО «УК Буран» </t>
  </si>
  <si>
    <t xml:space="preserve">51.647584 </t>
  </si>
  <si>
    <t xml:space="preserve"> 39.175735</t>
  </si>
  <si>
    <t>ООО  "Траст"</t>
  </si>
  <si>
    <t>51.6538840</t>
  </si>
  <si>
    <t xml:space="preserve">39.185684        </t>
  </si>
  <si>
    <t>ТСЖ "Овощник"</t>
  </si>
  <si>
    <t xml:space="preserve"> 51.6595690 </t>
  </si>
  <si>
    <t xml:space="preserve">39.191328        </t>
  </si>
  <si>
    <t>ул. Куколкина, 7б</t>
  </si>
  <si>
    <t>51.662460</t>
  </si>
  <si>
    <t xml:space="preserve">39.194027               </t>
  </si>
  <si>
    <t>ул. Пушкарская, д. 42</t>
  </si>
  <si>
    <t>51.65813031150</t>
  </si>
  <si>
    <t xml:space="preserve">39.1886776435       </t>
  </si>
  <si>
    <t>ул. Пушкарская, д. 25</t>
  </si>
  <si>
    <t xml:space="preserve">51.64322871680  </t>
  </si>
  <si>
    <t>39.1761398981</t>
  </si>
  <si>
    <t>51.65971399870</t>
  </si>
  <si>
    <t>39.1814968257</t>
  </si>
  <si>
    <t>51.657659</t>
  </si>
  <si>
    <t>39.189263</t>
  </si>
  <si>
    <t xml:space="preserve">39.1886776435 </t>
  </si>
  <si>
    <t xml:space="preserve">   51.6588310</t>
  </si>
  <si>
    <t xml:space="preserve">39.190035        </t>
  </si>
  <si>
    <t>51.66022175770</t>
  </si>
  <si>
    <t>39.1928396528</t>
  </si>
  <si>
    <t xml:space="preserve">51.66015870524641 </t>
  </si>
  <si>
    <t>39.19058324885497</t>
  </si>
  <si>
    <t>51.66114352580</t>
  </si>
  <si>
    <t>39.1883344061</t>
  </si>
  <si>
    <t xml:space="preserve">  51.6620690</t>
  </si>
  <si>
    <t xml:space="preserve">39.184858              </t>
  </si>
  <si>
    <t>51.6689440</t>
  </si>
  <si>
    <t>39.186389</t>
  </si>
  <si>
    <t xml:space="preserve"> ООО "СФГ СЕРВИС"</t>
  </si>
  <si>
    <t xml:space="preserve"> 51.6478820</t>
  </si>
  <si>
    <t xml:space="preserve">39.17291           </t>
  </si>
  <si>
    <t xml:space="preserve"> 51.6578960</t>
  </si>
  <si>
    <t xml:space="preserve">39.188334             </t>
  </si>
  <si>
    <t xml:space="preserve">51.6593310 </t>
  </si>
  <si>
    <t xml:space="preserve">39.18815 </t>
  </si>
  <si>
    <t xml:space="preserve"> 51.666940</t>
  </si>
  <si>
    <t>ул. Ворошилова, 55</t>
  </si>
  <si>
    <t xml:space="preserve">   51.64646613650</t>
  </si>
  <si>
    <t xml:space="preserve">39.1575325294                   </t>
  </si>
  <si>
    <t>51.640594</t>
  </si>
  <si>
    <t>39.147668</t>
  </si>
  <si>
    <t>ул. 20-летия Октября, 38а</t>
  </si>
  <si>
    <t>51.64507768690</t>
  </si>
  <si>
    <t>39.2001659448</t>
  </si>
  <si>
    <t xml:space="preserve">51.6677930 </t>
  </si>
  <si>
    <t>39.187345</t>
  </si>
  <si>
    <t>ООО "УК "СМУ-69"</t>
  </si>
  <si>
    <t>51.640105</t>
  </si>
  <si>
    <t xml:space="preserve"> 39.151432</t>
  </si>
  <si>
    <t>51.642653</t>
  </si>
  <si>
    <t>ООО "УК "Буран"</t>
  </si>
  <si>
    <t>.ООО УК "ЗАБОТА"</t>
  </si>
  <si>
    <t>ул. Кольцовская, 76</t>
  </si>
  <si>
    <t>51.660852</t>
  </si>
  <si>
    <t>39.185249</t>
  </si>
  <si>
    <t>ул. Кольцовская, 66</t>
  </si>
  <si>
    <t>51.657449</t>
  </si>
  <si>
    <t xml:space="preserve"> 39.197828</t>
  </si>
  <si>
    <t xml:space="preserve">51.644799  </t>
  </si>
  <si>
    <t>39.174221</t>
  </si>
  <si>
    <t>ООО "УК СервисДом"</t>
  </si>
  <si>
    <t>ТСН "Атлант"</t>
  </si>
  <si>
    <t>ТСЖ «Моисеевское»</t>
  </si>
  <si>
    <t>ул. Куколкина, 6</t>
  </si>
  <si>
    <t>51.664580</t>
  </si>
  <si>
    <t>39.194957</t>
  </si>
  <si>
    <t>ул. Кирова, 26</t>
  </si>
  <si>
    <t>51.6569665669</t>
  </si>
  <si>
    <t>39.187798292</t>
  </si>
  <si>
    <t>51.6581971881</t>
  </si>
  <si>
    <t xml:space="preserve">39.1835564018              </t>
  </si>
  <si>
    <t>51.65026878650</t>
  </si>
  <si>
    <t xml:space="preserve">39.1952985883   </t>
  </si>
  <si>
    <t>51.6482085677</t>
  </si>
  <si>
    <t xml:space="preserve">39.1924932275     </t>
  </si>
  <si>
    <t>51.6429470</t>
  </si>
  <si>
    <t>39.176111</t>
  </si>
  <si>
    <t>51.6385998979</t>
  </si>
  <si>
    <t xml:space="preserve">39.1565452361 </t>
  </si>
  <si>
    <t>ул. Матросова, 115</t>
  </si>
  <si>
    <t xml:space="preserve">51.638130 </t>
  </si>
  <si>
    <t>39.164345</t>
  </si>
  <si>
    <t>ул. Матросова, 37</t>
  </si>
  <si>
    <t>51.63366790980</t>
  </si>
  <si>
    <t>39.1779415036</t>
  </si>
  <si>
    <t>ул. Матросова, 145</t>
  </si>
  <si>
    <t xml:space="preserve">51.64031978110 </t>
  </si>
  <si>
    <t>39.156368333</t>
  </si>
  <si>
    <t>ул. Матросова, 123</t>
  </si>
  <si>
    <t>51.6389720545</t>
  </si>
  <si>
    <t>39.1620303251</t>
  </si>
  <si>
    <t>51.63658</t>
  </si>
  <si>
    <t>39.165798</t>
  </si>
  <si>
    <t>Не оборудована</t>
  </si>
  <si>
    <t xml:space="preserve">
51.630434
</t>
  </si>
  <si>
    <t>39.175799</t>
  </si>
  <si>
    <t xml:space="preserve">
51.631630
</t>
  </si>
  <si>
    <t>39.182006</t>
  </si>
  <si>
    <t>ул. Херсонская, 21а</t>
  </si>
  <si>
    <t>51.629495</t>
  </si>
  <si>
    <t>39.181</t>
  </si>
  <si>
    <t>ул. Аксакова, 52</t>
  </si>
  <si>
    <t xml:space="preserve">
51.631882
</t>
  </si>
  <si>
    <t>39.184989</t>
  </si>
  <si>
    <t>ул. Аксакова</t>
  </si>
  <si>
    <t xml:space="preserve">
51.639937
</t>
  </si>
  <si>
    <t>39.190711</t>
  </si>
  <si>
    <t xml:space="preserve">
51.631339
</t>
  </si>
  <si>
    <t>39.201221</t>
  </si>
  <si>
    <t>ул. Чапаева, 109</t>
  </si>
  <si>
    <t xml:space="preserve">
51.633693
</t>
  </si>
  <si>
    <t>39.189759</t>
  </si>
  <si>
    <t>ул. Чапаева</t>
  </si>
  <si>
    <t>ул. Общественная,8</t>
  </si>
  <si>
    <t xml:space="preserve">
51.629338
</t>
  </si>
  <si>
    <t>39.191520</t>
  </si>
  <si>
    <t>ул. Солодовникова, 106</t>
  </si>
  <si>
    <t xml:space="preserve">
51.627409
</t>
  </si>
  <si>
    <t xml:space="preserve"> 39.200332</t>
  </si>
  <si>
    <t>ул. Солодовникова, 94</t>
  </si>
  <si>
    <t>39.200332</t>
  </si>
  <si>
    <t xml:space="preserve">ул. Солодовникова,
№ домов 80-102
</t>
  </si>
  <si>
    <t>ул. Солодовникова, 54</t>
  </si>
  <si>
    <t>ул. Солодовникова, 30</t>
  </si>
  <si>
    <t>ул. 5 декабря,17</t>
  </si>
  <si>
    <t xml:space="preserve">
51.649142
</t>
  </si>
  <si>
    <t xml:space="preserve"> 39.191061</t>
  </si>
  <si>
    <t xml:space="preserve">
51.650919
</t>
  </si>
  <si>
    <t>39.184953</t>
  </si>
  <si>
    <t>КП с твердым покрытием</t>
  </si>
  <si>
    <t xml:space="preserve">
51.640714 
</t>
  </si>
  <si>
    <t>39.194610</t>
  </si>
  <si>
    <t xml:space="preserve">
51.648443
</t>
  </si>
  <si>
    <t>39.188708</t>
  </si>
  <si>
    <t xml:space="preserve">
51.641351
</t>
  </si>
  <si>
    <t>39.201419</t>
  </si>
  <si>
    <t>ул. Волоколамская, 19/2</t>
  </si>
  <si>
    <t xml:space="preserve">
51.636963
</t>
  </si>
  <si>
    <t>39.205884</t>
  </si>
  <si>
    <t xml:space="preserve">
51.638288
</t>
  </si>
  <si>
    <t>39.205408</t>
  </si>
  <si>
    <t xml:space="preserve">
51.636605
</t>
  </si>
  <si>
    <t>39.194214</t>
  </si>
  <si>
    <t xml:space="preserve">
51.634576
</t>
  </si>
  <si>
    <t>39.191034</t>
  </si>
  <si>
    <t xml:space="preserve">
51.648069
</t>
  </si>
  <si>
    <t>39.176509</t>
  </si>
  <si>
    <t xml:space="preserve">ул. Артиллерийская,
ул. Танкистов, ул. Пушкарская, пер. Минина
</t>
  </si>
  <si>
    <t xml:space="preserve">
51.642944
</t>
  </si>
  <si>
    <t>39.153674</t>
  </si>
  <si>
    <t>ул. Матросова, 173</t>
  </si>
  <si>
    <t xml:space="preserve">
51.642497
</t>
  </si>
  <si>
    <t>39.154662</t>
  </si>
  <si>
    <t>ул. Матросова, 27</t>
  </si>
  <si>
    <t xml:space="preserve">
51.632933
</t>
  </si>
  <si>
    <t>39.179428</t>
  </si>
  <si>
    <t xml:space="preserve">
51.633318
</t>
  </si>
  <si>
    <t>39.177919</t>
  </si>
  <si>
    <t xml:space="preserve">
51.635169
</t>
  </si>
  <si>
    <t>39.172700</t>
  </si>
  <si>
    <t>ул. Грамши, 8</t>
  </si>
  <si>
    <t xml:space="preserve">
51.634470
</t>
  </si>
  <si>
    <t>39.203907</t>
  </si>
  <si>
    <t>ул. Грамши,18</t>
  </si>
  <si>
    <t xml:space="preserve">
51.634369
</t>
  </si>
  <si>
    <t>39.202326</t>
  </si>
  <si>
    <t>ул. Грамши, 30</t>
  </si>
  <si>
    <t xml:space="preserve">
51.634241
</t>
  </si>
  <si>
    <t>39.200359</t>
  </si>
  <si>
    <t xml:space="preserve">
51.634202
</t>
  </si>
  <si>
    <t>39.198742</t>
  </si>
  <si>
    <t>ул. Грамши, 45</t>
  </si>
  <si>
    <t xml:space="preserve">
51.633967
</t>
  </si>
  <si>
    <t>39.192265</t>
  </si>
  <si>
    <t>ул. Грамши, 37</t>
  </si>
  <si>
    <t xml:space="preserve">
51.633833
</t>
  </si>
  <si>
    <t>39.194619</t>
  </si>
  <si>
    <t>ул. Грамши, 29</t>
  </si>
  <si>
    <t xml:space="preserve">
51.633659 
</t>
  </si>
  <si>
    <t>ул. Грамши, 68</t>
  </si>
  <si>
    <t xml:space="preserve">
51.634319
</t>
  </si>
  <si>
    <t>39.191016</t>
  </si>
  <si>
    <t>ул. Фрунзе, 23</t>
  </si>
  <si>
    <t xml:space="preserve">
51.655618
</t>
  </si>
  <si>
    <t>39.204347</t>
  </si>
  <si>
    <t>ул. Куцыгина, 9</t>
  </si>
  <si>
    <t xml:space="preserve">
51.657367 
</t>
  </si>
  <si>
    <t>39.195742</t>
  </si>
  <si>
    <t xml:space="preserve">
51.654461
</t>
  </si>
  <si>
    <t xml:space="preserve"> 39.199955</t>
  </si>
  <si>
    <t>39.199955</t>
  </si>
  <si>
    <t xml:space="preserve">
51.649114
</t>
  </si>
  <si>
    <t>39.207528</t>
  </si>
  <si>
    <t xml:space="preserve">
51.650125
</t>
  </si>
  <si>
    <t>39.206737</t>
  </si>
  <si>
    <t>51.647373</t>
  </si>
  <si>
    <t>39.208957</t>
  </si>
  <si>
    <t xml:space="preserve">
51.647487
</t>
  </si>
  <si>
    <t>39.204285</t>
  </si>
  <si>
    <t xml:space="preserve">
51.646509
</t>
  </si>
  <si>
    <t>39.204419</t>
  </si>
  <si>
    <t>ул. Клубная, 32</t>
  </si>
  <si>
    <t xml:space="preserve">
51.645274 
</t>
  </si>
  <si>
    <t>39.203431</t>
  </si>
  <si>
    <t>ул. Клубная, 40</t>
  </si>
  <si>
    <t xml:space="preserve">
51.645811
</t>
  </si>
  <si>
    <t>39.203440</t>
  </si>
  <si>
    <t xml:space="preserve">ул. Клубная
№ домов с 32-48
с 25-43
</t>
  </si>
  <si>
    <t>ул. Серго, 39</t>
  </si>
  <si>
    <t>51.649583</t>
  </si>
  <si>
    <t>39.202072</t>
  </si>
  <si>
    <t xml:space="preserve">ул. Серго (весь)
ул. Льва Толстого (весь)
</t>
  </si>
  <si>
    <t>ул. Клубная, 76</t>
  </si>
  <si>
    <t xml:space="preserve">
51.649035 
</t>
  </si>
  <si>
    <t>39.200682</t>
  </si>
  <si>
    <t>ул. Красных партизан, 40</t>
  </si>
  <si>
    <t>51.653014</t>
  </si>
  <si>
    <t xml:space="preserve"> 39.195391</t>
  </si>
  <si>
    <t>ул. Клубная, 28</t>
  </si>
  <si>
    <t xml:space="preserve">51.644330
</t>
  </si>
  <si>
    <t>39.203090</t>
  </si>
  <si>
    <t xml:space="preserve">
51.641954
</t>
  </si>
  <si>
    <t>39.204976</t>
  </si>
  <si>
    <t xml:space="preserve">
51.645224
</t>
  </si>
  <si>
    <t>39.206629</t>
  </si>
  <si>
    <t>ул. Кубанская гора</t>
  </si>
  <si>
    <t xml:space="preserve">
51.639249
</t>
  </si>
  <si>
    <t>39.207671</t>
  </si>
  <si>
    <t xml:space="preserve">
51.644313
</t>
  </si>
  <si>
    <t>39.206207</t>
  </si>
  <si>
    <t xml:space="preserve">
51.641681 
</t>
  </si>
  <si>
    <t>39.206881</t>
  </si>
  <si>
    <t xml:space="preserve">
51.641502
</t>
  </si>
  <si>
    <t>39.208067</t>
  </si>
  <si>
    <t xml:space="preserve">
51.640032
</t>
  </si>
  <si>
    <t>39.206225</t>
  </si>
  <si>
    <t>ул. Ремесленная гора, ул. 27</t>
  </si>
  <si>
    <t>51.654457</t>
  </si>
  <si>
    <t xml:space="preserve"> 39.195798</t>
  </si>
  <si>
    <t xml:space="preserve">ул. Красных партизан, 3
</t>
  </si>
  <si>
    <t xml:space="preserve">
51.651561
</t>
  </si>
  <si>
    <t>39.200341</t>
  </si>
  <si>
    <t xml:space="preserve">
51.651975
</t>
  </si>
  <si>
    <t>39.208031</t>
  </si>
  <si>
    <t>51.652629</t>
  </si>
  <si>
    <t>39.208572</t>
  </si>
  <si>
    <t>ул. Песчаная гора</t>
  </si>
  <si>
    <t xml:space="preserve">
51.640742
</t>
  </si>
  <si>
    <t>39.209028</t>
  </si>
  <si>
    <t>ул. Марата,10</t>
  </si>
  <si>
    <t xml:space="preserve">
51.641574
</t>
  </si>
  <si>
    <t>39.204967</t>
  </si>
  <si>
    <t>ул. Ладожская, 1</t>
  </si>
  <si>
    <t xml:space="preserve">
51.629254
</t>
  </si>
  <si>
    <t>39.184477</t>
  </si>
  <si>
    <t>ул. Ладожская, пер. Ладожский, пер. Можайский, ул. Онежская,
ул. Иртышская</t>
  </si>
  <si>
    <t xml:space="preserve">
51.666680
</t>
  </si>
  <si>
    <t>39.174479</t>
  </si>
  <si>
    <t xml:space="preserve">
51.665942
</t>
  </si>
  <si>
    <t>39.175970</t>
  </si>
  <si>
    <t xml:space="preserve">
51.663211
</t>
  </si>
  <si>
    <t>39.175979</t>
  </si>
  <si>
    <t>пер. Электронный (весь)</t>
  </si>
  <si>
    <t xml:space="preserve">
51.630993
</t>
  </si>
  <si>
    <t>39.174218</t>
  </si>
  <si>
    <t>ул. Острогожская (от дома 28 до дома 36), пер. Малый (от дома 1 до дома 7), ул. Одесская (от дома 31 до дома 39 нечетная сторона, от дома 26 до дома 32 четная сторона), пер. Охотничий (от дома 1 до дома 5)</t>
  </si>
  <si>
    <t xml:space="preserve">ул. Чапаева, 125
</t>
  </si>
  <si>
    <t>51.631367</t>
  </si>
  <si>
    <t>39.190972</t>
  </si>
  <si>
    <t>ул. Чапаева (частично), ул. Грамши (частично), ул. Л. Дзотова  ул. Возрождения.</t>
  </si>
  <si>
    <t>ул.  Краснознаменная, 120</t>
  </si>
  <si>
    <t xml:space="preserve">51.639160 
</t>
  </si>
  <si>
    <t>39.174685</t>
  </si>
  <si>
    <t>ул.  Краснознаменная № домов с 110-130,
ул. Маршала Неделина № домов с 4-8,1-5
Пер. Краснознаменный (частично)</t>
  </si>
  <si>
    <t>ул.  Краснознаменная, 42</t>
  </si>
  <si>
    <t xml:space="preserve">
51.650103
</t>
  </si>
  <si>
    <t>39.185627</t>
  </si>
  <si>
    <t>ул.  Краснознаменная, 78</t>
  </si>
  <si>
    <t>51.645375</t>
  </si>
  <si>
    <t xml:space="preserve">39.181485
</t>
  </si>
  <si>
    <t>ул.  Краснознаменная, 102</t>
  </si>
  <si>
    <t>51.642474</t>
  </si>
  <si>
    <t xml:space="preserve">
 39.177829
</t>
  </si>
  <si>
    <t>ул.  Краснознаменная, 148</t>
  </si>
  <si>
    <t>51.637315</t>
  </si>
  <si>
    <t xml:space="preserve">
39.172664
</t>
  </si>
  <si>
    <t xml:space="preserve"> 51.636803</t>
  </si>
  <si>
    <t>39.165858</t>
  </si>
  <si>
    <t>51.646711</t>
  </si>
  <si>
    <t xml:space="preserve"> 39.201815</t>
  </si>
  <si>
    <t>пер. Алтайский</t>
  </si>
  <si>
    <t>ул. 20-летия Октября, 65</t>
  </si>
  <si>
    <t>ул. Свободы, 77а</t>
  </si>
  <si>
    <t>ООО УК "Стандарты Сервиса"</t>
  </si>
  <si>
    <t xml:space="preserve">2 - 4,5, 1 - 1 </t>
  </si>
  <si>
    <t>ул. 20-летия Октября, 94</t>
  </si>
  <si>
    <t>ул. Острогожская, 67в</t>
  </si>
  <si>
    <t>51.628507</t>
  </si>
  <si>
    <t>39.178520</t>
  </si>
  <si>
    <t>ООО УК "Мир"</t>
  </si>
  <si>
    <t>ул. Станкевича, 45</t>
  </si>
  <si>
    <t>39.193714</t>
  </si>
  <si>
    <t>ул. 20-летия Октября, 33</t>
  </si>
  <si>
    <t>51.640308</t>
  </si>
  <si>
    <t>39.204335</t>
  </si>
  <si>
    <t>ТСН "ТСЖ "Дом 33"</t>
  </si>
  <si>
    <t>ул. Летчика Колесниченко, д. 65а</t>
  </si>
  <si>
    <t>51.648724</t>
  </si>
  <si>
    <t>39.164648</t>
  </si>
  <si>
    <t xml:space="preserve">ООО "УК "Каскад-развитие" </t>
  </si>
  <si>
    <t>ул. Пушкинская, 41</t>
  </si>
  <si>
    <t>51.657495</t>
  </si>
  <si>
    <t>39.189912</t>
  </si>
  <si>
    <t>ул. Матросова,61</t>
  </si>
  <si>
    <t xml:space="preserve">
51.634492
</t>
  </si>
  <si>
    <t>39.174613</t>
  </si>
  <si>
    <t>ул. Матросова, 80</t>
  </si>
  <si>
    <t>51.643201</t>
  </si>
  <si>
    <t>51.654532</t>
  </si>
  <si>
    <t>39.180362</t>
  </si>
  <si>
    <t>ООО ДОМСЕРВИС-ПЯТЬ ЗВЕЗД</t>
  </si>
  <si>
    <t>51.654532,</t>
  </si>
  <si>
    <t>ул. Ворошилова, 1/6</t>
  </si>
  <si>
    <t>ООО УК ГСЦ</t>
  </si>
  <si>
    <t>51.6520767657</t>
  </si>
  <si>
    <t>39.2108452041</t>
  </si>
  <si>
    <t>ТСН ТСЖ СТРЕЛЕЦКАЯ БОЛЬШАЯ,20Д</t>
  </si>
  <si>
    <t>51.639573</t>
  </si>
  <si>
    <t>39.155767</t>
  </si>
  <si>
    <t>ООО "Борей"</t>
  </si>
  <si>
    <t>ул. Челюскинцев, 71а</t>
  </si>
  <si>
    <t>51.645713</t>
  </si>
  <si>
    <t>39.196081</t>
  </si>
  <si>
    <t>51.662171</t>
  </si>
  <si>
    <t>39.191266</t>
  </si>
  <si>
    <t>51.648888</t>
  </si>
  <si>
    <t>39.188712</t>
  </si>
  <si>
    <t>39.195724</t>
  </si>
  <si>
    <t>ИТОГО</t>
  </si>
  <si>
    <t xml:space="preserve">                        Реестр мест (площадок) накопления твердых коммунальных отходов на территории Ленинского района</t>
  </si>
  <si>
    <t>Наименование района</t>
  </si>
  <si>
    <t>№ п/п</t>
  </si>
  <si>
    <t>Сведения об используемом покрытии</t>
  </si>
  <si>
    <t>Сведения о собственниках мест (площадок) накопления ТКО</t>
  </si>
  <si>
    <t xml:space="preserve">ул. Свободы, 65, 67, ул. Кольцовская, 68, 70, 72, ул. Куцыгина, 30
</t>
  </si>
  <si>
    <t>4.1</t>
  </si>
  <si>
    <t>4.2</t>
  </si>
  <si>
    <t>4.3</t>
  </si>
  <si>
    <t>4.4</t>
  </si>
  <si>
    <t>4.5</t>
  </si>
  <si>
    <t>4.6</t>
  </si>
  <si>
    <t>4.7</t>
  </si>
  <si>
    <t>4.8</t>
  </si>
  <si>
    <t>4.9</t>
  </si>
  <si>
    <t>4.10</t>
  </si>
  <si>
    <t>4.11</t>
  </si>
  <si>
    <t>4.12</t>
  </si>
  <si>
    <t>4.13</t>
  </si>
  <si>
    <t>4.14</t>
  </si>
  <si>
    <t>4.15</t>
  </si>
  <si>
    <t>4.16</t>
  </si>
  <si>
    <t>4.17</t>
  </si>
  <si>
    <t>4.18</t>
  </si>
  <si>
    <t>4.19</t>
  </si>
  <si>
    <t>4.20</t>
  </si>
  <si>
    <t>4.21</t>
  </si>
  <si>
    <t>4.22</t>
  </si>
  <si>
    <t>4.23</t>
  </si>
  <si>
    <t>4.24</t>
  </si>
  <si>
    <t>4.25</t>
  </si>
  <si>
    <t>4.26</t>
  </si>
  <si>
    <t>4.27</t>
  </si>
  <si>
    <t>4.28</t>
  </si>
  <si>
    <t>4.29</t>
  </si>
  <si>
    <t>4.30</t>
  </si>
  <si>
    <t>4.31</t>
  </si>
  <si>
    <t>4.32</t>
  </si>
  <si>
    <t>4.33</t>
  </si>
  <si>
    <t>4.34</t>
  </si>
  <si>
    <t>4.35</t>
  </si>
  <si>
    <t>4.36</t>
  </si>
  <si>
    <t>4.37</t>
  </si>
  <si>
    <t>4.38</t>
  </si>
  <si>
    <t>4.39</t>
  </si>
  <si>
    <t>4.40</t>
  </si>
  <si>
    <t>4.41</t>
  </si>
  <si>
    <t>4.42</t>
  </si>
  <si>
    <t>4.43</t>
  </si>
  <si>
    <t>4.44</t>
  </si>
  <si>
    <t>4.45</t>
  </si>
  <si>
    <t>4.46</t>
  </si>
  <si>
    <t>4.47</t>
  </si>
  <si>
    <t>4.48</t>
  </si>
  <si>
    <t>4.49</t>
  </si>
  <si>
    <t>4.50</t>
  </si>
  <si>
    <t>4.51</t>
  </si>
  <si>
    <t>4.52</t>
  </si>
  <si>
    <t>4.53</t>
  </si>
  <si>
    <t>4.54</t>
  </si>
  <si>
    <t>4.55</t>
  </si>
  <si>
    <t>4.56</t>
  </si>
  <si>
    <t>4.57</t>
  </si>
  <si>
    <t>4.58</t>
  </si>
  <si>
    <t>4.59</t>
  </si>
  <si>
    <t>4.60</t>
  </si>
  <si>
    <t>4.61</t>
  </si>
  <si>
    <t>4.62</t>
  </si>
  <si>
    <t>4.63</t>
  </si>
  <si>
    <t>4.64</t>
  </si>
  <si>
    <t>4.65</t>
  </si>
  <si>
    <t>4.66</t>
  </si>
  <si>
    <t>4.67</t>
  </si>
  <si>
    <t>4.68</t>
  </si>
  <si>
    <t>4.69</t>
  </si>
  <si>
    <t>4.70</t>
  </si>
  <si>
    <t>4.71</t>
  </si>
  <si>
    <t>4.72</t>
  </si>
  <si>
    <t>4.73</t>
  </si>
  <si>
    <t>4.74</t>
  </si>
  <si>
    <t>4.75</t>
  </si>
  <si>
    <t>4.76</t>
  </si>
  <si>
    <t>4.77</t>
  </si>
  <si>
    <t>4.78</t>
  </si>
  <si>
    <t>4.79</t>
  </si>
  <si>
    <t>4.80</t>
  </si>
  <si>
    <t>4.81</t>
  </si>
  <si>
    <t>4.82</t>
  </si>
  <si>
    <t>4.83</t>
  </si>
  <si>
    <t>4.84</t>
  </si>
  <si>
    <t>4.85</t>
  </si>
  <si>
    <t>4.86</t>
  </si>
  <si>
    <t>4.87</t>
  </si>
  <si>
    <t>4.88</t>
  </si>
  <si>
    <t>4.89</t>
  </si>
  <si>
    <t>4.90</t>
  </si>
  <si>
    <t>4.91</t>
  </si>
  <si>
    <t>4.92</t>
  </si>
  <si>
    <t>4.93</t>
  </si>
  <si>
    <t>4.94</t>
  </si>
  <si>
    <t>4.95</t>
  </si>
  <si>
    <t>4.96</t>
  </si>
  <si>
    <t>4.97</t>
  </si>
  <si>
    <t>4.98</t>
  </si>
  <si>
    <t>4.99</t>
  </si>
  <si>
    <t>4.100</t>
  </si>
  <si>
    <t>4.101</t>
  </si>
  <si>
    <t>4.102</t>
  </si>
  <si>
    <t>4.103</t>
  </si>
  <si>
    <t>4.104</t>
  </si>
  <si>
    <t>4.105</t>
  </si>
  <si>
    <t>4.106</t>
  </si>
  <si>
    <t>4.107</t>
  </si>
  <si>
    <t>4.108</t>
  </si>
  <si>
    <t>4.109</t>
  </si>
  <si>
    <t>4.110</t>
  </si>
  <si>
    <t>4.111</t>
  </si>
  <si>
    <t>4.112</t>
  </si>
  <si>
    <t>4.113</t>
  </si>
  <si>
    <t>4.114</t>
  </si>
  <si>
    <t>4.115</t>
  </si>
  <si>
    <t>4.116</t>
  </si>
  <si>
    <t>4.117</t>
  </si>
  <si>
    <t>4.118</t>
  </si>
  <si>
    <t>4.119</t>
  </si>
  <si>
    <t>4.120</t>
  </si>
  <si>
    <t>4.121</t>
  </si>
  <si>
    <t>4.122</t>
  </si>
  <si>
    <t>4.123</t>
  </si>
  <si>
    <t>4.124</t>
  </si>
  <si>
    <t>4.125</t>
  </si>
  <si>
    <t>4.126</t>
  </si>
  <si>
    <t>4.127</t>
  </si>
  <si>
    <t>4.128</t>
  </si>
  <si>
    <t>4.129</t>
  </si>
  <si>
    <t>4.130</t>
  </si>
  <si>
    <t>4.131</t>
  </si>
  <si>
    <t>4.132</t>
  </si>
  <si>
    <t>4.133</t>
  </si>
  <si>
    <t>4.134</t>
  </si>
  <si>
    <t>4.135</t>
  </si>
  <si>
    <t>4.137</t>
  </si>
  <si>
    <t>4.138</t>
  </si>
  <si>
    <t>4.139</t>
  </si>
  <si>
    <t>4.140</t>
  </si>
  <si>
    <t>4.141</t>
  </si>
  <si>
    <t>4.142</t>
  </si>
  <si>
    <t>4.143</t>
  </si>
  <si>
    <t>4.144</t>
  </si>
  <si>
    <t>4.145</t>
  </si>
  <si>
    <t>4.146</t>
  </si>
  <si>
    <t>4.147</t>
  </si>
  <si>
    <t>4.148</t>
  </si>
  <si>
    <t>4.149</t>
  </si>
  <si>
    <t>4.150</t>
  </si>
  <si>
    <t>4.151</t>
  </si>
  <si>
    <t>4.152</t>
  </si>
  <si>
    <t>4.153</t>
  </si>
  <si>
    <t>4.154</t>
  </si>
  <si>
    <t>4.155</t>
  </si>
  <si>
    <t>4.156</t>
  </si>
  <si>
    <t>4.157</t>
  </si>
  <si>
    <t>4.158</t>
  </si>
  <si>
    <t>4.159</t>
  </si>
  <si>
    <t>4.160</t>
  </si>
  <si>
    <t>4.161</t>
  </si>
  <si>
    <t>4.162</t>
  </si>
  <si>
    <t>4.163</t>
  </si>
  <si>
    <t>4.164</t>
  </si>
  <si>
    <t>4.165</t>
  </si>
  <si>
    <t>4.166</t>
  </si>
  <si>
    <t>4.167</t>
  </si>
  <si>
    <t>4.168</t>
  </si>
  <si>
    <t>4.169</t>
  </si>
  <si>
    <t>4.170</t>
  </si>
  <si>
    <t>4.171</t>
  </si>
  <si>
    <t>4.172</t>
  </si>
  <si>
    <t>4.173</t>
  </si>
  <si>
    <t>4.174</t>
  </si>
  <si>
    <t>4.175</t>
  </si>
  <si>
    <t>4.176</t>
  </si>
  <si>
    <t>4.177</t>
  </si>
  <si>
    <t>4.178</t>
  </si>
  <si>
    <t>4.179</t>
  </si>
  <si>
    <t>4.180</t>
  </si>
  <si>
    <t>4.181</t>
  </si>
  <si>
    <t>4.182</t>
  </si>
  <si>
    <t>4.183</t>
  </si>
  <si>
    <t>4.184</t>
  </si>
  <si>
    <t>4.185</t>
  </si>
  <si>
    <t>4.186</t>
  </si>
  <si>
    <t>4.187</t>
  </si>
  <si>
    <t>4.188</t>
  </si>
  <si>
    <t>4.189</t>
  </si>
  <si>
    <t>4.190</t>
  </si>
  <si>
    <t>4.191</t>
  </si>
  <si>
    <t>4.192</t>
  </si>
  <si>
    <t>4.193</t>
  </si>
  <si>
    <t>4.194</t>
  </si>
  <si>
    <t>4.195</t>
  </si>
  <si>
    <t>4.196</t>
  </si>
  <si>
    <t>4.197</t>
  </si>
  <si>
    <t>4.198</t>
  </si>
  <si>
    <t>4.199</t>
  </si>
  <si>
    <t>4.200</t>
  </si>
  <si>
    <t>4.201</t>
  </si>
  <si>
    <t>4.202</t>
  </si>
  <si>
    <t>4.203</t>
  </si>
  <si>
    <t>4.204</t>
  </si>
  <si>
    <t>4.205</t>
  </si>
  <si>
    <t>4.206</t>
  </si>
  <si>
    <t>4.207</t>
  </si>
  <si>
    <t>4.208</t>
  </si>
  <si>
    <t>4.209</t>
  </si>
  <si>
    <t>4.210</t>
  </si>
  <si>
    <t>4.211</t>
  </si>
  <si>
    <t>4.212</t>
  </si>
  <si>
    <t>4.213</t>
  </si>
  <si>
    <t>4.214</t>
  </si>
  <si>
    <t>4.215</t>
  </si>
  <si>
    <t>4.216</t>
  </si>
  <si>
    <t>4.217</t>
  </si>
  <si>
    <t>4.218</t>
  </si>
  <si>
    <t>4.219</t>
  </si>
  <si>
    <t>4.220</t>
  </si>
  <si>
    <t>4.221</t>
  </si>
  <si>
    <t>4.222</t>
  </si>
  <si>
    <t>4.223</t>
  </si>
  <si>
    <t>4.224</t>
  </si>
  <si>
    <t>4.225</t>
  </si>
  <si>
    <t>4.226</t>
  </si>
  <si>
    <t>4.227</t>
  </si>
  <si>
    <t>4.228</t>
  </si>
  <si>
    <t>4.229</t>
  </si>
  <si>
    <t>4.230</t>
  </si>
  <si>
    <t>4.231</t>
  </si>
  <si>
    <t>4.232</t>
  </si>
  <si>
    <t>4.233</t>
  </si>
  <si>
    <t>4.234</t>
  </si>
  <si>
    <t>4.235</t>
  </si>
  <si>
    <t>4.236</t>
  </si>
  <si>
    <t>4.237</t>
  </si>
  <si>
    <t>4.238</t>
  </si>
  <si>
    <t>4.239</t>
  </si>
  <si>
    <t>4.240</t>
  </si>
  <si>
    <t>4.241</t>
  </si>
  <si>
    <t>4.242</t>
  </si>
  <si>
    <t>4.243</t>
  </si>
  <si>
    <t>4.244</t>
  </si>
  <si>
    <t>4.245</t>
  </si>
  <si>
    <t>4.246</t>
  </si>
  <si>
    <t>4.247</t>
  </si>
  <si>
    <t>4.248</t>
  </si>
  <si>
    <t>4.249</t>
  </si>
  <si>
    <t>4.250</t>
  </si>
  <si>
    <t>4.251</t>
  </si>
  <si>
    <t>4.252</t>
  </si>
  <si>
    <t>4.253</t>
  </si>
  <si>
    <t>4.254</t>
  </si>
  <si>
    <t>4.255</t>
  </si>
  <si>
    <t>4.256</t>
  </si>
  <si>
    <t>4.257</t>
  </si>
  <si>
    <t>4.258</t>
  </si>
  <si>
    <t>4.259</t>
  </si>
  <si>
    <t>4.260</t>
  </si>
  <si>
    <t>4.261</t>
  </si>
  <si>
    <t>4.262</t>
  </si>
  <si>
    <t>4.263</t>
  </si>
  <si>
    <t>4.264</t>
  </si>
  <si>
    <t>4.265</t>
  </si>
  <si>
    <t>4.266</t>
  </si>
  <si>
    <t>4.267</t>
  </si>
  <si>
    <t>4.268</t>
  </si>
  <si>
    <t>4.269</t>
  </si>
  <si>
    <t>4.270</t>
  </si>
  <si>
    <t>4.271</t>
  </si>
  <si>
    <t>4.272</t>
  </si>
  <si>
    <t>4.273</t>
  </si>
  <si>
    <t>4.274</t>
  </si>
  <si>
    <t>4.275</t>
  </si>
  <si>
    <t>4.276</t>
  </si>
  <si>
    <t>4.277</t>
  </si>
  <si>
    <t>4.278</t>
  </si>
  <si>
    <t>4.279</t>
  </si>
  <si>
    <t>4.280</t>
  </si>
  <si>
    <t>4.281</t>
  </si>
  <si>
    <t>6.350</t>
  </si>
  <si>
    <t>5.310</t>
  </si>
  <si>
    <t>пр-т Птриотов 22/1</t>
  </si>
  <si>
    <t>51.647476</t>
  </si>
  <si>
    <t>39.128512</t>
  </si>
  <si>
    <t>ЖЭК Проспект Патриотов 22</t>
  </si>
  <si>
    <t>пр-т Птриотов 22</t>
  </si>
  <si>
    <t>собственики помещений МКД 
п-т Патиротов, 22</t>
  </si>
  <si>
    <t>собственники помещений по ул. 232 Стрелковой дивизии, 51</t>
  </si>
  <si>
    <t>собственники помещений по ул. ул. 9 Января, 131</t>
  </si>
  <si>
    <t>собственники помещений по ул. ул. 9 Января, 181</t>
  </si>
  <si>
    <t>собственники помещений по ул. ул. Героев Сибиряков, 30а</t>
  </si>
  <si>
    <t>собственники помещений по ул. ул. Героев Сибиряков, 87</t>
  </si>
  <si>
    <t>собственники помещений по  ул.  Домостроителей, 35</t>
  </si>
  <si>
    <t>собственники помещений по  ул. Домостроителей, 3</t>
  </si>
  <si>
    <t>собственники помещений по  ул. Междуреченская, 1з</t>
  </si>
  <si>
    <t>собственники помещений по  ул. Междуреченская, 1и</t>
  </si>
  <si>
    <t>собственники помещений по ул. Пеше-Стрелецкая, 100</t>
  </si>
  <si>
    <t>собственники помещений по ул. Пеше-Стрелецкая, 159</t>
  </si>
  <si>
    <t>собственники помещений по ул. Пеше-Стрелецкая, 165</t>
  </si>
  <si>
    <t>собственники помещений по ул. Пеше-Стрелецкая, 56</t>
  </si>
  <si>
    <t>собственники помещений по ул. Пеше-Стрелецкая, 58/1</t>
  </si>
  <si>
    <t>собственники помещений по ул. Пеше-Стрелецкая,66</t>
  </si>
  <si>
    <t>собственники помещений по ул. Пеше-Стрелецкая, 83</t>
  </si>
  <si>
    <t>собственники помещений по ул. Южно- Моравская,25</t>
  </si>
  <si>
    <t>собственники помещений по ул. Южно- Моравская, 27</t>
  </si>
  <si>
    <t>собственники помещений по ул. Южно- Моравская,30</t>
  </si>
  <si>
    <t>собственники помещений по ул. Южно- Моравская, 31</t>
  </si>
  <si>
    <t>собственники помещений по ул. Южно- Моравская,38</t>
  </si>
  <si>
    <t>собственники помещений по ул. Южно- Моравская, 50 (корп.1,2,3,4,5)</t>
  </si>
  <si>
    <t>собственники помещений по ул. Южно- Моравская,52</t>
  </si>
  <si>
    <t>собственники помещений по ул. Юлюса Янониса, 1</t>
  </si>
  <si>
    <t>собственники помещений по ул. Юлюса Янониса, 9а</t>
  </si>
  <si>
    <t>собственники помещений по ул. Юлюса Янониса, 11</t>
  </si>
  <si>
    <t>собственники помещений по ул. Юлюса Янониса, 3</t>
  </si>
  <si>
    <t>собственники помещений по ул. Пеше-Стрелецкая, 98</t>
  </si>
  <si>
    <t>собственники помещений по пр-кт Патриотов, 1Е</t>
  </si>
  <si>
    <t>собственники помещений по 
ул.9 Января 241/2</t>
  </si>
  <si>
    <t>собственники помещений по 
ул. 9 Января, 241/14</t>
  </si>
  <si>
    <t>собственники помещений по 
ул 9 Января, 113б</t>
  </si>
  <si>
    <t>собственники помещений по 
ул. 9 Января, 211</t>
  </si>
  <si>
    <t>собственники помещений по 
ул. 9 Января, 213</t>
  </si>
  <si>
    <t>собственники помещений по 
ул. 9 Января, 231д</t>
  </si>
  <si>
    <t>собственники помещений по 
ул. 9 Января, 231е</t>
  </si>
  <si>
    <t>собственники помещений по 
ул. 9 Января, 233/12</t>
  </si>
  <si>
    <t>собственники помещений по 
ул. 9 Января, 233/18</t>
  </si>
  <si>
    <t>собственники помещений по 
ул. 9 Января, 233/19</t>
  </si>
  <si>
    <t>собственники помещений по 
ул. 9 Января, 233/20</t>
  </si>
  <si>
    <t>собственники помещений по 
ул. 9 Января, 233/22</t>
  </si>
  <si>
    <t>собственники помещений по 
ул. 9 Января, 233/23</t>
  </si>
  <si>
    <t>собственники помещений по 
ул. 9 Января, 233/24</t>
  </si>
  <si>
    <t>собственники помещений по 
ул. 9 Января, 233/35</t>
  </si>
  <si>
    <t>собственники помещений по 
ул. 9 Января, 233/45</t>
  </si>
  <si>
    <t>собственники помещений по 
ул. 9 Января, 233/8</t>
  </si>
  <si>
    <t>собственники помещений по 
ул. 9 Января 233/9</t>
  </si>
  <si>
    <t>собственники помещений по 
ул. 9 Января 233а</t>
  </si>
  <si>
    <t>собственники помещений по 
ул. 9 Января 233б</t>
  </si>
  <si>
    <t>собственники помещений по 
ул. 9 Января 233в</t>
  </si>
  <si>
    <t>собственники помещений по 
ул. 9 Января 241/1</t>
  </si>
  <si>
    <t>собственники помещений по 
ул. 9 Января 241/10</t>
  </si>
  <si>
    <t>собственники помещений по 
ул. 9 Января 241/4</t>
  </si>
  <si>
    <t>собственники помещений по 
ул. 9 Января 241/5</t>
  </si>
  <si>
    <t>собственники помещений по 
ул. 9 Января 241/7</t>
  </si>
  <si>
    <t>собственники помещений по 
ул. 9 Января 241/8</t>
  </si>
  <si>
    <t>собственники помещений по 
ул. 9 Января 83</t>
  </si>
  <si>
    <t>собственники помещений по 
ул. 9 Января 87</t>
  </si>
  <si>
    <t>собственники помещений по 
ул. 9 Января 233/15</t>
  </si>
  <si>
    <t>собственники помещений по 
ул. 9 Января 233/16</t>
  </si>
  <si>
    <t>собственники помещений по 
ул. 9 Января 233/17</t>
  </si>
  <si>
    <t>собственники помещений по 
ул. 9 Января 233/26</t>
  </si>
  <si>
    <t>собственники помещений по 
ул. 9 Января 233/27</t>
  </si>
  <si>
    <t>собственники помещений по 
ул. 9 Января 233/28</t>
  </si>
  <si>
    <t>собственники помещений по 
ул. 9 Января 233/32</t>
  </si>
  <si>
    <t>собственники помещений по 
ул. Антокольского, 14</t>
  </si>
  <si>
    <t>собственники помещений по 
ул. Антокольского, 4</t>
  </si>
  <si>
    <t>собственники помещений по 
ул. Антокольского, 2</t>
  </si>
  <si>
    <t>собственники помещений по ул. Берег реки Дон, 26/1</t>
  </si>
  <si>
    <t>собственники помещений по ул. Берег реки Дон, 29е</t>
  </si>
  <si>
    <t>собственники помещений по 
ул. Ворошилова, 38А</t>
  </si>
  <si>
    <t>собственники помещений по 
ул. Героев Сибиряков, 18</t>
  </si>
  <si>
    <t>собственники помещений по 
ул. Героев Сибиряков, 19</t>
  </si>
  <si>
    <t>собственники помещений по 
ул. Героев Сибиряков, 24</t>
  </si>
  <si>
    <t>собственники помещений по 
ул. Героев Сибиряков, 36</t>
  </si>
  <si>
    <t>собственники помещений по 
ул. Героев Сибиряков, 36а</t>
  </si>
  <si>
    <t>собственники помещений по 
ул. Героев Сибиряков, 40</t>
  </si>
  <si>
    <t>собственники помещений по 
ул. Героев Сибиряков, 46</t>
  </si>
  <si>
    <t>собственники помещений по 
ул. Героев Сибиряков, 54</t>
  </si>
  <si>
    <t>собственники помещений по 
ул. Героев Сибиряков, 55</t>
  </si>
  <si>
    <t>собственники помещений по 
ул. Героев Сибиряков, 67,67а</t>
  </si>
  <si>
    <t>собственники помещений по 
ул. Героев Сибиряков, 35</t>
  </si>
  <si>
    <t>собственники помещений по 
ул. Героев Сибиряков, 101а</t>
  </si>
  <si>
    <t>собственники помещений по  
ул.  Депутатская, 3;</t>
  </si>
  <si>
    <t>собственники помещений по  
ул.  Депутатская, 6</t>
  </si>
  <si>
    <t>собственники помещений по  
ул.  Депутатская, 19а</t>
  </si>
  <si>
    <t>собственники помещений по  
ул. Домостроителей, 20</t>
  </si>
  <si>
    <t>собственники помещений по  
ул. Домостроителей,4</t>
  </si>
  <si>
    <t>собственники помещений по  
ул. Дорожная, 1</t>
  </si>
  <si>
    <t>собственники помещений по  
ул. Дорожная, 9</t>
  </si>
  <si>
    <t>собственники помещений по  
ул. Космонавта Комарова16</t>
  </si>
  <si>
    <t>собственники помещений по  
ул. Космонавта Комарова 2</t>
  </si>
  <si>
    <t>собственники помещений по  
ул. Космонавта Комарова 4</t>
  </si>
  <si>
    <t>собственники помещений по  
ул. Космонавтов 11</t>
  </si>
  <si>
    <t>собственники помещений по  
ул. Космонавтов 40</t>
  </si>
  <si>
    <t>собственники помещений по  
ул. Краснозвездная, 8</t>
  </si>
  <si>
    <t>собственники помещений по  
ул. Краснозвездная, 24</t>
  </si>
  <si>
    <t>собственники помещений по  
ул. Кривошейна, 66</t>
  </si>
  <si>
    <t>собственники помещений по  
ул. Курчатова, 32А</t>
  </si>
  <si>
    <t>собственники помещений по  
ул. Любы Шевцовой, 1</t>
  </si>
  <si>
    <t>собственники помещений по  
ул. Любы Шевцовой, 17а</t>
  </si>
  <si>
    <t>собственники помещений по  
ул. Любы Шевцовой, 19</t>
  </si>
  <si>
    <t>собственники помещений по  
ул. Любы Шевцовой, 9</t>
  </si>
  <si>
    <t>собственники помещений по  
ул. Маршака, 16</t>
  </si>
  <si>
    <t>собственники помещений по  
ул. Междуреченская, 1в</t>
  </si>
  <si>
    <t>собственники помещений по  
ул. Междуреченская, 1д</t>
  </si>
  <si>
    <t>собственники помещений по  
ул. Междуреченская, 1з</t>
  </si>
  <si>
    <t>собственники помещений по  
ул. Острогожская, 168/2</t>
  </si>
  <si>
    <t>собственники помещений по  
ул. Острогожская, 168/4</t>
  </si>
  <si>
    <t>собственники помещений по  
ул. Острогожская, 168р</t>
  </si>
  <si>
    <t>собственники помещений по  
ул. Острогожская, 168у</t>
  </si>
  <si>
    <t>собственники помещений по 
ул. Олеко Дундича, 1</t>
  </si>
  <si>
    <t>собственники помещений по 
ул. Олеко Дундича, 11</t>
  </si>
  <si>
    <t>собственники помещений по 
ул. Олеко Дундича, 15</t>
  </si>
  <si>
    <t>собственники помещений по 
ул. Олеко Дундича, 23</t>
  </si>
  <si>
    <t>собственники помещений по 
пер. Газовый, 15Б</t>
  </si>
  <si>
    <t>собственники помещений по 
пер. Газовый, 15е</t>
  </si>
  <si>
    <t>собственники помещений по 
пер. Газовый, 15н</t>
  </si>
  <si>
    <t>собственники помещений по 
ул. Генерала Перхоровича, 12</t>
  </si>
  <si>
    <t>собственники помещений по 
ул. Генерала Перхоровича, 2</t>
  </si>
  <si>
    <t>собственники помещений по 
ул. Генерала Перхоровича, 5</t>
  </si>
  <si>
    <t>собственники помещений по 
ул. Генерала Перхоровича, 6</t>
  </si>
  <si>
    <t>собственники помещений по 
ул. Пирогова, 35</t>
  </si>
  <si>
    <t>собственники помещений по 
ул. Пирогова, 36</t>
  </si>
  <si>
    <t>собственники помещений по 
ул. Пирогова, 72а</t>
  </si>
  <si>
    <t>собственники помещений по 
пр-кт Патриотов, 2А</t>
  </si>
  <si>
    <t>собственники помещений по 
пр-кт Патриотов, 22</t>
  </si>
  <si>
    <t>собственники помещений по 
пр-кт Патриотов, 50</t>
  </si>
  <si>
    <t>собственники помещений по 
пр-кт Патриотов, 50а</t>
  </si>
  <si>
    <t>собственники помещений по 
пр-кт Патриотов, 50б</t>
  </si>
  <si>
    <t>собственники помещений по 
ул. Путиловская, 7</t>
  </si>
  <si>
    <t>собственники помещений по 
ул. Путиловская, 11</t>
  </si>
  <si>
    <t>собственники помещений по 
ул. Путиловская, 1</t>
  </si>
  <si>
    <t>собственники помещений по 
ул. Путиловская, 2а</t>
  </si>
  <si>
    <t>собственники помещений по 
ул. Путиловская, 5</t>
  </si>
  <si>
    <t>собственники помещений по 
ул. Северцева, 48</t>
  </si>
  <si>
    <t>собственники помещений по 
ул. Силикатная, 25</t>
  </si>
  <si>
    <t>собственники помещений по 
ул. Тепличная, 26/2</t>
  </si>
  <si>
    <t>собственники помещений по 
ул. Тепличная, 26/3</t>
  </si>
  <si>
    <t>собственники помещений по 
ул. Тепличная, 26/5</t>
  </si>
  <si>
    <t>собственники помещений по 
ул. Тепличная, 26а</t>
  </si>
  <si>
    <t>собственники помещений по 
ул. Тепличная, 26ж</t>
  </si>
  <si>
    <t>собственники помещений по 
ул. Тепличная, 6а</t>
  </si>
  <si>
    <t>собственники помещений по 
ул. Тепличная, 6б</t>
  </si>
  <si>
    <t>собственники помещений по 
ул. Тепличная, 6в</t>
  </si>
  <si>
    <t>собственники помещений по 
ул. Тепличная, 6г</t>
  </si>
  <si>
    <t>собственники помещений по 
ул. Тепличная, 8а</t>
  </si>
  <si>
    <t>собственники помещений по 
ул. Тепличная, 8б</t>
  </si>
  <si>
    <t>собственники помещений по 
ул. Чуйская, 7</t>
  </si>
  <si>
    <t>собственники помещений по 
ул. Чуйская, 9</t>
  </si>
  <si>
    <t>собственники помещений по 
ул. .Шендрикова, 5</t>
  </si>
  <si>
    <t>собственники помещений по 
ул. Южно- Моравская, 4</t>
  </si>
  <si>
    <t>собственники помещений по 
ул. Южно- Моравская, 15</t>
  </si>
  <si>
    <t>собственники помещений по 
ул. Южно- Моравская,17</t>
  </si>
  <si>
    <t>собственники помещений по 
ул. Южно- Моравская, 21</t>
  </si>
  <si>
    <t>51.759222</t>
  </si>
  <si>
    <t>39.18108</t>
  </si>
  <si>
    <t>48</t>
  </si>
  <si>
    <t xml:space="preserve">ул. Волго-Донская 6, 8, 10, 11, 13, 16 , 18, 20 , 21, 22, 24а 
ул. Ростовская 33, 35, 37   
АО Тандер магазины
ГИМНАЗИЯ № 7
ИП Шиповский Андрей Вячеславович
ООО Альфа Рязань
ООО АПТЕКА-219
ООО Визит-фарм 
ООО Социальная Аптека 9
Школа 79
</t>
  </si>
  <si>
    <t xml:space="preserve">ул. Иркутская 23                    
АО Тандер магазины
ООО Синторг 2010
Централизованная библиотечная система 
</t>
  </si>
  <si>
    <t>ул. Рижская, 8</t>
  </si>
  <si>
    <t xml:space="preserve">ул. Ростовская, 26а </t>
  </si>
  <si>
    <t>собственники помещений многоквартирных домов</t>
  </si>
  <si>
    <t xml:space="preserve">наб. Авиастроителей, 18 (6-8 п.)                                                    Бирюкова Ольга Егоровна
ИП Крылова Наталья Валерьевна
ИП Петрова Галина Ивановна
ИП Пронина Ольга Владимировна
ИП Угрюмов Анатолий Леонидович
ООО Семейная аптека (Воронеж)
Смирнова Светлана Владимировна
ТСЖ МОЙ ДОМ
Управление Пенсионного фонда Российской Федерации (государственное учреждение) в 
г. Воронеже
</t>
  </si>
  <si>
    <t xml:space="preserve">Ленинский проспект 39
набережная Авиастроителей 42,44,38 
ИП Бессарабов П.Е. (Русский аппетит) 
ИП Еременко К.И.(робин сдобин)
ИП ПЕТРЕНКО Л.Б.
Кругляк В.А.
ООО Барика
ООО Семейная аптека (Воронеж)
ПАО Сбербанк
</t>
  </si>
  <si>
    <t xml:space="preserve">
Ленинский проспект 3/2 ,3, 5                  
БЕЛОУСОВ Ю.Н.
ИП Быковская Э.В.
ИП Мещерякова Галина Анатольевна
Керимова Лейла Сахавели Кызы
Морозова Надежда Викторовна
ООО Виксер
ООО СЛУЖБА НЕДВИЖИМОСТИ ИСК "СОТА"
</t>
  </si>
  <si>
    <t>Ленинский проспект 9, 9/2, 9/3, 9/4 , 11,        БИСКВИТ ООО
Воронцов Денис Владимирович
ИП Еременко К.И.(робин сдобин)
ИП Оболенская Вера Николаевна
ИП ПЕТРЕНКО Л.Б.
ИП Тригуб Елена Викторовна
ИП Чередник Юрий Григорьевич
ИП Шиповский Андрей Вячеславович
ИП ШТЫКОВ В.В.
Казанков Виктор Иванович
ООО ДЕВМА
ООО ФАРМ-НЕГА
ЭРИДА ООО</t>
  </si>
  <si>
    <t xml:space="preserve">ул. Героев Стратосферы 1, 3
Ленинский проспект 10, 12   
Аспегрен Татьяна Владимировна
Д/С № 179 
Иванков Сергей Николаевич
ИП Гончаров А.В. (Русский аппетит)
ИП Еременко К.И.(робин сдобин)
ИП Поваляев Сергей Николаевич
ИП Салоутин Владимир Алексеевич
ИП Солнцева Элина Валерьевна
ИП Тарасенко Никита Леонидович
ООО Альфа Рязань
ООО Винсент маг-н "Семь дней"
ООО КАСКАД
ООО Людмила
ООО Семейная аптека (Воронеж)
ООО СОЮЗ (Табакерка)
Паринова Светлана Вячеславовна
Пеленкина Елена Николаевна
Порицкий Владимир Николаевич
РЕАЛЬНАЯ ШКОЛА
Сербулова Вера Сергеевна
Ушкова Людмила Павловна
</t>
  </si>
  <si>
    <t>ул. Героев Стратосферы 11, 13, 
детский сад 68</t>
  </si>
  <si>
    <t>3.128</t>
  </si>
  <si>
    <t>Ленинский проспект, 16, 18</t>
  </si>
  <si>
    <t xml:space="preserve">ул. Ленинградская 140
ул. Героев Стратосферы 5
Ленинский проспект, 10а             
ДЕРЮГА В.Д.
Зарецких Людмила Ивановна
Иевлева Татьяна Владимировна
ООО Воронежские лотереи 
Хоменко Румия Зияевна
</t>
  </si>
  <si>
    <t xml:space="preserve">ул. Ленинградская 55
ул. Циолковского, 13         
Задорожная Ольга Дмитриевна
ИП Закурдаева Мария Семеновна
Кублик Елена Николаева
ООО Газпром межрегионгаз Воронеж
ООО СОЮЗ (Табакерка)
ООО ЧОП Альфа-Вымпел-Гарант
</t>
  </si>
  <si>
    <t xml:space="preserve">Ленинский проспект 28/1, 28/2, 30, 32
ул. Ленинградская  104а, 106, 106а, 106б, 108, 108а, 110, 110а, 100б 
ИП Выборнов Владимир Иванович
ИП Олейникова Татьяна Николаевна
ИП Шершнева Ольга Ивановна 
ИП Шмаров Александр Николаевич
Калацкий Виктор Викторович
Киселева Ирина Викторовна
Колодко Л. И.
КПК Флагман
Меркулова Ирина Владимировна
ООО 24 Градуса Воронеж 2
ООО ВсеИнструменты.ру
ООО Здоровье Животных
ООО МЕДИНВЕСТ ГРУПП 
Полянская Лариса Александровна
ПРОКУРАТУРА ВОРОНЕЖСКОЙ ОБЛАСТИ
ТСЖ ЛИДЕР
</t>
  </si>
  <si>
    <t xml:space="preserve">Ленинский проспект 49,59а, 61,63 
Гладких Алена Юрьевна
Д/С № 12
ИП Балашова Надежда Сергеевна
ИП ВЛАСОВА НИНА ИВАНОВНА
ИП РАДЧЕНКО С.М.
ИП Чеботарев Владимир Викторович
Коровин Александр Викторович
ООО ВОРОНЕЖ-ТОРГ
ООО КАПИТАЛТОРГ м-н "Семь дней"
ООО Офисмаг - РТ
ООО СЕРВИС
ООО СОЮЗ (Табакерка)
Подлесных  Любовь Федоровна
ТСЖ ПРОСПЕКТ
Тулинов Александр Анатольевич
</t>
  </si>
  <si>
    <t xml:space="preserve">Туполева,1, 3 ,3а, 3б, 3в, 7 </t>
  </si>
  <si>
    <t xml:space="preserve">Ленинский проспект 111, 113, 115, 117, 117а, Димитрова, 56а                                      
АКТОН - ПЛЮС ООО
Гридасова Лариса Алексеевна
ИП Врагов Владимир Александрович
ИП Еременко Виктор Яковлевич
ИП РАДЧЕНКО С.М.
ИП СОЛОВЬЕВ Д.И.
ООО Аптека Миндаль
ООО КЕГА
ООО ЛЕНГ-ТРЭВЕЛ
ООО Мелодия здоровья 2
ПАО МИнБанк
Семенова Юлия Алексеевна
</t>
  </si>
  <si>
    <t>Ленинский проспект 108,110, 114,                                                                        БАТИЩЕВ С.Д.
Беляева Наталья Владимировна
Инпушкин Виктор Алексеевич
ИП Клецова И.М.
ИП Петрова Оксана Ивановна
ИП ТЫЧИНИН Н.В. (Робин Сдобин)
Свиридов Владимир Александрович
Халяпина Алла Петровна</t>
  </si>
  <si>
    <t>3.284</t>
  </si>
  <si>
    <t>ул. Туполева, 21а</t>
  </si>
  <si>
    <t xml:space="preserve">51.637500        </t>
  </si>
  <si>
    <t>39.272357</t>
  </si>
  <si>
    <t>Волгограсдкая, д.43 (2-4 подъезды), 
Волгоградская 43в</t>
  </si>
  <si>
    <t>Волгоградская. 43 (1 подъезд), 
Волгоградская, 43б</t>
  </si>
  <si>
    <t xml:space="preserve"> ул. Димитрова 135, 137, 139/2
 ул. Чаплыгина 3
ул. Ржевская 2/2                        
ИП Чурсин Валерий Юрьевич</t>
  </si>
  <si>
    <t xml:space="preserve"> ул. Волгоградская 29, 31,33  
ИП Сергатский Геннадий Николаевич
 ФГБУ ЦЖКУ МИНОБОРОНЫ РОССИИ ЖКС №10
</t>
  </si>
  <si>
    <t xml:space="preserve"> ул. Волгоградская 2, 4
 ул. Димитрова,102 
АВРОРА 36 ООО
ИП Болгов И.Н.
ИП Виноградов С.А. (Русский аппетит)
ИП Меринова Наталья Алексеевна 
ООО ГРЕКОН
ООО КЕГА
ООО СОЮЗ (Табакерка)
</t>
  </si>
  <si>
    <t xml:space="preserve"> ул. Димитрова 126 , 130, 136 
ТСЖ Единство                                      
Д/С № 82
ИП Козлов Вадим Вилорьевич
Синельникова Светлана Николаевна
УК Левобережного района (новый с 01.06.2012г.) Централизованная библиотечная система</t>
  </si>
  <si>
    <t xml:space="preserve"> ул. Димитрова 145, 153, 155
 ул. Калачеевская 1, 3
ул. Витебская 2
 ул. Чаплыгина 4                   
АО Тандер магазины
ООО АЗИМУТ (Табакерка)
</t>
  </si>
  <si>
    <t xml:space="preserve"> ул. Клинская 1, 3, 5, 7, 8, 9, 10, 
           ООО ЭЛИДА                         
ПАО Сбербанк </t>
  </si>
  <si>
    <t>ул. Костромская 20, 21, 23, 25, 26а, 28, 30, 32, 34
ул. Волжская 7, 9, 9б, 11, 11а, 13, 13б, 15, 17, 50, 52, 52а, 54                                 
ООО Альфа Рязань</t>
  </si>
  <si>
    <t xml:space="preserve">ул. Костромская 2, 3, 5, 5/1, 7, 9
ул. Небольсина 5, 7, 9 (Город будущего), 
11 УК ЦЕНТР ПЛЮС
Школа 33
</t>
  </si>
  <si>
    <t xml:space="preserve">ул. Менделеева 2, 4, 6, 8, 8а   
Централизованная библиотечная система </t>
  </si>
  <si>
    <t>ул. Новосибирская 19, 17 
ул. Ростовская 50/5                   
ООО Агроторг</t>
  </si>
  <si>
    <t xml:space="preserve">ул. Новосибирская 32              
Д/С № 27 
ИП Виноградов С.А. (Русский аппетит)
ИП Еременко К.И.((робин сдобин)
ИП Меринова Наталья Алексеевна 
ИП Харченко С.В.(табакерка)
ИП Шаповалов Т.А.
ООО Ломбард Аверс
ООО САНА
ПАО Сбербанк
</t>
  </si>
  <si>
    <t>ул. Новосибирская 43а                
ИП Шаповалов Т.А.
ООО Агроторг
ООО СТИМУЛ</t>
  </si>
  <si>
    <t>ул. Туполева 20                     
Школа 30</t>
  </si>
  <si>
    <t>ул. Ростовская 58/10           
ИП Анохина Т.М. (Робин сдобин)</t>
  </si>
  <si>
    <t>ул. Дубровина 29а          
ФАРМИЯ ООО</t>
  </si>
  <si>
    <t xml:space="preserve">ул. Баррикадная 13 , Туполева, 16       
АВРОРА 36 
ООО СК АКИ
ООО СОЮЗ (Табакерка)
</t>
  </si>
  <si>
    <t xml:space="preserve">ул. Волгоградская 49         
АВГУСТ ООО ТД
ИП Анохина Т.М. (Робин сдобин)
ИП Виноградов С.А. (Русский аппетит)
ИП Меринова Наталья Алексеевна 
ООО Агроторг
ООО Аптека Цефея
ООО Барика
ООО ЭКОНОМ+
РАДУГА
СТУДИЯ Ф-4 ООО
</t>
  </si>
  <si>
    <t>ул. Волгоградская 51                
ИП Черных Татьяна Петровна</t>
  </si>
  <si>
    <t>Саврасова,2                       
Центр занятости населения Коминтерновского района</t>
  </si>
  <si>
    <t>Корейская,6а,6б               
Панкова Оксана Анатольевна</t>
  </si>
  <si>
    <t>ул. Циолковского 15, 17 
ул. Р.Беляевой, 3, 7
ул. Полины Осипенко 19, 24а                                    
АО ХЛЕБОЗАВОД № 2</t>
  </si>
  <si>
    <t xml:space="preserve">ул. Циолковского, 20               
АО Тандер магазины
ВЖКК
Д/С № 68
ИП ТЫЧИНИН Н.В. (Робин Сдобин)
</t>
  </si>
  <si>
    <t>ул. Ленинградская 56, 56а, 58, 58а, 60, 62а, 62б, 64, 64а
Ленинский проспект 80/1, 80/2, 82, 84, 86, 90, 92/1, 92/2,88 ВЖКК
ВОРОНЕЖСКАЯ ГОРОДСКАЯ ДУМА
Городская аварийно-ремонтная служба Ленинский район
ГУАВА ООО
Д/С № 76
ИП Бочарова К.С. Русский Аппетит
ООО Аптека Цефея
ООО ВоронежМедпром-Универсал
ООО ФАНТАЗИЯ
ООО фирма Монокль
ООО ХИМФАРМ
Школа 3</t>
  </si>
  <si>
    <t>пер. Парашютистов 4, 6, 10
пер. Ольховый 3, 5, 7, 9, 11, 13
Ленинский проспект 45              
АО Тандер магазины</t>
  </si>
  <si>
    <t xml:space="preserve">ул. Волгоградская 47                
ИП Точилин Алексей Александрович
Подпоринова Ирина Валерьевна
</t>
  </si>
  <si>
    <t>ул. Туполева, 12, Баррикадная, 11                  
АО Тандер магазины
ИП ТЫЧИНИН Н.В. (Робин Сдобин)
МБУ ДО Детская школа искусств №9
ООО Локос</t>
  </si>
  <si>
    <t xml:space="preserve"> ул. Димитрова 70, 72, 74
Ленинградская, 3,5                   
 ИП Соломахина Надежда Викторовна
ИП Устюхин Валерий Владимирович
</t>
  </si>
  <si>
    <t>ул. Ильича, 126, 128, 130, 132, 150, 
наб. Спортивная, 6</t>
  </si>
  <si>
    <t>ул. Порт-Артурская 21             
Д/С № 16
ООО Военторг - В</t>
  </si>
  <si>
    <t xml:space="preserve">ул. Старых Большевиков 96, 92
ул. Ильича 142,146,67,65,75,73                  
АО Тандер магазины
Воронцова Т.В.
</t>
  </si>
  <si>
    <t>Спортивная набережная, 23 ООО Агроторг</t>
  </si>
  <si>
    <t>ул. Тавровская 72-88, 
ул Доковая дд. 1, 3, 5, 7, 8, 6, 4, 2.</t>
  </si>
  <si>
    <t>ул. Парусная 1-20, ул. Тавровская 1-17,2-18, 
ул. Петровская 1- 35. 2-34</t>
  </si>
  <si>
    <t xml:space="preserve"> ул. Майская 25, 25а
 ул. Глинки 5, 7
ул. Дубянского 12                       
ИП Золотарева Ольга Владимировна
ИП Малахова Марина Александровна
ИП ТРОФИМОВА А.А.
Лебедев Сергей Михайлович (табакерка)
ООО Кондитерская фабрика МАДИА
школа искусств № 10
</t>
  </si>
  <si>
    <t xml:space="preserve"> набережная Авиастроителей 14               
Котова Елена Михайловна
Москалева Валентина Алексеевна
СТО МАСТЕРОВ ООО
</t>
  </si>
  <si>
    <t xml:space="preserve">ул. Циолковского 8                     
ИП Шпанагель Галина Александровна
ПАО МИнБанк
</t>
  </si>
  <si>
    <t>Спортивная набережная 4 ЗАО Инлайн Груп Центр
ИП Ситников Вадим Владимирович
Новичихин Владислав Владимирович
ООО Газпром межрегионгаз Воронеж
ЧОУ Школа Мариоль</t>
  </si>
  <si>
    <t xml:space="preserve"> ул. Димитрова 2а                    
 ИП Кондауров Сергей Александрович</t>
  </si>
  <si>
    <t>Гидроузел 1, 2                   
 Волго-Донское управление</t>
  </si>
  <si>
    <t>ул. Ленинградская, 55а Журавлева Виктория Владимировна
Журавлева Нина Ивановна
Киселев Александр Евгеньевич
Клипин П.А.
Никифоров Александр Юрьевич
ООО ИСКРА - МЕДИКАЛ 
Осинцев Николай Александрович
Сиделева Валентина Михайловна
Сиделева Елена Евгеньевна
Уварова Галина Николаевна
Холявская Валентина Михайловна</t>
  </si>
  <si>
    <t>ул. Корольковой 20              
ООО Агроторг</t>
  </si>
  <si>
    <t xml:space="preserve">ул. Ростовская ,80,80а,84, 86,59, 59а                 
Жукова Галина Александровна
ИП Еременко К.И.((робин сдобин)
ИП Слободянюк Александр Владимирович
Крылов В.И.
Куренков Сергей Иванович
ООО РГМ-Строй
ООО СОЮЗ (Табакерка)
Пожидаева Елена Алексеевна
Черных Игорь Александрович
Чурсанова Галина Владимировна
</t>
  </si>
  <si>
    <t xml:space="preserve">ул. МОПРа 2а                
ООО Альфа Рязань
ООО СРТ-Воронеж
Писарева Лидия Геннадьевна
</t>
  </si>
  <si>
    <t>Иркутскяа, 9                             
   ИП ТЫЧИНИН Н.В. (Робин Сдобин)</t>
  </si>
  <si>
    <t>1.91</t>
  </si>
  <si>
    <t>51.67358</t>
  </si>
  <si>
    <t>39.28996</t>
  </si>
  <si>
    <t>ул. Хабаровская, 1, 3, 7, 9, 9а</t>
  </si>
  <si>
    <t>51.569495</t>
  </si>
  <si>
    <t>6.351</t>
  </si>
  <si>
    <t>51.718615</t>
  </si>
  <si>
    <t>39.183973</t>
  </si>
  <si>
    <t>иное</t>
  </si>
  <si>
    <t>6.352</t>
  </si>
  <si>
    <t>51.719912</t>
  </si>
  <si>
    <t>39.185519</t>
  </si>
  <si>
    <t>ООО УК «РЕСУРСЭНЕРГО»</t>
  </si>
  <si>
    <t xml:space="preserve">ООО УК "Дон" </t>
  </si>
  <si>
    <t>ТСЖ "Виктория-Северная"</t>
  </si>
  <si>
    <t>ООО "УК "Воронежжилсервис"</t>
  </si>
  <si>
    <t xml:space="preserve">ООО УК "СтройТехника " </t>
  </si>
  <si>
    <t xml:space="preserve">ООО УК "ЗАБОТА"  </t>
  </si>
  <si>
    <t xml:space="preserve">ООО УК "Жилищный Аргумент" </t>
  </si>
  <si>
    <t xml:space="preserve"> ООО УК ЭМКД "Жизнь" </t>
  </si>
  <si>
    <t>земельный участок не разграничен</t>
  </si>
  <si>
    <t>ООО УК Окружное</t>
  </si>
  <si>
    <t xml:space="preserve">ООО "К. И. Т.-сервис" </t>
  </si>
  <si>
    <t xml:space="preserve">иное </t>
  </si>
  <si>
    <t>ООО "Эра ИТ"</t>
  </si>
  <si>
    <t>ТСЖ Развитие</t>
  </si>
  <si>
    <t xml:space="preserve">ООО "Доверие" </t>
  </si>
  <si>
    <t xml:space="preserve">ТСЖ "Рассветъ" </t>
  </si>
  <si>
    <t>ООО Жилстройсервис</t>
  </si>
  <si>
    <t xml:space="preserve">ООО "НАША ЭРА"  </t>
  </si>
  <si>
    <t xml:space="preserve">ТСЖ "Московский 102" </t>
  </si>
  <si>
    <t>ООО УК "Эверест""</t>
  </si>
  <si>
    <t>ООО "УК "Веста"</t>
  </si>
  <si>
    <t>ООО УК "Арка"</t>
  </si>
  <si>
    <t>ТСЖ "Лада+ "</t>
  </si>
  <si>
    <t xml:space="preserve">ТСЖ "Московский 133" </t>
  </si>
  <si>
    <t>ТСЖ"Московский 137"  ТСН ТСЖ Московский -141</t>
  </si>
  <si>
    <t xml:space="preserve">ООО "Куликов и Товарищи" </t>
  </si>
  <si>
    <t>ТСН "ТСЖ Московский 175"</t>
  </si>
  <si>
    <t>Земли ВГТУ</t>
  </si>
  <si>
    <t xml:space="preserve">ООО "Грин Парк" </t>
  </si>
  <si>
    <t xml:space="preserve">ООО УК "Каскад-Развитие" </t>
  </si>
  <si>
    <t>ООО "ДОМ-ЦЕНТР"</t>
  </si>
  <si>
    <t>ООО УК "ЖК СТАТУС КОМФОРТ"</t>
  </si>
  <si>
    <t>ООО "УК БОРЕЙ"</t>
  </si>
  <si>
    <t>ТСЖ "Ученический"</t>
  </si>
  <si>
    <t>ООО "УК  "Городской СервисЦентр"</t>
  </si>
  <si>
    <t xml:space="preserve">ТСЖ "МОСКОВСКИЙ - 90А" </t>
  </si>
  <si>
    <t>земли ВГУ</t>
  </si>
  <si>
    <t>ТСЖ "Московский 92</t>
  </si>
  <si>
    <t>ТСЖ "Дубрава"</t>
  </si>
  <si>
    <t>ТСЖ "Московский 94"</t>
  </si>
  <si>
    <t>ТСЖ "Омега"</t>
  </si>
  <si>
    <t>ООО УК "ПС-СЕРВИС"</t>
  </si>
  <si>
    <t xml:space="preserve"> "Зафира" </t>
  </si>
  <si>
    <t>ООО "УК ЗДОРОВЬЕ"</t>
  </si>
  <si>
    <t>ООО "УК Сервисдом"</t>
  </si>
  <si>
    <t>ТСЖ "Квадрат"</t>
  </si>
  <si>
    <t xml:space="preserve"> ООО "Беговое"</t>
  </si>
  <si>
    <t>ООО "Ипподромное"</t>
  </si>
  <si>
    <t xml:space="preserve"> ООО УК "ЖК"</t>
  </si>
  <si>
    <t>ТСЖ "Красные Зори"</t>
  </si>
  <si>
    <t>ООО УК "СИРИУС"</t>
  </si>
  <si>
    <t>ООО УК "ПОБЕДА"</t>
  </si>
  <si>
    <t>ООО "Альянс"</t>
  </si>
  <si>
    <t>ООО "УК  Новый взгляд"</t>
  </si>
  <si>
    <t xml:space="preserve"> ООО "Современный уровень" </t>
  </si>
  <si>
    <t>ООО УК "ЦЕНТР ПЛЮС"</t>
  </si>
  <si>
    <t>ТСЖ "Святогор"</t>
  </si>
  <si>
    <t xml:space="preserve"> ООО "Березка"</t>
  </si>
  <si>
    <t xml:space="preserve">ООО "Вест 1" </t>
  </si>
  <si>
    <t>ООО УК «Северная Корона»</t>
  </si>
  <si>
    <t>ООО "ДИНАСТИЯ"</t>
  </si>
  <si>
    <t xml:space="preserve">ООО УК "Домовой" </t>
  </si>
  <si>
    <t>ООО "АЛЫЕ ПАРУСА"</t>
  </si>
  <si>
    <t xml:space="preserve">ООО "УК "ГСЦ" </t>
  </si>
  <si>
    <t>ООО "ВАТД Домостроитель"</t>
  </si>
  <si>
    <t>ООО "Центр коммунальных услуг"</t>
  </si>
  <si>
    <t>ТОН "ТСЖ" Монолит ОЛАН"</t>
  </si>
  <si>
    <t xml:space="preserve">ТСЖ "Березка"  </t>
  </si>
  <si>
    <t xml:space="preserve">ТСЖ "Малахит" </t>
  </si>
  <si>
    <t>ТСЖ "Сосна"</t>
  </si>
  <si>
    <t xml:space="preserve">ТСН "ТСЖ" "Наш дом" </t>
  </si>
  <si>
    <t>ООО УК "Суворов"</t>
  </si>
  <si>
    <t>ООО "УК "Мой город"</t>
  </si>
  <si>
    <t>ТСЖ "Беговая"</t>
  </si>
  <si>
    <t>ТСН ТСЖ "Север"</t>
  </si>
  <si>
    <t>ООО "УК ЭКОДОМ"</t>
  </si>
  <si>
    <t>ТСЖ "Высота"</t>
  </si>
  <si>
    <t xml:space="preserve">ТСН "ТСЖ "НЕВСКОЕ" </t>
  </si>
  <si>
    <t>ТСЖ "СВОБОДА"</t>
  </si>
  <si>
    <t>ООО УК "Департамент Комфорта"</t>
  </si>
  <si>
    <t xml:space="preserve">ТСЖ "Перспектива" </t>
  </si>
  <si>
    <t>ТСЖ "Виктория "</t>
  </si>
  <si>
    <t>ООО УК "ВЕГА"</t>
  </si>
  <si>
    <t>ООО "НОРД"</t>
  </si>
  <si>
    <t>ООО УК "ПАРУС"</t>
  </si>
  <si>
    <t>ТСЖ "НАШ ДОМ"</t>
  </si>
  <si>
    <t xml:space="preserve">ТСЖ "Невский 83" </t>
  </si>
  <si>
    <t xml:space="preserve">ТСЖ"Северный -22" </t>
  </si>
  <si>
    <t>ООО "УК Каскад"</t>
  </si>
  <si>
    <t>ТСЖ "Новое"</t>
  </si>
  <si>
    <t>ООО "ЭК "СТАН"</t>
  </si>
  <si>
    <t>ООО  УК "ЖК ГАЛАКТИКА"</t>
  </si>
  <si>
    <t>ЖСК "ДОМ"</t>
  </si>
  <si>
    <t>ТСН ТСЖ "Лизюкова 44</t>
  </si>
  <si>
    <t>ТСН «ТСЖ «СИНЯЯ ПТИЦА»</t>
  </si>
  <si>
    <t>ООО "ЖСС"</t>
  </si>
  <si>
    <t>ТСЖ "Родник"</t>
  </si>
  <si>
    <t>ООО "СФГ СЕРВИС"</t>
  </si>
  <si>
    <t>ТСЖ "Июльское"</t>
  </si>
  <si>
    <t>ТСЖ "Северный 24"</t>
  </si>
  <si>
    <t>ТСЖ "НАУКА ВГУ"</t>
  </si>
  <si>
    <t>ФГБОУ ВО "ВГУ"</t>
  </si>
  <si>
    <t>ТСЖ "Университетское"</t>
  </si>
  <si>
    <t xml:space="preserve">ТСЖ "Хользунова 40в" </t>
  </si>
  <si>
    <t xml:space="preserve">ТСЖ "Север"  </t>
  </si>
  <si>
    <t xml:space="preserve">ООО УК "94" </t>
  </si>
  <si>
    <t>ООО "УК ТРОИЦКИЙ"</t>
  </si>
  <si>
    <t>ТСН «ТСЖ «Антоновские яблоки»</t>
  </si>
  <si>
    <t>2.554</t>
  </si>
  <si>
    <t>ул. 60 Армии, 4</t>
  </si>
  <si>
    <t>51.703493</t>
  </si>
  <si>
    <t>39.161356</t>
  </si>
  <si>
    <t>ООО УК «Северная корона»</t>
  </si>
  <si>
    <t>МКД по ул. 60 Армии,4</t>
  </si>
  <si>
    <t xml:space="preserve">ул. Новосибирская 34               
 ООО Мелодия здоровья 1
ООО СОЮЗ (Табакерка)
</t>
  </si>
  <si>
    <t>ООО УК "ИНВЕСТ-СИТИ"</t>
  </si>
  <si>
    <t>ООО "Финмар Инвестмент"</t>
  </si>
  <si>
    <t>АНО УЖСК "ОМЕГА"</t>
  </si>
  <si>
    <t>МКД по ул. Антонова-Овсеенко, 9, 11,13</t>
  </si>
  <si>
    <t>ООО "ДИПЛОМАТ"</t>
  </si>
  <si>
    <t>ООО УК "Дон"</t>
  </si>
  <si>
    <t>ООО "НАША ЭРА"</t>
  </si>
  <si>
    <t>ООО УК "Жилищный Аргумент"</t>
  </si>
  <si>
    <t>ООО "Фаворит"</t>
  </si>
  <si>
    <t>ООО "ПРИОРИТЕТ"</t>
  </si>
  <si>
    <t>2.555</t>
  </si>
  <si>
    <t>51.715543</t>
  </si>
  <si>
    <t>39.147986</t>
  </si>
  <si>
    <t>МКД по ул. Антонова-Овсеенко, 33, ООО Тепло-Сервис</t>
  </si>
  <si>
    <t>2.556</t>
  </si>
  <si>
    <t>51.681295</t>
  </si>
  <si>
    <t>39.140238</t>
  </si>
  <si>
    <t>2.557</t>
  </si>
  <si>
    <t>ул. Республеканская, 74а</t>
  </si>
  <si>
    <t>51.684205</t>
  </si>
  <si>
    <t>39.203895</t>
  </si>
  <si>
    <t>ООО "Континент"</t>
  </si>
  <si>
    <t>ООО "Жилищник"</t>
  </si>
  <si>
    <t>ул. Богдана Хмельницкого, 22</t>
  </si>
  <si>
    <t>ул. Богдана Хмельницкого, 31</t>
  </si>
  <si>
    <t>ул. Богдана Хмельницкого, 39</t>
  </si>
  <si>
    <t>ул. Богдана Хмельницкого, 42</t>
  </si>
  <si>
    <t>ул. Богдана Хмельницкого, 48</t>
  </si>
  <si>
    <t>ул. Богдана Хмельницкого, 51</t>
  </si>
  <si>
    <t>ул. Богдана Хмельницкого, 54</t>
  </si>
  <si>
    <t>ул. Богдана Хмельницкого, 56б</t>
  </si>
  <si>
    <t>ул. Богдана Хмельницкого, 57а</t>
  </si>
  <si>
    <t>ул. Богдана Хмельницкого, 64</t>
  </si>
  <si>
    <t>ул. Богдана Хмельницкого, 73</t>
  </si>
  <si>
    <t>ул. Генерала Лохматикова, 29а</t>
  </si>
  <si>
    <t>ул. Генерала Лохматикова, 29в</t>
  </si>
  <si>
    <t>ул. Генерала Лохматикова, 37</t>
  </si>
  <si>
    <t>ул. Генерала Лохматикова, 45</t>
  </si>
  <si>
    <t>ул. Зои Космодемьянской, 15</t>
  </si>
  <si>
    <t>ул. Маршала Одинцова, 2</t>
  </si>
  <si>
    <t>ул. Маршала Одинцова, 9</t>
  </si>
  <si>
    <t>ул. Маршала Одинцова, 19</t>
  </si>
  <si>
    <t>ул. Маршала Одинцова, 23</t>
  </si>
  <si>
    <t>ул. Маршала Одинцова, 25а</t>
  </si>
  <si>
    <t>ул. Маршала Одинцова, 25б/2</t>
  </si>
  <si>
    <t>ул. Маршала Одинцова, 25б/3</t>
  </si>
  <si>
    <t>ул. Маршала Одинцова, 25б/4</t>
  </si>
  <si>
    <t>ул. Маршала Одинцова, 25б/10</t>
  </si>
  <si>
    <t>ул. Старых Большевиков, 2</t>
  </si>
  <si>
    <t>ул. Старых Большевиков, 16</t>
  </si>
  <si>
    <t>ул. Старых Большевиков, 44а</t>
  </si>
  <si>
    <t>ул. Старых Большевиков, 54а/1</t>
  </si>
  <si>
    <t>ул. Федора Тютчева, 93/3</t>
  </si>
  <si>
    <t>ул. Федора Тютчева, 93/5</t>
  </si>
  <si>
    <t>ул. Федора Тютчева, 93а</t>
  </si>
  <si>
    <t>ул. Федора Тютчева, 95а</t>
  </si>
  <si>
    <t>ул. Федора Тютчева, 95и</t>
  </si>
  <si>
    <t>ул. Федора Тютчева, 103</t>
  </si>
  <si>
    <t>ул. Федора Тютчева, 95м</t>
  </si>
  <si>
    <t>ул. Богдана Хмельницкого, 19а</t>
  </si>
  <si>
    <t>ул. Богдана Хмельницкого, 30а</t>
  </si>
  <si>
    <t>ул. Богдана Хмельницкого, 66</t>
  </si>
  <si>
    <t>ул. Богдана Хмельницкого, 68</t>
  </si>
  <si>
    <t>ул. Маршала Одинцова, 13</t>
  </si>
  <si>
    <t>ул. Маршала Одинцова, 15</t>
  </si>
  <si>
    <t>ул. Маршала Одинцова, 25</t>
  </si>
  <si>
    <t>ул. Маршала Одинцова, 27</t>
  </si>
  <si>
    <t>ул. Богдана Хмельницкого, 53, 57а, 59а, 61а, 63а, 65а</t>
  </si>
  <si>
    <t>ул. Богдана Хмельницкого, 67а, 69а, 71а, 73, 75, 77</t>
  </si>
  <si>
    <t>ул. Генерала Лохматикова, 29а, 29б, 29г, 31а, 33</t>
  </si>
  <si>
    <t>ул. Генерала Лохматикова, 31б, 35, 37, 39, 41</t>
  </si>
  <si>
    <t>ул. Войкова, 6</t>
  </si>
  <si>
    <t>ул. Моисеева, 9б</t>
  </si>
  <si>
    <t>ул. Чапаева, 124а</t>
  </si>
  <si>
    <t>ул. Краснознаменная, 15</t>
  </si>
  <si>
    <t>ул. Моисеева, 75</t>
  </si>
  <si>
    <t>ул. Броневая, 1</t>
  </si>
  <si>
    <t>ул. Фридриха Энгельса, 65</t>
  </si>
  <si>
    <t>ул. Кривошеина, 17</t>
  </si>
  <si>
    <t>ул. Ударная, 52</t>
  </si>
  <si>
    <t>ул. Матросова, 66а</t>
  </si>
  <si>
    <t>ул. Матросова, 64</t>
  </si>
  <si>
    <t>ул. Матросова, 58</t>
  </si>
  <si>
    <t>ул. Донбасская, 40</t>
  </si>
  <si>
    <t>ул. Донбасская, 28</t>
  </si>
  <si>
    <t>ул. Донбасская, 20</t>
  </si>
  <si>
    <t>ул. Донбасская, 3</t>
  </si>
  <si>
    <t>ул. Кропоткина, 15</t>
  </si>
  <si>
    <t>ул. Плехановская, 49</t>
  </si>
  <si>
    <t>ул. Плехановская, 43</t>
  </si>
  <si>
    <t xml:space="preserve">ул.  Бакунина, 45 </t>
  </si>
  <si>
    <t xml:space="preserve">ул. Кропоткина, 9а </t>
  </si>
  <si>
    <t xml:space="preserve">ул. Кропоткина, 13а </t>
  </si>
  <si>
    <t>ул. Пограничная, 1</t>
  </si>
  <si>
    <t>ул. Революции 1905 года, 31д</t>
  </si>
  <si>
    <t xml:space="preserve">ул. Революции 1905 года, 80б </t>
  </si>
  <si>
    <t>ул. Революции 1905 года, 80г</t>
  </si>
  <si>
    <t>ул. Революции 1905 года, 80в</t>
  </si>
  <si>
    <t>ул. Революции 1905 года, 33/2</t>
  </si>
  <si>
    <t xml:space="preserve">ул. 9 Января, 48 </t>
  </si>
  <si>
    <t>ул. Фридриха Энгельса, 74</t>
  </si>
  <si>
    <t xml:space="preserve">ул. 9 Января, 49 </t>
  </si>
  <si>
    <t xml:space="preserve">ул. Никитинская, 49 </t>
  </si>
  <si>
    <t xml:space="preserve">ул. Кольцовская, 39 </t>
  </si>
  <si>
    <t>ул. Никитинская, 36</t>
  </si>
  <si>
    <t xml:space="preserve">ул. Плехановская, 31 </t>
  </si>
  <si>
    <t xml:space="preserve"> ул. Кольцовская, 52</t>
  </si>
  <si>
    <t xml:space="preserve">ул. Революции 1905 года, 66 </t>
  </si>
  <si>
    <t xml:space="preserve">ул. 9 Января, 44 </t>
  </si>
  <si>
    <t>ул. Плехановская, 59</t>
  </si>
  <si>
    <t xml:space="preserve">ул. 3-го Интернационала, 57 </t>
  </si>
  <si>
    <t xml:space="preserve">ул. Плехановская, 41 </t>
  </si>
  <si>
    <t xml:space="preserve"> ул. Бакунина, 24 </t>
  </si>
  <si>
    <t xml:space="preserve">ул. Куколкина, 29 </t>
  </si>
  <si>
    <t>ул. Кольцовская, 58</t>
  </si>
  <si>
    <t>ул.20-летия Октября, 80</t>
  </si>
  <si>
    <t>ул. 20-летия Октября, 95б</t>
  </si>
  <si>
    <t xml:space="preserve">ул. Челюскинцев, 69 </t>
  </si>
  <si>
    <t xml:space="preserve">ул. Челюскинцев, 84а </t>
  </si>
  <si>
    <t>ул. Челюскинцев, 77</t>
  </si>
  <si>
    <t>ул. Челюскинцев, 101</t>
  </si>
  <si>
    <t xml:space="preserve"> пер. Алтайский, 26</t>
  </si>
  <si>
    <t xml:space="preserve"> пер. Алтайский, 28</t>
  </si>
  <si>
    <t>ул. 20-летия Октября, 66</t>
  </si>
  <si>
    <t xml:space="preserve"> ул. Красноармейская, 15</t>
  </si>
  <si>
    <t xml:space="preserve"> ул. Станкевича, 40</t>
  </si>
  <si>
    <t xml:space="preserve"> ул. Куцыгина, 6</t>
  </si>
  <si>
    <t xml:space="preserve"> ул. Станкевича, 4 </t>
  </si>
  <si>
    <t xml:space="preserve"> ул. Острогожская, 81</t>
  </si>
  <si>
    <t>ул. Острогожская, 67а</t>
  </si>
  <si>
    <t>ул. Острогожская, 59</t>
  </si>
  <si>
    <t xml:space="preserve"> ул. Острогожская, 41</t>
  </si>
  <si>
    <t>ул. Станкевича, 1</t>
  </si>
  <si>
    <t xml:space="preserve"> ул. Белинского, 21 </t>
  </si>
  <si>
    <t>ул. 9 Января, 30</t>
  </si>
  <si>
    <t xml:space="preserve"> ул. Куколкина, 1</t>
  </si>
  <si>
    <t>ул. Фридриха Энгельса, 39</t>
  </si>
  <si>
    <t>пл. Ленина, 5</t>
  </si>
  <si>
    <t>ул. Плехановская, 1</t>
  </si>
  <si>
    <t xml:space="preserve"> ул. Платонова, 13 </t>
  </si>
  <si>
    <t xml:space="preserve"> ул. Платонова, 7 </t>
  </si>
  <si>
    <t xml:space="preserve">ул. Кирова, 1 </t>
  </si>
  <si>
    <t xml:space="preserve"> ул. Краснознаменная, 77  </t>
  </si>
  <si>
    <t>ул. Краснознаменная, 133</t>
  </si>
  <si>
    <t>ул. Краснознаменная, 171а</t>
  </si>
  <si>
    <t xml:space="preserve"> ул. 9 Января,  54в</t>
  </si>
  <si>
    <t xml:space="preserve">ул. Матросова, 6 </t>
  </si>
  <si>
    <t xml:space="preserve"> ул. Чапаева, 52а</t>
  </si>
  <si>
    <t>ул. Чапаева, 110</t>
  </si>
  <si>
    <t xml:space="preserve">ул. Чапаева, 122 </t>
  </si>
  <si>
    <t>ул. Чапаева, 130а</t>
  </si>
  <si>
    <t>ул. Чапаева, 124б</t>
  </si>
  <si>
    <t>ул. Чапаева, 128</t>
  </si>
  <si>
    <t>ул. Грамши, 76</t>
  </si>
  <si>
    <t xml:space="preserve"> ул. Грамши, 80</t>
  </si>
  <si>
    <t xml:space="preserve">ул. Грамши, 90 </t>
  </si>
  <si>
    <t>ул.. Ворошилова, 45б</t>
  </si>
  <si>
    <t>ул. Ворошилова, 41</t>
  </si>
  <si>
    <t>ул. Ворошилова, 12</t>
  </si>
  <si>
    <t>ул. Ворошилова, 21</t>
  </si>
  <si>
    <t>ул. Ворошилова, 2</t>
  </si>
  <si>
    <t>ул. Ворошилова, 29</t>
  </si>
  <si>
    <t xml:space="preserve">ул. Моисеева, 1 </t>
  </si>
  <si>
    <t xml:space="preserve"> ул. Моисеева, 3</t>
  </si>
  <si>
    <t xml:space="preserve"> ул. Моисеева, 13/2</t>
  </si>
  <si>
    <t xml:space="preserve"> ул. Моисеева, 55</t>
  </si>
  <si>
    <t>ул. 121 Стрелковой Дивизии, 11б</t>
  </si>
  <si>
    <t>ул. Летчика Колесниченко, 55</t>
  </si>
  <si>
    <t xml:space="preserve">ул. 121 Стрелковой Дивизии, 1 </t>
  </si>
  <si>
    <t xml:space="preserve"> ул. Чапаева, 132</t>
  </si>
  <si>
    <t xml:space="preserve"> ул. Моисеева, 69</t>
  </si>
  <si>
    <t xml:space="preserve"> пер. Пушкарский, 39</t>
  </si>
  <si>
    <t xml:space="preserve"> ул. Челюскинцев, 149 </t>
  </si>
  <si>
    <t>ул. Пушкинская, 22</t>
  </si>
  <si>
    <t>ул. Пушкарская, 42</t>
  </si>
  <si>
    <t>ул. Пушкарская, 25</t>
  </si>
  <si>
    <t>ул. Пушкинская, 45</t>
  </si>
  <si>
    <t>ул. Пушкинская, 42</t>
  </si>
  <si>
    <t>ул. Пушкинская, 28</t>
  </si>
  <si>
    <t xml:space="preserve">ул. Пушкинская, 18 </t>
  </si>
  <si>
    <t>ул. Свободы, 45</t>
  </si>
  <si>
    <t>ул. Свободы, 55</t>
  </si>
  <si>
    <t>ул. Свободы, 65</t>
  </si>
  <si>
    <t xml:space="preserve">ул. Кропоткина, 2 </t>
  </si>
  <si>
    <t xml:space="preserve"> ул. Моисеева, 71</t>
  </si>
  <si>
    <t>ул. Красноармейская, 60</t>
  </si>
  <si>
    <t xml:space="preserve"> ул. Фридриха Энгельса, 85</t>
  </si>
  <si>
    <t>ул. Плехановская, 31</t>
  </si>
  <si>
    <t>ул. Кривошеина, 13/9</t>
  </si>
  <si>
    <t>ул. Революции 1905 года, 31г</t>
  </si>
  <si>
    <t xml:space="preserve">ул. Революции 1905 года, 31а </t>
  </si>
  <si>
    <t xml:space="preserve">ул. Донбасская, 5 </t>
  </si>
  <si>
    <t>ул. Моисеева, 61б</t>
  </si>
  <si>
    <t>ул. Кривошеина, 13/13</t>
  </si>
  <si>
    <t>ул. Маршала Неделина, 27</t>
  </si>
  <si>
    <t>ул. Матросова, 127</t>
  </si>
  <si>
    <t>пл. Ленина, 4</t>
  </si>
  <si>
    <t>ул. Матросова, 125</t>
  </si>
  <si>
    <t>ул. 20-летия Октября, 92</t>
  </si>
  <si>
    <t>ул. Красноармейская, 64</t>
  </si>
  <si>
    <t xml:space="preserve">ул. Кольцовская, 47 </t>
  </si>
  <si>
    <t>ул. Станкевича, 7</t>
  </si>
  <si>
    <t xml:space="preserve">ул. Летчика Колесниченко, 23 </t>
  </si>
  <si>
    <t>ул. Моисеева, 10</t>
  </si>
  <si>
    <t xml:space="preserve">ул. Моисеева, 51а </t>
  </si>
  <si>
    <t>ул. Кольцовская, 82</t>
  </si>
  <si>
    <t>ул. 20-летия Октября, 52</t>
  </si>
  <si>
    <t>ул. Челюскинцев, 86</t>
  </si>
  <si>
    <t>ул. Броневая, 6</t>
  </si>
  <si>
    <t>пер. Каштановый, 11</t>
  </si>
  <si>
    <t>ул. Херсонская, 64</t>
  </si>
  <si>
    <t>ул. Херсонская, 26</t>
  </si>
  <si>
    <t>ул. Крылова, 51</t>
  </si>
  <si>
    <t>ул. Средняя, 26</t>
  </si>
  <si>
    <t>ул. Солодовникова, 34</t>
  </si>
  <si>
    <t>ул. Летчика Щербакова, 10</t>
  </si>
  <si>
    <t>ул. Панкова, 4</t>
  </si>
  <si>
    <t>ул. Гродненская, 67</t>
  </si>
  <si>
    <t>ул. Челюскинцев, 29</t>
  </si>
  <si>
    <t>ул. Верхняя, 17</t>
  </si>
  <si>
    <t>ул. 20-летия Октября, 21</t>
  </si>
  <si>
    <t>ул. Одоевского, 79</t>
  </si>
  <si>
    <t>ул. Островского, 95</t>
  </si>
  <si>
    <t>ул. Артиллерийская, 35</t>
  </si>
  <si>
    <t>ул. Матросова, 183</t>
  </si>
  <si>
    <t>ул. Матросова, 69</t>
  </si>
  <si>
    <t>ул. Большая Стрелецкая, 79</t>
  </si>
  <si>
    <t>ул. Чернышевский бугор, 1</t>
  </si>
  <si>
    <t>пер. Передовой</t>
  </si>
  <si>
    <t>пер. Ореховый</t>
  </si>
  <si>
    <t>пер. Кондратия Булавина</t>
  </si>
  <si>
    <t>ул. Веры Фигнер, 106</t>
  </si>
  <si>
    <t>ул. Веры Фигнер, 96</t>
  </si>
  <si>
    <t>пер. Невский, 31</t>
  </si>
  <si>
    <t>ул. Веры Фигнер, 70</t>
  </si>
  <si>
    <t>ул. Веры Фигнер, 13</t>
  </si>
  <si>
    <t>пер. Заозерный</t>
  </si>
  <si>
    <t>ул. Веры Фигнер, 10</t>
  </si>
  <si>
    <t>ул. Софьи Перовской, 108</t>
  </si>
  <si>
    <t>пер. Слесарный</t>
  </si>
  <si>
    <t>пер. Специалистов, 9</t>
  </si>
  <si>
    <t>пер. Электронный, 27</t>
  </si>
  <si>
    <t>ул. Острогожская, 36</t>
  </si>
  <si>
    <t>пер. Алтайский, 10</t>
  </si>
  <si>
    <t>ул. Ворошилова, 1/4</t>
  </si>
  <si>
    <t>ул. Большая Стрелецкая, 20д</t>
  </si>
  <si>
    <t>ул. Кривошеина, 1</t>
  </si>
  <si>
    <t>ул. Фридриха Энгельса, 70</t>
  </si>
  <si>
    <t>ул. Гродненская, 65</t>
  </si>
  <si>
    <t xml:space="preserve"> ул. Станкевича, 45               
 корпус 1</t>
  </si>
  <si>
    <t>51.653897</t>
  </si>
  <si>
    <t>39.155238</t>
  </si>
  <si>
    <t>39.186135</t>
  </si>
  <si>
    <t>51.658198</t>
  </si>
  <si>
    <t xml:space="preserve">39.169537
</t>
  </si>
  <si>
    <t>51.644765</t>
  </si>
  <si>
    <t>51.634238</t>
  </si>
  <si>
    <t xml:space="preserve">39.191511
</t>
  </si>
  <si>
    <t>39.179766</t>
  </si>
  <si>
    <t>51.664052</t>
  </si>
  <si>
    <t>51.645602</t>
  </si>
  <si>
    <t>39.197209</t>
  </si>
  <si>
    <t>51.659356</t>
  </si>
  <si>
    <t>39.186184</t>
  </si>
  <si>
    <t>51.663839</t>
  </si>
  <si>
    <t>39.187562</t>
  </si>
  <si>
    <t>51.6571</t>
  </si>
  <si>
    <t>39.1864</t>
  </si>
  <si>
    <t>39.1623</t>
  </si>
  <si>
    <t>51.639</t>
  </si>
  <si>
    <t>51.632</t>
  </si>
  <si>
    <t>39.1739</t>
  </si>
  <si>
    <t>51.65901</t>
  </si>
  <si>
    <t>39.19754</t>
  </si>
  <si>
    <t>51.6397</t>
  </si>
  <si>
    <t>39.1607</t>
  </si>
  <si>
    <t>39.162908</t>
  </si>
  <si>
    <t>51.6486214</t>
  </si>
  <si>
    <t>39.1763952999999</t>
  </si>
  <si>
    <t>39.187175</t>
  </si>
  <si>
    <t>51.672733</t>
  </si>
  <si>
    <t>51.6451</t>
  </si>
  <si>
    <t>39.202</t>
  </si>
  <si>
    <t>51.64679</t>
  </si>
  <si>
    <t>39.193979</t>
  </si>
  <si>
    <t xml:space="preserve">ул. Матросова, 55-63
</t>
  </si>
  <si>
    <t>ул. Матросова, 100, 98, 96, 94, 92, 90, 88, 86, 84, 82, 80, 78, 76, 74, 72, 70</t>
  </si>
  <si>
    <t>ООО Агроторг, собственники помещений МКД 20д по ул. Большая Стрелецкая</t>
  </si>
  <si>
    <t>собственники помещений МКД 1 по ул. Кривошеина</t>
  </si>
  <si>
    <t>МКД 70, 72 по ул. Фридриха Энгельса, нежилое отдельно стоящее - Фридриха Энгельса, 72а</t>
  </si>
  <si>
    <t>собственники помещений МКД 124а по ул. Чапаева</t>
  </si>
  <si>
    <t>собственники помещений МКД 15 по ул. Нарвская</t>
  </si>
  <si>
    <t>собственники помещений  9 по ул. Кривошеина</t>
  </si>
  <si>
    <t>собственники помещений МКД ул. 30-летия Октября, 56, ул. Броневая, 1, 3, 3А, 5, 7, ул. Черняховского, 82, 84, 86, 88, 90</t>
  </si>
  <si>
    <t>ул. Матросова, 58, 58а</t>
  </si>
  <si>
    <t>ул. Донбасская, 40, 48, 52, 56, 42</t>
  </si>
  <si>
    <t>ул. Донбасская, 28, 30, 32 ,36</t>
  </si>
  <si>
    <t>ул. Донбасская, 20, 24</t>
  </si>
  <si>
    <t>ул. Донбасская,  3,7, 9, 11,13</t>
  </si>
  <si>
    <t>ул. Плехановская, 45, 43</t>
  </si>
  <si>
    <t>ул. Бакунина, 41,43,45</t>
  </si>
  <si>
    <t>ул. Кропоткина, 9а, 9б, 11а</t>
  </si>
  <si>
    <t xml:space="preserve">ул. Революции 1905г., 31д. </t>
  </si>
  <si>
    <t xml:space="preserve">ул. Революции 1905г. 80, пер. Мало-Московский, 1, ул. Пограничная, 2,                  </t>
  </si>
  <si>
    <t>ул. Революции 1905 года, 80б</t>
  </si>
  <si>
    <t xml:space="preserve">ул. Революции 1905 года, 80г </t>
  </si>
  <si>
    <t xml:space="preserve">ул. Революции 1905 года, 80в </t>
  </si>
  <si>
    <t>ул. Революции 1905 года, 33/1, 33/2, 35</t>
  </si>
  <si>
    <t>собственники помещений МКД ул. Свободы, 22, 24, ул. Фридриха Энгельса, 74</t>
  </si>
  <si>
    <t>ул. 9 Января, 49, 51,  55, 59</t>
  </si>
  <si>
    <t>ул. 9 Января, 49, 49а, 49/2</t>
  </si>
  <si>
    <t>ул. Кольцовская, 56</t>
  </si>
  <si>
    <t>ул. 9 Января, 44</t>
  </si>
  <si>
    <t>ул. Плехановская, 41</t>
  </si>
  <si>
    <t>ул. Бакунина, 24</t>
  </si>
  <si>
    <t>собственники помещений МКД 29, 31 по ул. Куколкина</t>
  </si>
  <si>
    <t>ул. 20-летия Октября, 36, 38</t>
  </si>
  <si>
    <t>ул. 20-летия Октября, 80</t>
  </si>
  <si>
    <t xml:space="preserve">
ул. 20-летия Октября, 95а, 95б
</t>
  </si>
  <si>
    <t>собственники помещений МКД 101 по ул. 20-летия Октября</t>
  </si>
  <si>
    <t>собственники помещений МКД 105/1, 105/2, 105/3, 107 по ул. 20-летия Октября</t>
  </si>
  <si>
    <t>собственники помещений МКД 84а по ул. Челюскинцев, Яковлева О.В.</t>
  </si>
  <si>
    <t>собственники помещений МКД 77 по ул. Челюскинцев</t>
  </si>
  <si>
    <t>собственники помещений МКД по ул. Кирова</t>
  </si>
  <si>
    <t>ул. Челюскинцев, 101а, 101б, 101в, Салон красоты "Ива", ИП Алехин, школа "Мариоль", "Тавера", 
ИП Щеголев, школа "Гармония", ООО "Воронежжилсервис",  Волков Н.В., Жилкин И.Ф., Шипилов Д.Л., Торопчин Е.С., Кульнев Д.Ю., Жилкин И.Ф., Шипилова Д.Л, Торопчин Е.С., Кольцова Л.А., Климова В.В. Скисов М.Н, Жукова Ж.Ю., Парыгина М.А., Нартов С.В., Яременко С.А., Черных В.П.., Бучнев В.А., Савенков Д.В., Бучнева Г.В. Ряжинова Е.М.</t>
  </si>
  <si>
    <t>собственники помещений МКД 28по пер. Алтайский</t>
  </si>
  <si>
    <t>ул. 20- летия Октября, 40, 40а, 38б</t>
  </si>
  <si>
    <t>ул. 20- летия Октября, 42, 42а, 44, 46, 48, 50</t>
  </si>
  <si>
    <t>ул. 20 - летия Октября, 64</t>
  </si>
  <si>
    <t>ул. Красноармейская, 15</t>
  </si>
  <si>
    <t>ул. Станкевича, 38, 40, ул. 20- летия Октября, 88, 86, ул. Красноармейская, 17</t>
  </si>
  <si>
    <t>ул. 20- летия Октября, 88е, н/ж: ИП Белогурова А.А., Каврелишвили Л.А.</t>
  </si>
  <si>
    <t>собственники помещений МКД 4 по  ул. Станкевича, 25 ул. Свободы</t>
  </si>
  <si>
    <t>собственники помещений МКД 75, 77, 79, 81, 81а по ул. Острогожская</t>
  </si>
  <si>
    <t xml:space="preserve">собственники помещений МКД 61, 65, 67а, 67б по ул. Острогожской, дома 24, 26, 28, 30, 32, 31, 33, 35, 37, 39, 43, 47, 53, 55, 59 по ул. Ладожской </t>
  </si>
  <si>
    <t xml:space="preserve">ул. Острогожская, 59 </t>
  </si>
  <si>
    <t>ул. Острогожская, 41</t>
  </si>
  <si>
    <t>ул. Белинского, 21</t>
  </si>
  <si>
    <t>ул. 9 Января, 30, 32</t>
  </si>
  <si>
    <t>ул. Куколкина, 1</t>
  </si>
  <si>
    <t>ул. Фридриха Энгельса, 39, ул. Плехановская, 13</t>
  </si>
  <si>
    <t>собственники помещений МКД 5 по пл. Ленина</t>
  </si>
  <si>
    <t>ул. Платонова, 13</t>
  </si>
  <si>
    <t>ул. Платонова, 7</t>
  </si>
  <si>
    <t>собственники МКД 107, 113, 115, 117, 119, 121, 123, 125, 127, 129, 131, 135, 137, 139, 141, 143, 145, 147, 151, 153, 155, 159, 161, 163, 165 по ул. Краснознаменная, 44 по ул. Чапаева</t>
  </si>
  <si>
    <t>ул. Краснознаменная, 171</t>
  </si>
  <si>
    <t>ул. Чапаева, 110, ИП Шарова Г.Н., ООО "Нерчинск"</t>
  </si>
  <si>
    <t>ул. Кропоткина, 10</t>
  </si>
  <si>
    <t>ул. Чапаева, 122</t>
  </si>
  <si>
    <t>ул. Чапаева, 128, 130</t>
  </si>
  <si>
    <t>ул. Грамши, 80, 74</t>
  </si>
  <si>
    <t>ул. Грамши, 90</t>
  </si>
  <si>
    <t>ул. Ворошилова, 45б, АО "Тандер", ООО "Альфа Рязань"</t>
  </si>
  <si>
    <t>ул. Ворошилова, 43</t>
  </si>
  <si>
    <t>собственники помещений МКД 10, 12 по ул. Ворошилова</t>
  </si>
  <si>
    <t>ул. Ворошилова, 29, 31, 33</t>
  </si>
  <si>
    <t>ул. Моисеева, 1, ул. Краснознаменная, 4</t>
  </si>
  <si>
    <t>ул. Моисеева, 55</t>
  </si>
  <si>
    <t>ул. Моисеева, 69</t>
  </si>
  <si>
    <t>пер. Пушкарский, 39</t>
  </si>
  <si>
    <t>ул. Челюскинцев, д. 49</t>
  </si>
  <si>
    <t>ул. Кирова, 24, ул. Пушкинская, 45</t>
  </si>
  <si>
    <t>собственники МКД 42 по ул. Пушкинская, 56, 60 по ул. Красноармейская</t>
  </si>
  <si>
    <t>ул. Пушкинская, 28, 35, ул. Куцыгина, 19</t>
  </si>
  <si>
    <t>ул. Пушкинская, 18, ул. Свободы, 37 (ООО "Каскад")</t>
  </si>
  <si>
    <t>ул. Свободы, 45, ул. Куцыгина, 18, ул. Фридриха Энгельса, 65, 63</t>
  </si>
  <si>
    <t>собственники помещений МКД 2 по ул. Кропоткина, ООО "Партнер", ООО "Строй-лайн", ООО "Союз", Гайворовская Л.И., Дерябин И.М., Иванникова С.И., Анохина А.Б., Ильина Т.А.</t>
  </si>
  <si>
    <t>ул. Летчика Колесниченко, 32, ул. Карла Либкнехта, 33, 35, 37, 52, 72</t>
  </si>
  <si>
    <t>собственники помещений МКД 73, 85, 97 по ул. Фридриха Энгельса</t>
  </si>
  <si>
    <t>ул. Плехановская, 31, ИП Цой Е.С., (кафе "MOBAK"), ООО "Гастробар Р" (гастробар "Рубикней"), 
ООО "Фотограф" (кафе "Моне")</t>
  </si>
  <si>
    <t>собственники помещений МКД ул. Кривошеина, 13/9, 13/6, 13/5</t>
  </si>
  <si>
    <t>собственники помещений МКД ул. 20-летия Октября, 38а</t>
  </si>
  <si>
    <t>собственники помещений МКД 31а по ул. Революции 1905 года, Галин Ю.Л., Шлычкова К.М., Дегтярева О.Н., Беляева Е.Н., Старченков О.А., Орлов О.А., Будников В.А., Коробова С.В., Лукьянова Н.Ф., ООО "Медика", ООО "Проф Учет", ООО "ТИМ"</t>
  </si>
  <si>
    <t>собственники помещений МКД 61б по ул. Моисеева</t>
  </si>
  <si>
    <t>собственники помещений МКД 13/13 по  ул. Кривошеина</t>
  </si>
  <si>
    <t xml:space="preserve">собственники помещений МКД 27 по ул. Маршала Неделина </t>
  </si>
  <si>
    <t>собственники помещений МКД 127 по  ул. Матросова</t>
  </si>
  <si>
    <t>собственники помещений МКД 4 по пл. Ленина</t>
  </si>
  <si>
    <t>собственники помещений МКД 36 по ул. Острогожская</t>
  </si>
  <si>
    <t>собственники помещений МКД 125 по  ул. Матросова</t>
  </si>
  <si>
    <t>собственники помещений МКД 92 по ул. 20-летия Октября (ООО УК "Парус"), 44 по ул. Пушкинской, 
23 по ул. Красноармейская</t>
  </si>
  <si>
    <t>собственники помещений МКД 64, 66 ул. Красноармейская, 35/1, 35 по ул. Куцыгина</t>
  </si>
  <si>
    <t>собственники помещений МКД 76 по  ул. Кольцовская</t>
  </si>
  <si>
    <t>собственники помещений МКД 66 по  ул. Кольцовская,                 
42 по ул. 9 Января</t>
  </si>
  <si>
    <t>собственники помещений МКД 47 по   ул. Кольцовская,              
 29а по ул. Куцыгина</t>
  </si>
  <si>
    <t>собственники помещений МКД 7 по ул. Станкевича,   сотрудники и посетители ПАО "АКИБАНК" и страховой компании "Согласие"</t>
  </si>
  <si>
    <t>собственники помещений МКД 10 по  ул. Моисеева</t>
  </si>
  <si>
    <t>собственники помещений МКД 51а по   ул. Моисеева</t>
  </si>
  <si>
    <t>собственники помещений МКД 15, 17, 19, 21 по ул. Плехановская, 29, 31, 35 по ул. Никитинская, 
62 по ул. Фридриха Энгельса, 6 по ул. Куколкина</t>
  </si>
  <si>
    <t>собственники помещений МКД 28 по ул. Кирова</t>
  </si>
  <si>
    <t>собственники помещений МКД 52, 76, 78 по ул. 20-летия Октября</t>
  </si>
  <si>
    <t>собственники помещений МКД 2 по ул. Пестеля</t>
  </si>
  <si>
    <t>собственники помещений МКД 6, 12 по ул. Броневая</t>
  </si>
  <si>
    <t>собственники помещений МКД № 115 по  ул. Матросова</t>
  </si>
  <si>
    <t>собственники помещений МКД 23, 36, 38, по ул. Журналистов, 35, 37 по ул. Матросова, 21 по ул. Одесская</t>
  </si>
  <si>
    <t>собственники помещений МКД 115 по ул. Матросова</t>
  </si>
  <si>
    <t xml:space="preserve">ул. Херсонская 32-64
</t>
  </si>
  <si>
    <t>ул. Херсонская 32-16</t>
  </si>
  <si>
    <t xml:space="preserve">ул. Крылова с 28 по 68
ул. Успенского
</t>
  </si>
  <si>
    <t xml:space="preserve">ул. Средняя 1 - 60
</t>
  </si>
  <si>
    <t xml:space="preserve">ул. Солодовникова, 102-132
ул. Виноградова
</t>
  </si>
  <si>
    <t xml:space="preserve">ул. Солодовникова 48-80
пер. Ленский
</t>
  </si>
  <si>
    <t xml:space="preserve">ул. Солодовникова 28-48 частично пер. Байкальский
</t>
  </si>
  <si>
    <t xml:space="preserve">ул. Солодовникова, 12-26
пер. Свободный (весь)
ул. Профессора Харина (частично)
</t>
  </si>
  <si>
    <t xml:space="preserve">ул. 5 декабря с 5 по 23
ул. Челюскинцев (частично)
</t>
  </si>
  <si>
    <t xml:space="preserve">ул. 5 декабря,
ул. Летчика Щербакова, ул. Летчика Злобина,
ул. Летчика Демьянова,
пер. Конноармейский
</t>
  </si>
  <si>
    <t>ул. Гродненская 45-80</t>
  </si>
  <si>
    <t xml:space="preserve">ул. Верхняя 1-33, пер. Коллективизации 
</t>
  </si>
  <si>
    <t xml:space="preserve">ул. Скрибиса с 3 - 15
ул. 20-летия Октября с 1-22
</t>
  </si>
  <si>
    <t xml:space="preserve">ул. 20-летия Октября с 15-35
</t>
  </si>
  <si>
    <t>ул. Одоевского с 49-94</t>
  </si>
  <si>
    <t>ул. Матросова, ул. Энтузиастов, ул. Кривошеина</t>
  </si>
  <si>
    <t>ул. Матросова, ул. Энтузиастов,
ул. Ударная</t>
  </si>
  <si>
    <t xml:space="preserve">ул. Матросова от 13- 33
</t>
  </si>
  <si>
    <t xml:space="preserve">ул. Матросова, от 35-53
ул. Журналистов
</t>
  </si>
  <si>
    <t xml:space="preserve">ул. Матросова 65-69
</t>
  </si>
  <si>
    <t xml:space="preserve">ул. Грамши 
ул. Артековская (частично)
</t>
  </si>
  <si>
    <t xml:space="preserve">ул. Грамши 12-26
ул. Артековская (частично)
</t>
  </si>
  <si>
    <t xml:space="preserve">ул. Грамши 26-40
</t>
  </si>
  <si>
    <t xml:space="preserve">ул. Грамши 26-42 ул. Артековская (частично) ул. Черновицкая (частично)
</t>
  </si>
  <si>
    <t xml:space="preserve">ул. Грамши 37-61
</t>
  </si>
  <si>
    <t xml:space="preserve">ул. Грамши 25-37
ул. Средняя (частично)
</t>
  </si>
  <si>
    <t xml:space="preserve">ул. Куцыгина 1-9а, 2,2а
</t>
  </si>
  <si>
    <t xml:space="preserve">ул. Большая Стрелецкая 69-83, 62,84, пер. Рабкоровский, пер. Старинный
ул. Гора Металлистов
ул. Базарная гора
</t>
  </si>
  <si>
    <t xml:space="preserve">ул. Чернышевский бугор с 1-39
ул. Енисеевская с 1-10
</t>
  </si>
  <si>
    <t xml:space="preserve">пер. Кондратия Булавина
ул. Выборгская 
(частично)
</t>
  </si>
  <si>
    <t xml:space="preserve">ул. Веры Фигнер,  55-75, 80-92
</t>
  </si>
  <si>
    <t xml:space="preserve">ул. Клубная с 28-32,
с 13 - 19
</t>
  </si>
  <si>
    <t xml:space="preserve">ул. Клубная 66-84,
51-69
</t>
  </si>
  <si>
    <t xml:space="preserve">ул. Красных Партизан 18-40,13,33 пер. Красных партизан, пер. Муравьева, ул. Крупской № домов  от 14-22
</t>
  </si>
  <si>
    <t xml:space="preserve">ул. Клубная с 14-28, с 1 -19
</t>
  </si>
  <si>
    <t xml:space="preserve">пер. Невский с 17-31, 24-32, ул. Некрасова с 6-10, 9-15
</t>
  </si>
  <si>
    <t xml:space="preserve">Чернышевский бугор, с 12-22, 42-48, 47-51 ул. Некрасова  с 1-7, с 2-4
</t>
  </si>
  <si>
    <t xml:space="preserve">ул. Веры Фигнер с 64-78
55-59
</t>
  </si>
  <si>
    <t xml:space="preserve">ул. Веры Фигнер 30-40,
11-23
</t>
  </si>
  <si>
    <t>пер. Заозерный (весь)</t>
  </si>
  <si>
    <t xml:space="preserve">ул. Веры Фигнер с 2-10
1-11
</t>
  </si>
  <si>
    <t>ул. Ремесленная гора (вся)</t>
  </si>
  <si>
    <t xml:space="preserve">ул. Красных партизан с 1-10
ул. Б. Стрелецкая (частично)
ул. Серго (частично)
</t>
  </si>
  <si>
    <t xml:space="preserve">ул. Софьи Перовской,
пер. Амурский, ул. Большая Стрелецкая (частично)
</t>
  </si>
  <si>
    <t>пер. Невский, ул. Марата, пер. Веры Фигнер</t>
  </si>
  <si>
    <t>пер. Слесарный (весь)</t>
  </si>
  <si>
    <t>пер. Специалистов (весь)</t>
  </si>
  <si>
    <t>ул.  Краснознаменная с 32-54, пер. Конно-стрелецкий</t>
  </si>
  <si>
    <t>ул.  Краснознаменная от 76-102, 
пер. Пушкарский, пер. С. Лазо</t>
  </si>
  <si>
    <t>ул.  Краснознаменная  96-102, пер. Пестеля, пер. Краснознаменный (частично)</t>
  </si>
  <si>
    <t>ул.  Краснознаменная с 148-154, пер. Летчиков</t>
  </si>
  <si>
    <t>собственники помещений МКД ул. 20-летия Октября, 65, 61, уд. Челюскинцев, 80, 82</t>
  </si>
  <si>
    <t>ул. Артековская,  ул. Черновицкая, ул. Грамши</t>
  </si>
  <si>
    <t>94 по ул. 20-летия Октября, 49 по ул. Кольцовской</t>
  </si>
  <si>
    <t>собственники помещений МКД 33 по ул. 20-летия Октября</t>
  </si>
  <si>
    <t>собственники помещений МКД 65 по ул. Гродненской</t>
  </si>
  <si>
    <t>собственники помещений МКД 5, 5а, 7а, 7б по ул. Куколкина, 41, 43, 45 по ул. Фридриха Энгельса</t>
  </si>
  <si>
    <t>собственники помещений МКД 121 Стрелковой Дивизии, 2, 2А, 4, 6, 8, 36, 38, 40, 42, 44, 46, 48, ул. Летчика Колесниченко, 51, 53, 55, 57, 65</t>
  </si>
  <si>
    <t>ул. 9 Января, 231д</t>
  </si>
  <si>
    <t>ул. 9 Января, 231е</t>
  </si>
  <si>
    <t>ул. 9 января, 233а</t>
  </si>
  <si>
    <t>ул. 9 января, 233б</t>
  </si>
  <si>
    <t>ул. 9 января, 233в</t>
  </si>
  <si>
    <t>ул. Берег реки Дон, 29е</t>
  </si>
  <si>
    <t>б-р Пионеров, 17б</t>
  </si>
  <si>
    <t>б-р Фестивальный, 7а</t>
  </si>
  <si>
    <t>б-р Фестивальный, 11а</t>
  </si>
  <si>
    <t>б-р Фестивальный, 23а</t>
  </si>
  <si>
    <t>б-р Фестивальный, 25а</t>
  </si>
  <si>
    <t>ул. Ворошилова, 32а</t>
  </si>
  <si>
    <t>ул. Южно-Моравская, 1 г</t>
  </si>
  <si>
    <t>ул. Ворошилова, 38а</t>
  </si>
  <si>
    <t>ул. Героев Сибиряков, 30а</t>
  </si>
  <si>
    <t>ул. Героев Сибиряков, 36а</t>
  </si>
  <si>
    <t>ул. Г.Сибиряков, 67, 67а</t>
  </si>
  <si>
    <t>ул. Героев Сибиряков, 101а</t>
  </si>
  <si>
    <t>ул. Депутатская, 19а</t>
  </si>
  <si>
    <t>ул. Домостроителей, 15т</t>
  </si>
  <si>
    <t>ул. Космонавта Комарова, 8б</t>
  </si>
  <si>
    <t>ул. Краснознаменная, 226в</t>
  </si>
  <si>
    <t>ул. Крейзера, 6г</t>
  </si>
  <si>
    <t>ул. Курчатова, 32а</t>
  </si>
  <si>
    <t>ул. Курчатова, 22а</t>
  </si>
  <si>
    <t>ул. Любы Шевцовой, 17а</t>
  </si>
  <si>
    <t>ул. Междуреченская, 1а</t>
  </si>
  <si>
    <t>ул. Междуреченская, 1в</t>
  </si>
  <si>
    <t>ул. Междуреченская, 1д</t>
  </si>
  <si>
    <t>ул. Междуреченская, 1ж</t>
  </si>
  <si>
    <t>ул. Междуреченская, 1з</t>
  </si>
  <si>
    <t>ул. Междуреченская, 1и</t>
  </si>
  <si>
    <t>ул. Острогожская, 168р</t>
  </si>
  <si>
    <t>ул. Острогожская, 168у</t>
  </si>
  <si>
    <t>пер. Архипова, 7а</t>
  </si>
  <si>
    <t>пер. Архипова, 9а</t>
  </si>
  <si>
    <t>пер. Газовый, 15б</t>
  </si>
  <si>
    <t>пер. Газовый, 15е</t>
  </si>
  <si>
    <t>пер. Газовый, 15н</t>
  </si>
  <si>
    <t>пер. Земнухова, 18а</t>
  </si>
  <si>
    <t>пер. Земнухова, 20а</t>
  </si>
  <si>
    <t>ул. Пирогова, 72а</t>
  </si>
  <si>
    <t>пр-кт Патриотов, 2а</t>
  </si>
  <si>
    <t>пр-кт Патриотов, 50а</t>
  </si>
  <si>
    <t>пр-кт Патриотов, 50б</t>
  </si>
  <si>
    <t>пр-кт. Патриотов, 8а</t>
  </si>
  <si>
    <t>ул. Путиловская, 2а</t>
  </si>
  <si>
    <t>ул. Тепличная, 26а</t>
  </si>
  <si>
    <t>ул. Тепличная, 26ж</t>
  </si>
  <si>
    <t>ул. Тепличная, 6а</t>
  </si>
  <si>
    <t>ул. Тепличная, 6б</t>
  </si>
  <si>
    <t>ул. Тепличная, 6в</t>
  </si>
  <si>
    <t>ул.Тепличная, 6г</t>
  </si>
  <si>
    <t>ул. Тепличная, 8а</t>
  </si>
  <si>
    <t>ул. Тепличная, 8б</t>
  </si>
  <si>
    <t>ул. Теплоэнергетиков, 15б</t>
  </si>
  <si>
    <t>ул. Юлюса Янониса, 9а</t>
  </si>
  <si>
    <t>ул. Юлюса Янониса, 11а</t>
  </si>
  <si>
    <t>ул. Южно-Моравская, 15б</t>
  </si>
  <si>
    <t>пр-кт Патриотов, 1 е</t>
  </si>
  <si>
    <t>ул. Латненская, 19а</t>
  </si>
  <si>
    <t>ул. Курчатова, 36е</t>
  </si>
  <si>
    <t>собственники помещений по 
ул. 232 Стрелковой дивизии, 39</t>
  </si>
  <si>
    <t>ул. 232 Стрелковой дивизии, 9,11,13,15, ИП Красных В.Б.,ТСЖ Гарант ООО СОЮЗ (Табакерка)</t>
  </si>
  <si>
    <t>собственники помещений по 
ул. 9 Января, 125</t>
  </si>
  <si>
    <t>ул. 9 Января, 159, 163,165,167,169,171,173; ул. Краснодонская, 10,12; 
ул. Семилукская, 8,10,12,14, ООО ЯМАРКЕТ ,Частный сектор г.Воронежа : пер.Дозорный, нечет. 1-7; чет. 2-44; ул. Семилукская, нечет. 27-67; ул. Олега Кошевого, нечет.19-59; чет. 20-62; 
ул. Песчаная нечет. 175-203</t>
  </si>
  <si>
    <t>9 Января, 189,191,191А,191Б,193,197,199,201,203; ул. Газовая, 19,21,23; ул. Семилукская, 28,30,32,36,38,40 Частный сектор г.Воронежа: 
ул. Семилукская, нечет. 69-137; пер. Газопроводный, нечет. 1-35; чет. 2-60; пер. Автоматчиков, нечет. 1-35,чет. 2-36.</t>
  </si>
  <si>
    <t>ул. 9 января, 233б, Шлыкова А. И.</t>
  </si>
  <si>
    <t>ул.9 января, 233в</t>
  </si>
  <si>
    <t>собственники помещений по 
б-р Фестивальный, 7а</t>
  </si>
  <si>
    <t>собственники помещений по 
б-р Фестивальный, 11а</t>
  </si>
  <si>
    <t>собственники помещений по 
б-р Фестивальный, 25а</t>
  </si>
  <si>
    <t>ул. Южно- Моравская, 1г</t>
  </si>
  <si>
    <t>ул. Героев Сибиряков, 18,20.  ИП Писаревская Елена Александровна,ООО Апрель Воронеж,ООО АЛЬФА-М (ком.),
ООО Агроторг</t>
  </si>
  <si>
    <t>ул. Героев Сибиряков, 101,103,105, 97; ул. Юлюса Янониса, 12,14,16,18,12а, 14а, 22,  ИП Бурханов Леонид Викторович,
ИП Егорова Людмила Васильевна</t>
  </si>
  <si>
    <t>ул. Дорожная, 1,  ООО ВОРОНЕЖЦЕНТРПРОЕКТСТРОЙ ,
ООО Агроторг</t>
  </si>
  <si>
    <t>ул. Курчатова, 26, 1/2 24, 21, ООО СОЮЗ (Табакерка),
ИП Писаревская Елена Александровна</t>
  </si>
  <si>
    <t>ул. Любы Шевцовой, 19, ул. Генерала Перхоровича, 1, 1А, 
ШКОЛА 83</t>
  </si>
  <si>
    <t xml:space="preserve">ул. Междуреченская, 1А,  Мамедов Вусал Фазиль Оглы,
ООО НОРМАФАРМ </t>
  </si>
  <si>
    <t>собственники помещений по  
ул. Междуреченская, 1а</t>
  </si>
  <si>
    <t>ул. Олеко Дундича, 15, ИП Савельев Сергей Николаевич ,
ЗАО Картинки аптечная сеть</t>
  </si>
  <si>
    <t>пер. Архипова, 7А, Частный сектор г.Воронежа : пер. Архипова чет. 2-22, нечет. 1-13, пер. Тюленина нечет. 1-21, пер. Нестерова, 
ул. Нестерова</t>
  </si>
  <si>
    <t>пер. Архипова, 9а Частный сектор г.Воронежа</t>
  </si>
  <si>
    <t xml:space="preserve">ул. Пирогова, 35,37,39,41, ИП Чермошенцева Елена Николаевна,
ООО ЗООПЛАНЕТА </t>
  </si>
  <si>
    <t>ул. Тепличная, 6Б, ООО АЛЬФА-М (ком.),
ПАО Промсвязьбанк,Рыбальченко А.М.,АО МИнБанк</t>
  </si>
  <si>
    <t>ул. Тепличная, 8А, ДОМ ДЕТСКОГО ТВОРЧЕСТВА (Сов) ,
ООО МКС ОЛИМП</t>
  </si>
  <si>
    <t>ул.Южно-Моравская, 21, 19, ООО ВОЛГА,ООО АПВЗ ,
АО ПОДМОСКОВИЯ ,ООО СОЮЗ (Табакерка)</t>
  </si>
  <si>
    <t>ул. Южно- Моравская, 9,  ООО Хмельник,
ООО ГОРОДСКАЯ АПТЕКА</t>
  </si>
  <si>
    <t>ул. Пирогова, д. 20, д. 20А, д. 22, пер. Производственный, 
пер. Бригадный ,Частный сектор г.Воронежа</t>
  </si>
  <si>
    <t>бул. Фестивальный 22 - 50, пер. Земнухова 1 - 14, пер. Архипова 1- 24,
пер. Нестерова 1 - 12, пер. С. Тюленина 1 - 21,
пер. Магнитогорский 1 - 8, ул. Магнитогорская 1 - 24,
ул. Нестерова 29 - 54, ул. Антокольского 13 - 17</t>
  </si>
  <si>
    <t>ул. Берег реки Дон 17, 21, 27; 
ул. Изумрудная 13А</t>
  </si>
  <si>
    <t>ул. Мазлумова ( с 1 до 44 дома), ул. Оганджаняна дома 2,3,4,5, 
ул. Крейзера с 11 по 25, с 26 по 34</t>
  </si>
  <si>
    <t xml:space="preserve">ул. Северцова (нечет. д. №  1 -21, четн. д. № 2, 4, 4А 6 – 38, 38А, 
40 – 46) </t>
  </si>
  <si>
    <t>ул. Байконурская, ул. Покорителей Космоса, ул. Испытателей, 
пер. Федосеенко, ул. Конструктора Косберга</t>
  </si>
  <si>
    <t>ул. Байконурская, ул. Покорителей Космоса, ул. Испытателей,
 пер. Федосеенко, ул. Конструктора Косберга</t>
  </si>
  <si>
    <t>Жители жилых домов, относящихся к ЖСК "Междуречье" 
(ул. Инженерная, ул. Долинная,б-р Воинской славы, ул. Хохольская, ул. Междуреченская, ул. Обнинская, ул. Малышевская, ул. Лазарева, ул. Леонида Утесова)</t>
  </si>
  <si>
    <t>ул. Малышевская, ул. Братьев Чертковых, ул. Генерала Халютина, 
ул. Генерала Платова, ул. Генерала Раевского, ул. Братьев Петровых, ул. Капитана Мягкова, ул. Полковника Старкова, ул. Генерала Шатилова</t>
  </si>
  <si>
    <t>ул. Малышевская,б-р Воинской славы, ул. Генерала Шатилова, 
ул. Братьев Чертковых, ул. Генерала Халютина, ул. Генерала Платова, ул. Генерала Раевского</t>
  </si>
  <si>
    <t>ул.Острогожская, 164/1, ул.Острогожская, 164/4, 
ул.Острогожская, 164Б</t>
  </si>
  <si>
    <t>собственники помещений по 
ул. Острогожская, 168/3</t>
  </si>
  <si>
    <t>собственники помещений по 
ул. Острогожская, 164/1</t>
  </si>
  <si>
    <t>собственники помещений по 
ул. Острогожская, 164/2</t>
  </si>
  <si>
    <t>собственники помещений по 
ул. Острогожская, 170/7</t>
  </si>
  <si>
    <t>собственники помещений по
 ул. Острогожская, 170/10</t>
  </si>
  <si>
    <t>собственники помещений по 
ул. Коренцова, 7</t>
  </si>
  <si>
    <t>собственники помещений по 
ул. Коренцова, 9</t>
  </si>
  <si>
    <t>собственники помещений по 
ул. Коренцова, 11</t>
  </si>
  <si>
    <t>собственники помещений по 
ул. Ключникова, 6</t>
  </si>
  <si>
    <t>собственники помещений по 
ул. Курчатова, 36Е</t>
  </si>
  <si>
    <t>собственники помещений по 
ул. Крымская, 3/1</t>
  </si>
  <si>
    <t>Временная ООО УК "Авторитет"</t>
  </si>
  <si>
    <t>2.558</t>
  </si>
  <si>
    <t>ул. Миронова, 49</t>
  </si>
  <si>
    <t>51.724854</t>
  </si>
  <si>
    <t>39.165493</t>
  </si>
  <si>
    <t>ООО "Траст"</t>
  </si>
  <si>
    <t>ООО "Трест"</t>
  </si>
  <si>
    <t>ООО"Трест"</t>
  </si>
  <si>
    <t>ООО«Траст»</t>
  </si>
  <si>
    <t>пр-кт Патриотов, 32, 34, 36, 40; ул. Молдогвардейцев 16, 
ул. Космонавта Комарова, 3, 5, 7.</t>
  </si>
  <si>
    <t>3.285</t>
  </si>
  <si>
    <t>ул. Ленинградская, 28</t>
  </si>
  <si>
    <t>51.665937</t>
  </si>
  <si>
    <t>39.252686</t>
  </si>
  <si>
    <t xml:space="preserve">ООО УК "СервисЛайн" </t>
  </si>
  <si>
    <t>ул. Ленинградская, 28, 30</t>
  </si>
  <si>
    <t xml:space="preserve">ул. Баррикадная 28, 30,  41, 34, 37, 38, 38а, 39,  ул. Отличников 37, 39, 41, 43 ,  Туполева,  38б                                                                          АО Тандер магазины
ИП КРАСОВА Татьяна Николаевна
ИП КУПРИЯНОВА И.В.
КУ ВО ЦЕНТР СДПС
ООО Альфа Рязань
ООО Визит-фарм 
ООО МЕДИНВЕСТ ГРУПП 
ООО СОЮЗ (Табакерка)
ООО СТИМУЛ
ООО ТРЭК
ПАО Ростелеком действ.,РЕАЛЬНАЯ ШКОЛА
</t>
  </si>
  <si>
    <t xml:space="preserve">ООО "Стабильность"
ООО «Город будущего»                                                     
ООО "АВА-кров"
</t>
  </si>
  <si>
    <t xml:space="preserve">ООО "Стабильность"
ООО "Промкровстрой"
</t>
  </si>
  <si>
    <t>ул. Туполева 31, 35  39, 40, 41, Циолковского, 129
  ЕДИНАЯ РОССИЯ региональное отделение партии
ИП Анохина Т.М. (Робин сдобин)
ИП Болгов И.Н.
ИП Цепляев А.В. (русский аппетит)
КУВО СПДП г. Воронежа
ООО УК Город будущего
УК СервисКомфорт
Физкультурно-спортивный центр</t>
  </si>
  <si>
    <t xml:space="preserve">
ул. Туполева, 20                                   
(у подъездов)</t>
  </si>
  <si>
    <t xml:space="preserve">ТСЖ "Димитрова, 2"  </t>
  </si>
  <si>
    <t xml:space="preserve">ТСЖ "Спортивная набережная, 7"            </t>
  </si>
  <si>
    <t xml:space="preserve">ООО "УПРАВЛЯЮЩАЯ КОМПАНИЯ "ЖК КРИСТАЛЬНЫЙ"  </t>
  </si>
  <si>
    <t xml:space="preserve">ЖК "Комфорт"
</t>
  </si>
  <si>
    <t xml:space="preserve">ТСЖ "Мой дом"   </t>
  </si>
  <si>
    <t>ТСН "ТСЖ Общий дом"</t>
  </si>
  <si>
    <t>ООО "УК Центр коммунальных услуг"</t>
  </si>
  <si>
    <t xml:space="preserve">ТСЖ "Берег"
</t>
  </si>
  <si>
    <t xml:space="preserve">ТСЖ "Димитровец" 
</t>
  </si>
  <si>
    <t xml:space="preserve">ТСЖ Димитровец 
</t>
  </si>
  <si>
    <t xml:space="preserve">ООО "АВА-кров"
</t>
  </si>
  <si>
    <t xml:space="preserve">ООО"Промкровстрой"
ООО УК "Жилой квартал"      
</t>
  </si>
  <si>
    <t xml:space="preserve">ООО "Дельта"
</t>
  </si>
  <si>
    <t xml:space="preserve">ТСЖ "Единство"
</t>
  </si>
  <si>
    <t xml:space="preserve">ТСЖ Единство </t>
  </si>
  <si>
    <t>ООО "Дельта"</t>
  </si>
  <si>
    <t>ООО "Мастерстрой"
ООО «Город будущего»</t>
  </si>
  <si>
    <t xml:space="preserve">ООО "Парус"       </t>
  </si>
  <si>
    <t xml:space="preserve">АО "УК Забота"
ООО «Город будущего»
</t>
  </si>
  <si>
    <t xml:space="preserve">ООО "Парус"
</t>
  </si>
  <si>
    <t xml:space="preserve"> АО "УК Забота"
</t>
  </si>
  <si>
    <t xml:space="preserve">АО "УК Забота"
</t>
  </si>
  <si>
    <t>ООО "Мега-н"
ООО "Забота"                                                                                     ООО "Стабильность"</t>
  </si>
  <si>
    <t>ООО УК "Дельта"</t>
  </si>
  <si>
    <t xml:space="preserve">ООО "Мастерстрой"      </t>
  </si>
  <si>
    <t xml:space="preserve">ООО "Стабильность"
 ООО "АВА-кров" 
</t>
  </si>
  <si>
    <t xml:space="preserve">ООО "Стабильность"
</t>
  </si>
  <si>
    <t xml:space="preserve">ООО "Стабильность"
ООО «Город будущего»
</t>
  </si>
  <si>
    <t xml:space="preserve">ООО "МастерСтрой"
</t>
  </si>
  <si>
    <t xml:space="preserve"> ООО "МЕГА-Н"                                                                                       ООО "Мастерстрой"
</t>
  </si>
  <si>
    <t>ООО "НТС"</t>
  </si>
  <si>
    <t xml:space="preserve">ООО "Промкровстрой"
 ООО «Город будущего»
</t>
  </si>
  <si>
    <t xml:space="preserve">ООО "Стабильность"
ООО УК «ЦЕНТР ПЛЮС»,  
</t>
  </si>
  <si>
    <t xml:space="preserve">ООО УК «СтройТехника» 
</t>
  </si>
  <si>
    <t xml:space="preserve">ООО УК "Жилой квартал"
</t>
  </si>
  <si>
    <t>ООО «Город будущего»</t>
  </si>
  <si>
    <t>ООО "ЖилСтройПриоритет"</t>
  </si>
  <si>
    <t xml:space="preserve">
ООО «Город будущего»</t>
  </si>
  <si>
    <t>ООО «Город будущего»      ООО "УК "Успех"</t>
  </si>
  <si>
    <t xml:space="preserve">ООО «Город будущего» </t>
  </si>
  <si>
    <t>ООО "Стандарты Сервиса"
ООО «Город будущего»</t>
  </si>
  <si>
    <t xml:space="preserve">
ООО УК "Жилой квартал"
</t>
  </si>
  <si>
    <t xml:space="preserve">ООО «Город будущего»   ООО "АВА-кров"
                                                           </t>
  </si>
  <si>
    <t xml:space="preserve">ООО «Город будущего»
</t>
  </si>
  <si>
    <t xml:space="preserve">ООО "Город будущего" </t>
  </si>
  <si>
    <t>ООО "Городской сервисный центр"</t>
  </si>
  <si>
    <t xml:space="preserve">ООО "Городской СервисЦентр"  </t>
  </si>
  <si>
    <t xml:space="preserve">ООО "Городской сервисный центр" </t>
  </si>
  <si>
    <t xml:space="preserve">ООО"Промкровстрой"
 </t>
  </si>
  <si>
    <t xml:space="preserve">ООО "АВА-кров"    </t>
  </si>
  <si>
    <t>ООО "АВА-кров"                                                                                   ООО "Стандарты Сервиса"</t>
  </si>
  <si>
    <t>ООО "АВА-кров"</t>
  </si>
  <si>
    <t xml:space="preserve">ООО "Промкровстрой"
</t>
  </si>
  <si>
    <t>ООО "АВА-кров"
ТСЖ "Содружество"</t>
  </si>
  <si>
    <t xml:space="preserve">ООО "АВА-кров"
ТСЖ «Проспект» </t>
  </si>
  <si>
    <t xml:space="preserve">ООО "АВА-кров"
</t>
  </si>
  <si>
    <t>ООО "АВА-кров"
ООО "Забота"</t>
  </si>
  <si>
    <t xml:space="preserve">ТСЖ "Автодор"
</t>
  </si>
  <si>
    <t xml:space="preserve">ООО "УК Новый взгляд" </t>
  </si>
  <si>
    <t xml:space="preserve">ООО "Паритет"
</t>
  </si>
  <si>
    <t xml:space="preserve">ООО"Промкровстрой"
</t>
  </si>
  <si>
    <t xml:space="preserve">ООО "Ава-кров"
</t>
  </si>
  <si>
    <t xml:space="preserve">ООО "АВА-кров" </t>
  </si>
  <si>
    <t xml:space="preserve">ТСЖ "Виктория-1"
</t>
  </si>
  <si>
    <t xml:space="preserve">ООО «Нева» 
</t>
  </si>
  <si>
    <t xml:space="preserve">ООО «Нева» 
</t>
  </si>
  <si>
    <t xml:space="preserve">ТСЖ «На набережной»
</t>
  </si>
  <si>
    <t xml:space="preserve">ТСЖ " Проспект-2"
</t>
  </si>
  <si>
    <t xml:space="preserve">ТСЖ «Парус»
</t>
  </si>
  <si>
    <t xml:space="preserve">ООО "УК Манежная"    </t>
  </si>
  <si>
    <t xml:space="preserve">ПЖК «Левобережник-4» 
</t>
  </si>
  <si>
    <t xml:space="preserve">ТСЖ «Эверест»
</t>
  </si>
  <si>
    <t xml:space="preserve">ТСЖ "Форум"
</t>
  </si>
  <si>
    <t xml:space="preserve">ООО «ЭлитДом» 
</t>
  </si>
  <si>
    <t xml:space="preserve">ТСЖ «Гидроузел»
</t>
  </si>
  <si>
    <t xml:space="preserve">ТСЖ «Содружество»
</t>
  </si>
  <si>
    <t xml:space="preserve">ООО «Доверие»
</t>
  </si>
  <si>
    <t xml:space="preserve">ТСЖ "Уютный дом"
</t>
  </si>
  <si>
    <t xml:space="preserve">ТСЖ "Лидер-2"
</t>
  </si>
  <si>
    <t xml:space="preserve">ООО "Дом-центр" 
</t>
  </si>
  <si>
    <t xml:space="preserve">УК"Бульвар"                       </t>
  </si>
  <si>
    <t xml:space="preserve">ООО Каскад-Развитие" </t>
  </si>
  <si>
    <t>ООО "Промкровстрой"</t>
  </si>
  <si>
    <t xml:space="preserve">
ООО Мега- Н
</t>
  </si>
  <si>
    <t xml:space="preserve">
ООО "Мега- Н"
</t>
  </si>
  <si>
    <t>ООО "ЦКО УК "ПАРТНЕР"</t>
  </si>
  <si>
    <t xml:space="preserve">ООО "УК Эльбрус" </t>
  </si>
  <si>
    <t>ООО "УК Каскад-Развитие "</t>
  </si>
  <si>
    <t>ООО "УК Каскад-Развитие  "</t>
  </si>
  <si>
    <t xml:space="preserve">ТСЖ «Парус - 2»
</t>
  </si>
  <si>
    <t xml:space="preserve">ТСЖ «Парус-1»
</t>
  </si>
  <si>
    <t xml:space="preserve">ТОС ул.МОПРа </t>
  </si>
  <si>
    <t xml:space="preserve">ООО "Современный уровень"  </t>
  </si>
  <si>
    <t xml:space="preserve">ООО "Юго-Восток"  </t>
  </si>
  <si>
    <t xml:space="preserve">ООО"Зафира" </t>
  </si>
  <si>
    <t xml:space="preserve">ООО"Зафира"         </t>
  </si>
  <si>
    <t>ООО "Мастерстрой"</t>
  </si>
  <si>
    <t xml:space="preserve">ООО "УК Жилой квартал"
</t>
  </si>
  <si>
    <t xml:space="preserve">ООО "Юго-Восток" </t>
  </si>
  <si>
    <t xml:space="preserve">ООО "Старт Инвест" </t>
  </si>
  <si>
    <t>ООО  "Стабильность"                                                          
ООО "Дельта"</t>
  </si>
  <si>
    <t xml:space="preserve">ООО "Стабильность"
  ООО "АВА-кров"                                                             
ООО "Дельта"                                                                                          ООО  "Город Будущего"
</t>
  </si>
  <si>
    <t xml:space="preserve">ООО "Стабильность"
ООО «Жилой квартал"                                                                                           ООО "АВА-кров"   ООО "Дельта"                                   
 ООО "Город будущего" </t>
  </si>
  <si>
    <t>АО "УК "Стабильность"                                                        
ООО "Забота"</t>
  </si>
  <si>
    <t>ООО "УК  "ЖилСтройПриоритет"   
      ООО УК "Элит-Дом"                                                    
ООО "Стабильность"                                                                              ООО УК "Дельта"</t>
  </si>
  <si>
    <t>ООО «Город будущего»                                                   
 ООО "Промкровстрой"    ООО "Дельта"
ООО "Парус"</t>
  </si>
  <si>
    <t xml:space="preserve">ООО "УК  "ЖилСтройПриоритет"                                                                    ООО "Мастерстрой"                                                            
ООО "АВА-кров"                                                                 
ООО "Дельта"  
</t>
  </si>
  <si>
    <t xml:space="preserve">ООО "УК  "ЖилСтройПриоритет"   
ООО "Стабильность"                                                                            ООО "Промкровстрой"                                                          
 ООО "Дельта"
</t>
  </si>
  <si>
    <t>ООО "Город Будущего"                                                             
ООО "Стабильность"                                                                   
ООО "Дельта"          
ООО "Центр Плюс"</t>
  </si>
  <si>
    <t xml:space="preserve">ООО "УК  "ЖилСтройПриоритет"                                                
 ООО "АВА-кров"                                                                  
ООО "Промкровстрой"
ООО "Дельта"
</t>
  </si>
  <si>
    <t xml:space="preserve">ООО "Дельта"   ООО "Стабильность"
ООО «Город будущего»                                                   
ООО "Промкровстрой"                  
ООО "АВА-кров"
</t>
  </si>
  <si>
    <t>ООО "Город будущего"                                                       
ООО УК "Наш город"</t>
  </si>
  <si>
    <t xml:space="preserve">ООО "Стандарты Сервиса",                                  
ООО "Эльбрус"                    
ООО "Стабильность"
</t>
  </si>
  <si>
    <t xml:space="preserve">ООО"Промкровстрой"                                                         
ООО "АВА-кров"
</t>
  </si>
  <si>
    <t xml:space="preserve">ООО "Стабильность"                                                                
ООО "Промкровстрой"                                                           
ООО "Жилой квартал"
</t>
  </si>
  <si>
    <t>ООО "Дельта"                                                                             
ООО "Мастерстрой"                                                                
 ООО "Стабильность"</t>
  </si>
  <si>
    <t xml:space="preserve">ООО УК "Жилой квартал"                                                      
  ООО "Стандарты Сервиса"
</t>
  </si>
  <si>
    <t>ООО "АВА-кров"
ООО "Стандарты Сервиса"                                                      
ООО "Дельта"</t>
  </si>
  <si>
    <t>ООО "АВА-кров"                                                                 
ООО " Промкровстрой"                                                                               
ООО "Дельта"</t>
  </si>
  <si>
    <t xml:space="preserve">ООО "АВА-кров"                                                                
 ООО "Город Будущего"
                                           </t>
  </si>
  <si>
    <t xml:space="preserve">ООО "АВА-кров"                                                                  
ООО "Промкровстрой"
</t>
  </si>
  <si>
    <t xml:space="preserve">ООО "АВА-кров"                                                                 
ТСЖ "Уютный дом"
</t>
  </si>
  <si>
    <t>непосерсдтвенное управление</t>
  </si>
  <si>
    <t>ООО "АВА-кров"                                                                 
ООО "Стандарты Сервиса"                                                                         ТСН "ТСЖ Ленинский 96Б"</t>
  </si>
  <si>
    <t xml:space="preserve">наб. Авиастроителей, 4 (выкатные)   </t>
  </si>
  <si>
    <t>6.353</t>
  </si>
  <si>
    <t>51.663354</t>
  </si>
  <si>
    <t>39.217435</t>
  </si>
  <si>
    <t>тротуарная плитка</t>
  </si>
  <si>
    <t>ТСН "Коттедж"
ИНН 3666133111
ул. 20-летия ВЛКСМ, 43А</t>
  </si>
  <si>
    <t>ООО УК "ЦЕНТР ПЛЮС"
ИНН 3666114278
ул. 25 Октября, д. 31</t>
  </si>
  <si>
    <t xml:space="preserve">ООО "ЛАВИНА"
ИНН 3666105523
Московский пр-кт, д 17, офис 98
</t>
  </si>
  <si>
    <t>Собственники помещений 
МКД № 33 по улице 25 Октября 
(ООО УК "Дом Сервис"),
МКД № 12 по улице Алексеевского
(ООО "ЛАВИНА");
Кабанова Нина Семеновна,ЗАО фирма  Поларис</t>
  </si>
  <si>
    <t xml:space="preserve">ООО УК "ДИАЛОГ"
ИНН 3666270076
ул. Сакко и Ванцетти, д. 69, помещ. 1/3, офис 2;
</t>
  </si>
  <si>
    <t>ООО УК "СтройТехника"
ИНН 3662124331
ул. Антонова-Овсеенко, 31А;
ООО УК "ДИАЛОГ"
ИНН 3666270076
ул. Сакко и Ванцетти, д. 69, помещ. 1/3, офис 2;</t>
  </si>
  <si>
    <t>Собственники помещений 
МКД № 41 по улице 25 Октября
(ООО УК "СтройТехника"),
МКД № 39 по улице 25 Октября
(ООО УК "Диалог");
ИП Лихотин Алексей Николаевич (Русский аппетит),ИП Скопинцева Татьяна Леонидовна,ООО АВАЛОН</t>
  </si>
  <si>
    <t>Собственники помещений
МКД № 48, 50 по улице 25 Октября
Тютина Олеся Викторовна, ИП Скрыль Наталья Олеговна, Перелетова Елена Игоревна, ИП Козлова Елена Валерьевна, ПАО Сбербанк лен, ИП Тонких Ю.В</t>
  </si>
  <si>
    <t>Собственники помещений 
МКД № 4 по улице 3 Интернационала (ООО УК "МИР"), 
МКД № 8 по улице Войкова,
МКД № 73 по улице Средне-Московская 
КП ВО Воронежфармация, ИП Дюдина Мария Николаевна, ООО ВИНКОМ, СФФ ЦЕНТР МАОО, Салихова Эльмира Шахбанкадиевна, АО Квадра, ИП Авдеев Николай Анатольевич (табакерка)</t>
  </si>
  <si>
    <t>Собственники помещений 
МКД № 1, 3, 5, 9, 13, 15 по улице 3 Интернационала
(ООО УК "Борей"),
МКД № 7, 7А по улице 3 Интернационала
(ООО "Диалог"), МКД № 30 по пер. Мельничный; Чеботарева Мария Ивановна, КОЛЛЕДЖ МЕДИЦИНСКИЙ.</t>
  </si>
  <si>
    <t>Собственники помещений 
МКД № 17 по улице Академика Конопатова                                     МКД № 1 по улице Козо- Полянского,                                             Лобкова Марина Викторовна,ООО Агроторг</t>
  </si>
  <si>
    <t xml:space="preserve">ООО УК "ДИАЛОГ"
ИНН 3666270076
ул. Сакко и Ванцетти, д. 69, помещ. 1/3, офис 2; </t>
  </si>
  <si>
    <t>Собственники помещений 
МКД № 1 по улице Арсенальная,
МКД № 83, 87, 87А, 89, 104, 106 
по улице Сакко и Ванцетти, МКД № 6А, 15, 15Б по улице Вайцеховского,
Кирсанова Наталья Петровна,АНО ОНШ СВЕТЛАНА ,АНО Воронежский детский театр, ОАО Воронежстройизыскания, ИП ЗЕНКИНА Л.В., ИП Никитин Л.Е. (Робин сдобин), ИП Коруно Евгения Георгиевна (Русский аппетит), ИП Аскеров Тофиг Иззят Оглы,Управление служебных зданий действ.</t>
  </si>
  <si>
    <t>ООО"ЖИЛСПЕЦСТРОЙ"
ИНН 366201001 УЛ ХОЛЬЗУНОВА, Д. 4, ПОМЕЩ. 3/1, ОФИС 305</t>
  </si>
  <si>
    <t>Контейнерная площадка для ч.с.;
Бизнес Центр "Арсенал"
ул. Арсенальная, 3</t>
  </si>
  <si>
    <t>Собственники помещений 
МКД № 5 по улице Арсенальная
(АО "ЛАВИНА"),
МКД № 96 по улице Сакко и Ванцетти 
(ТСН "ТСЖ "СВ 96")
Частный сектор (ул. Сакко и Ванцетти заявки), ООО БЦ Арсенал, Гридяев Дмитрий Евгеньевич</t>
  </si>
  <si>
    <t>ООО "ЛАВИНА"
ИНН 3666105523
Московский пр-кт, д 17, офис 98</t>
  </si>
  <si>
    <t>ООО УК "ДИАЛОГ"
ИНН 3666270076
ул. Сакко и Ванцетти, д. 69, помещ. 1/3, офис 2;</t>
  </si>
  <si>
    <t>ООО УК "ДИАЛОГ"
ИНН 3666270076
ул. Сакко и Ванцетти, д. 69, помещ. 1/3, офис 2;
ЖСК "Технологический институт"
ИНН 3666061611
ул. Березовая роща, д. 10, к.82</t>
  </si>
  <si>
    <t>Собственники помещений 
МКД № 8, 12, 14 по улице Березовая роща
(все - ООО УК "ДИАЛОГ"),
МКД № 10 по улице Березовая роща
(ЖСК "Технологический институт");
Централизованная библиотечная система, Воронежский концертный зал</t>
  </si>
  <si>
    <t>ООО УК "ДИАЛОГ"
ИНН 3666270076
ул. Сакко и Ванцетти, д. 69, помещ. 1/3, офис 2;
ООО «УК Лидер»                       ИНН 3666222890
ул. Кольцовская, 46А, оф. 16  ООО УК "Забота"    ИНН 3663080655 ,  ул. Челюскинцев, 69, оф. 2/1</t>
  </si>
  <si>
    <t>Собственники помещений
МКД № 16, 20, 34 по улице Березовая роща
(все - ООО УК "ДИАЛОГ"),                                                МКД № 24А  по улице Березовая роща (ООО УК "Забота")
МКД № 22 по улице Березовая роща (ООО «УК Лидер»)              МКД № 24  по улице Березовая роща (ООО УК "СИРИУС")        МКД № 18  по улице Березовая роща (ООО УК "СИРИУС")</t>
  </si>
  <si>
    <t>Собственники помещений
МКД № 27, 30 по улице Березовая роща
(все - ООО УК "ДИАЛОГ"),
ДОМ ДЕТСТВА И ЮНОШЕСТВА;
ИП Мещерякова Е.В.</t>
  </si>
  <si>
    <t>Собственники помещений
МКД № 36 по улице Березовая роща                                                    (ООО УК "НАШ ГОРОД")                                                                  МКД № 40 по улице Березовая роща
(ООО УК "ДИАЛОГ"),
МКД № 36А по улице Березовая роща
(ООО УК "Жилой квартал"),
РЕГИОНАЛЬНОЕ ОТДЕЛЕНИЕ ПАРТИИ СПРАВЕДЛИВАЯ РОССИЯ - ЗА ПРАВДУ В ВОРОНЕЖСКОЙ ОБЛАСТИ, ООО АГРОЭКО-МАРКЕТ , Д/С № 46, ИП Занин Александр Митрофанович, Д/С № 61, ИП Солнцева Элина Валерьевна</t>
  </si>
  <si>
    <t>Собственники помещений
МКД № 46,  50,  56, 60 по ул. Березовая роща
(все - ООО УК "ДИАЛОГ");                                                 МКД № 44, 52, 58  по улице Березовая роща (ООО УК "СИРИУС")  МКД № 48 по ул. Березовая роща 
(ООО "УК "НАНОТЕХНОСТРОЙ""); МКД № 60  ул. Березовая роща (ООО "ЛАВИНА")
ИП Литаврин Олег Петрович, Шаповалов Е.Г., ООО ЧИГЛАФАРМА, ИП Виноградов С.А. (Русский аппетит), УМВД России по г.Воронежу, ИП Бойченко Вера Сергеевна, ИП Ильченко Александр Владимирович,Корнева Кристина Александровна,Д/С № 37</t>
  </si>
  <si>
    <t>Собственники помещений
МКД № 62 по улице Березовая роща
( ООО УК "СИРИУС"),
МКД № 56А по ул. Березовая роща (ООО "УК НТС"),
МКД № 64 по улице Березовая роща (ЖСК-6);                                      МКД №  66 по улице Березовая роща  (ООО "УК Борей")
Еременко Елена Владимировна (Русский аппетит), ООО Альфа Владимир,ООО ОБРАЗ, БЛАГОТВОРИТЕЛЬНЫЙ ФОНД "ДОБРОСВЕТ"
Частный сектор:
ул. Березовая роща, 23-53</t>
  </si>
  <si>
    <t>Собственники помещений
МКД № 10, 12 по улице Большая Манежная
(все - ООО "ЛАВИНА")</t>
  </si>
  <si>
    <t>ООО УК "ДИАЛОГ"
ИНН 3666270076
ул. Сакко и Ванцетти, д. 69, помещ. 1/3, офис 2;
ТСЖ «Чайка»
ИНН 3666099559
ул. Таранченко, 31А</t>
  </si>
  <si>
    <t>Собственники помещений 
МКД № 40 по улице Володарского,
МКД № 29, 31 по улице Таранченко
МКД № 31А по улице Таранченко (ТСЖ "Чайка");
ИП Сысоев Иван Александрович, Тютюнникова Елена Владимировна, Харченко Наталья Юрьевна, ИП Болычева Алёна Александровна, ООО Вайлд, ИП Коренюгин Данил Валерьевич, СРО АССОЦИАЦИЯ "ОБЪЕДИНЕНИЕ ПРОЕКТИРОВЩИКОВ ЧЕРНОЗЕМЬЯ"
Частный сектор:
ул. Володарского, 44, 46</t>
  </si>
  <si>
    <t xml:space="preserve">
ООО УК "СтройТехника" 
ИНН 3662124331
ул. Антонова-Овсеенко, д. 31А                                       ООО      "УК "ДОМ СЕРВИС"                ИНН 3664228880 ул. Орджоникидзе, 36Б, оф. 1</t>
  </si>
  <si>
    <t xml:space="preserve">ООО"ЖИЛСПЕЦСТРОЙ"
ИНН 366201001 УЛ ХОЛЬЗУНОВА, Д. 4, ПОМЕЩ. 3/1, ОФИС 305
</t>
  </si>
  <si>
    <t>Собственники помещений МКД № 4-6 по ул. Дзержинского           Дудиков Андрей Анатольевич,Сафонова Оксана Николаевна,</t>
  </si>
  <si>
    <t>Собственники помещений МКД № № 17 по ул. Желябова (ТСН "ТСЖ ЖЕЛЯБОВА 17"),
МКД № 52, 54, 56, 58 по улице Плехановская
МКД № 58А по улице Плехановская 
(ТСН "ТСЖ Плехановская, 58А");
ИП Иванков Сергей Николаевич;
ИП Клепикова Э.В.;
ИП Овсянникова Наталья Петровна;
ИП Подгурский Иванис Николаевич;
ИП Сапронова Ольга Александровна;
Киншин И. Н.;
Наумов Сергей Дмитриевич;
ООО ИНВЕСТ ПЛЮС;
Приз Руслан Викторович</t>
  </si>
  <si>
    <t>ООО УК "ДИАЛОГ"
ИНН 3666270076
ул. Сакко и Ванцетти, д. 69, помещ. 1/3, офис 2; 
МБДОУ «Центр развития ребенка – детский сад № 164
ИНН 3666039990
ул. Карла Маркса, 39</t>
  </si>
  <si>
    <t>ООО "ЛАВИНА"
ИНН 3666105523
Московский пр-кт, д 17, офис 98
ТСЖ "Алый парус"
ИНН 3666103477
ул. Карла Маркса, д. 40А</t>
  </si>
  <si>
    <t>Собственники помещений
МКД №  44, 48 по улице Карла Маркса
(все ООО "ЛАВИНА"), МКД № 38 по улице Карла Маркса (ООО УК "ДИАЛОГ")
МКД № 40А по улице Карла Маркса
(ТСЖ "Алый парус");
ООО ВЛАСТА 36, ООО Газпром межрегионгаз Воронежнеж</t>
  </si>
  <si>
    <t xml:space="preserve">Собственники помещений МКД № 49 по
улице Карла Маркса,                                                                           ИП Вирютина Лилия Владиславовна,                                           Мещеряков Андрей Иванович        </t>
  </si>
  <si>
    <t>Собственники помещений 
МКД № 108/110 по улице Карла Маркса,
МКД № 38 по улиц Кольцовская,
МКД № 21 по улице Комиссаржевской,
 МКД № 5 по улице Революции 1905 года  
МКД № 112 по улице Карла Маркса
( ООО "УК Чистые Услуги"),
МКД № 38А по улице Кольцовская (ООО «СТАНДАРТЫ СЕРВИСА» ),
МКД № 23 по улице Комиссаржевской (ООО УК "ЖКС");
Следственное управление Следственного комитета  РФ по Воронежской области, ООО АМ ВОРОНЕЖ , ООО Точка зрения, УК ЖилКомСервис, ИП Михайлов Е.В., ООО ФЕНИКС,Филонов Э.Н.,  ИП Кочетов Андрей Иванович, ПАО Центрторг, Османов Юрий Умерович, Валуева Софья Юрьевна, ООО Оптические товары,        ИП Шерешева Ольга Васильевна, Китаева Ирина Викторовна, УК КАЧЕСТВО ПЛЮС , Щеголеватых Наталия Ивановна, Голев Виталий Афанасьевич, Нистратова Надежда Ивановна, ИП Свиридкин Александр Александрович, Бунеева Елена Александровна, ВОКА, ООО МИРСКИЙ ГРУПП , Конопкина Виктория Вячеславовна</t>
  </si>
  <si>
    <t>Собственники помещений МКД №  10 по ул. Кольцовская
(ООО  УК "ДИАЛОГ"),
МКД № 6, 8, 12, 14, 16, 20 по улице Кольцовская
(все - ООО "ЛАВИНА");
Кулешов Виктор Сергеевич,ООО КЛИНИКА БЕВЗ ,ОАО РЖД ИВЦ (центр.),Куликов Александр Сергеевич,ООО ВЛАСТА РУ ,Суков В. А., Красноок Анатолий Николаевич</t>
  </si>
  <si>
    <t xml:space="preserve">ООО «УК Лидер»
1173668050676
ул. Кольцовская, 46А, оф. 16
 ООО УК "МИР"
ИНН 3664233216
ул. Пограничная, д. 2, оф. 3
</t>
  </si>
  <si>
    <t>Собственники помещений МКД № 25 по ул. Кольцовская
(ООО "УК Лидер"),
МКД 27, 29, 31 по улице Кольцовская
( ООО УК "МИР");
Пацера Маргарита Михайловна, ПАО Банк ВТБ лен., ООО АЛЬФА-М (ком.), ИП Самарова Ирина Анатольевна, Малеев Денис Игоревич, ИП Полупанова В.И., ИП Колтаков Анатолий Сергеевич, ИП Труфанова Екатерина Ивановна, ИП Самойленко Л.В., ООО ЧИГЛАФАРМА, Лапин Евгений Владимирович, ПАО Банк Открытие лен., МКД г.Воронежа, Степанищев Евгений Леонидович</t>
  </si>
  <si>
    <t>Собственники помещений
МКД № 36 по улице Кольцовская (ООО УК "ДИАЛОГ"),
МКД № 18 по улице Комиссаржевской
МКД № 16 по улице Комиссаржевской
(ООО "ЛАВИНА")</t>
  </si>
  <si>
    <t xml:space="preserve">ООО "ЛАВИНА"
ИНН 3666105523
Московский пр-кт, д 17, офис 98                                         ООО УК "ДИАЛОГ"
ИНН 3666270076
ул. Сакко и Ванцетти, д. 69, помещ. 1/3, офис 2; </t>
  </si>
  <si>
    <t>Собственники помещений 
МКД № 5 по улице Комиссаржевской
(ООО "УК Борей"),
Собственники помещений
МКД № 2, 4 по ул. Комиссаржевской
ООО БИСТРО , ООО ВИТАЛИКА, Терещенко Александр Станиславович, Куприна Надежда Петровна, ООО СОЦИАЛЬНАЯ АПТЕКА ЦЕНТР , ФГБУ ЦЖКУ МИНОБОРОНЫ РОССИИ ЖКС №10, ИП Костюк Леонид Михайлович, ООО Культурно коротко , Панкова Ирина Викторовна, ИП Корнюшкина Алла Юриковна, ИП МАСЛАКОВ В.А.,ООО Фенко , ИП Большаков Дмитрий Вячеславович</t>
  </si>
  <si>
    <t>Комиссаржевской, 10А</t>
  </si>
  <si>
    <t>ООО "ЛАВИНА"
ИНН 3666105523
Московский пр-кт, д 17, офис 98
ООО УК "АТЛАНТ"
ИНН 3664073682
ул. Пограничная, д. 2, оф. 3</t>
  </si>
  <si>
    <t xml:space="preserve">Собственники помещений
МКД № 12 по улице Комиссаржевской,
МКД № 30 по улице Студенческая
МКД № 26А по улице Студенческая
(ООО УК "АТЛАНТ" (ТСЖ "Магистраль-1"))
Д/С 100 ОАО "РЖД",Юго-Восточная дирекция снабжения1, Курило Марина Михайловна, АО ВОРОНЕЖСКОЕ АГП , АО НПФ БЛАГОСОСТОЯНИЕ </t>
  </si>
  <si>
    <t>Собственники помещений 
МКД № 13А по улице Комиссаржевской
(ООО "Лавина"),
МКД № 13 по улице Комиссаржевской
(АО "Лавина");
АО ЮниКредит Банк</t>
  </si>
  <si>
    <t>Собстенники помещений
МКД № 41, 41Б, 44 по улице Коммунаров,
МКД № 41В по улице Коммунаров;
ООО Винегрет плюс</t>
  </si>
  <si>
    <t>ООО УК "ДИАЛОГ"
ИНН 3666270076
ул. Сакко и Ванцетти, д. 69, помещ. 1/3, офис 2;
ЖСК-3
ИНН 3666059813
ул. Коммунаров, 45А</t>
  </si>
  <si>
    <t>Собстенники помещений 
МКД № 43, 45, 47, 60 по улице Коммунаров,
МКД № 45А по улице Коммунаров (ЖСК-3);
Востриков И.Н.;
Устюгова Н. А.</t>
  </si>
  <si>
    <t xml:space="preserve">Собственники помещений 
МКД № 5 по улице Короленко и МКД № 5 корп. 1 по улице Короленко </t>
  </si>
  <si>
    <t>ООО УК "ДИАЛОГ"
ИНН 3666270076
ул. Сакко и Ванцетти, д. 69, помещ. 1/3, офис 2;                ООО "ЛАВИНА"
ИНН 3666105523
Московский пр-кт, д 17, офис 98
ООО "УК Каскад"
ИНН 3662149128
пер. Ракетный, д. 2, пом. III</t>
  </si>
  <si>
    <t xml:space="preserve">Собственники помещений
МКД № 64 по улице Володарского,
МКД № 16 по улице Кости Стрелюка
МКД № 62 по улице Володарского
МКД № 16А по улице Кости Стрелюка
(ООО "УК Каскад");
Центр занятости Молодежный, АО Компания ТрансТелеКом филиал, ООО САНПЛАСТ , ООО Идеал Лэйн, Фархулин Алексей Николаевич  </t>
  </si>
  <si>
    <t>Собственники помещений МКД № 8 по площади Ленина</t>
  </si>
  <si>
    <t xml:space="preserve">Собственники помещений МКД № 9 по пл. Ленина;
ООО Ригла, ЗАО Картинки аптечная сеть, ИП ИГНАТОВА В.А., ООО ЗАРЯ , ИП Маклакова Н. А., Управление служебных зданий действ., Фролова Вера Геннадьевна, ЭКОС ВООООИН, ООО АПТЕКА-А.в.е-1  </t>
  </si>
  <si>
    <t xml:space="preserve">       ООО "Дипломат"
ИНН 3664248332
ул 20-Летия Октября, д. 103,    офис 10</t>
  </si>
  <si>
    <t>ООО "МАСТЕРСТРОЙ"
ИНН 3663082772
ул Ленинградская, д 2, офис 124</t>
  </si>
  <si>
    <t>ООО УК "СтройТехника" 
ИНН 3662124331
ул. Антонова-Овсеенко, д. 31А;
ООО УК "Суворов"
ИНН 3662173480
ул. Артамонова, д. 38В, оф. 5</t>
  </si>
  <si>
    <t>Собственники помещений МКД № 11, 12, 13, 14, 15,16,17,18 по ж/м Лесная поляна-3 (ООО УК "СтройТехника"),
МКД № 19 по ж/м Лесная поляна-3
МКД № 21А по ж/м Лесная поляна-3 (все - ООО УК "Суворов");
Мазеина Е. Г.</t>
  </si>
  <si>
    <t xml:space="preserve">Собственники помещений МКД № 114/22, 114/22к1, 114/22к2 по ул. Ломоносова;
</t>
  </si>
  <si>
    <t>Собственники помещений МКД Ломоносова, 115 и частично земли, право собственности на которые не разграничено</t>
  </si>
  <si>
    <t>Собственники помещений МКД № 115 по ул.  Ломоносова (ООО "МУРОМ ПЛЮС"),
№ 117 по ул. Ломоносова (ООО УК "ЛАД");
ИП Павлова Ирина Александровна, Воротникова Светлана Михайловна,  ИП Акобян Артем Мурадович
Частный сектор:
пер. Опытный, 23-56</t>
  </si>
  <si>
    <t>Собственники помещений МКД № 49А по набережной Максима Горького; ООО Альбион-2002 ;
Частный сектор:
ул. Фронтовая, 6-18</t>
  </si>
  <si>
    <t>Собственники помещений МКД № 53 по ул. М. Горького, Тютюнников В.Н
Частный сектор</t>
  </si>
  <si>
    <t xml:space="preserve">
ООО "УК Борей" ИНН 3662288481 ул. Плехановская, д. 22, пом. VII</t>
  </si>
  <si>
    <t>Собственники помещений МКД № 7 по улице Кольцовская
(ООО "УК Борей"),  МКД № 2 по улице Мира (ООО "УК Борей"),
МКД № 4 по улице Мира
МКД № 1 по улице Студенческая (ООО "УК Борей"),
ООО АЛОЭ ЦЕНТР, ИП Попов А.А., ООО СИМОНА,  ИП Воронин П. В., ПАО Центрторг,  Фомичев Марк Игоревич, ПОТРЕБИТЕЛЬСКИЙ КООПЕРАТИВ "СОЦКОМВКЛАД", Д/С № 13 (Центр.), ЗАО Картинки аптечная сеть, ООО ОРИОН, ИП Попова  Ольга Александровна, ООО Фармаком</t>
  </si>
  <si>
    <t>Собственники помещений МКД № 6А по улице Никитинская (ООО "УК Борей");
ООО ФИНАМ-ВОРОНЕЖ</t>
  </si>
  <si>
    <t xml:space="preserve">ООО "УК Манежная"
ул. Большая Манежная, 5, оф. 12
</t>
  </si>
  <si>
    <t>Собственники помещений 
МКД № 4 по улице Кардашова,
МКД № 14/16, 18 по улице Орджоникидзе
(все - ООО "УК Манежная" - ТСЖ "Каменный мост"),
МКД № 54 по улице Карла Маркса
(АО "Лавина"),
МКД № 56 по улице Карла Маркса
(ООО УК "МИР" - ТСЖ "Центр");
ИП Балашова Людмила Владимировна, Ботвинникова Жанна Юрьевна, Васильев М. С., Швырев Владимир Владимирович, ООО ЮРИДИЧЕСКАЯ ФИРМА  КАМЕННЫЙ МОСТ , ИП Удовенко Алексей Викторович , ИП Тягунова Раиса Сергеевна, ИП Гончарова Лариса Александровна</t>
  </si>
  <si>
    <t>ООО "ЛАВИНА"
ИНН 3666105523
Московский пр-кт, д 17, офис 98                                              ООО УК "ДИАЛОГ"
ИНН 3666270076
ул. Сакко и Ванцетти, д. 69, помещ. 1/3, офис 2;</t>
  </si>
  <si>
    <t xml:space="preserve">Собственники помещений
МКД № 2, 4 по улице Плехановская,
МКД № 37А по улцие Володарского
ООО АЛЕКС КЛУБ , ИП Белогурова Анастасия Александровна, ИП Попова Ирина Сергеевна (Русский аппетит), ИП Какилов Мураз Джемалович, АНО ДО Интерлингва, ООО ВИА КОНСУЛЬТАНТ, ООО КИБЕРПОРТАЛ, ИП Белоконь Елена Валерьевна, ИП Тарновский Роман Владимирович, ИП Меркулов Олег Александрович, ИП Дибиров Тажиб Абдулхаликович, ИП Неведрова Маргарита Николаевна </t>
  </si>
  <si>
    <t>ООО "ЛАВИНА"
ИНН 3666105523
Московский пр-кт, д 17, офис 98                                              ООО "УК Борей"
ИНН 3662288481
ул. Плехановская, д. 22, пом. VII</t>
  </si>
  <si>
    <t>Собственники помещений МКД № 18 по улице Плехановская,
МКД № 23 по улице Никитинская (ООО "УК Борей"),                                                                           МКД № 25, 27 по улице Никитинская,  
ИП Мохаммедамин Заид Тарек Мохаммедамин , Мещеряков Андрей Иванович,  ИП Попова Александра Александровна, ИП Кускова О.Б.,  ООО БОЛЬШЕВИК, ИП Орлова Валерия Андреевна, Кахадзе Бадри Георгиевич, ИП Алкхатиб Хассан, Управление служебных зданий действ.,Д/С № 65,ИП Солнцева Элина Валерьевна</t>
  </si>
  <si>
    <t>Собственники помещений МКД № 7 по ул. Желябова</t>
  </si>
  <si>
    <t>ООО "ЛАВИНА"
ИНН 3666105523
Московский пр-кт, д 17, офис 98                                          ООО "УК "Дом Сервис"
ИНН 3664228880
ул. Орджоникидзе, д. 36Б                           ООО "УК Борей" ИНН 3662288481 ул. Плехановская, д. 22, пом. VII                            ООО УК "ДИАЛОГ"
ИНН 3666270076
ул. Сакко и Ванцетти, д. 69, помещ. 1/3, офис 2;</t>
  </si>
  <si>
    <t xml:space="preserve">Собственники помещений МКД № 7 по ул Желябова (ООО "УК Борей"),
МКД № 46 по улице Кольцовская (ООО "УК "Дом Сервис")
МКД № 40, 42, 44 по улице Плехановская; 
ИП Башкирова Т.К., ИП Скрыльникова Лариса Владимировна, ООО ФЕНИКС (табакерка), ИП Романченко Анатолий Викторович , ООО КЛ ГРУПП , ООО еАптека, Лукин Анатолий Николаевич, Конанова Наталья Георгиевна, ИП Курбатов Валерий Александрович,  Богданова Галина Ивановна,ООО Учебно-медицинский центр НАТАЛИ,ООО Микрос. Территория праздника,ПАО Сбербанк лен, Кривилина Татьяна Ильинична, ООО ВЛАСТА РУ </t>
  </si>
  <si>
    <t>ООО УК "ДИАЛОГ"
ИНН 3666270076
ул. Сакко и Ванцетти, д. 69, помещ. 1/3, офис 2;                                        ООО «УК Лидер»
1173668050676
ул. Кольцовская, 46А, оф. 16</t>
  </si>
  <si>
    <t>Собственники помещений
МКД № 46, 50 по улице Плехановская,
МКД № 15 по улице Желябова;  МКД № 48 по улице Плехановская (ООО «УК Лидер»)
Куликов Александр Сергеевич, ООО ХКФ БАНК ,  ИП Котов Константин Грацианович, ИП Попова Марина Валерьевна,  Карась Людмила Васильевна, Сабирова Лариса Владимировна, ООО фирма Моно, ООО ОПТИЧЕСКИЙ САЛОН, ИП Грицун Д.П., ИП Зубарева Инна Васильевна, ПАО Сбербанк лен, ИП Самарова Ирина Анатольевна, ООО КУПИШУЗ</t>
  </si>
  <si>
    <t>Собственники помещений
МКД № 31 по улице 3 Интернационала,
МКД № 46 по улице Желябова,
МКД № 60, 62, 64 по улице Плехановская,
МКД № 75, 99 по улице Средне-Московская;
 ИП Полухина Анна Сергеевна, Стадник Марина Николаевна, ЗАО ХОЛОД,  Красавцев И. Н., ИП Скрипченков Максим Николаевич, ООО НПК Экоиндустрия, Жукавин Владимир Иванович, Алибекова  Татьяна Михайловна,  УСЗН Центрального района г. Воронежа, ПРОКУРАТУРА ВОРОНЕЖСКОЙ ОБЛАСТИ, ИП Фоминов Валерий Евгеньевич, ИП Фаустов Вадим Михайлович (Русский аппетит), Голубев Николай Александрович</t>
  </si>
  <si>
    <t xml:space="preserve">Собственники помещений МКД 
№ 36, 37, 37А, 40, 40А, 40Б, 48, 48А по ул. 20-летия ВЛКСМ и МКД № 18 по улице Помяловского;
МКД № 38, 40 по ул. Помяловского - (ООО "УК 36");
МКД № 2 по ул. Театральная (УК "Ваш Дом"); 
МКД № 25 по ул. Эртеля (ООО "УК "Дом Сервис");
  ООО ЭЛПИС, ПАО МТС,  
Частный сектор: 
ул. Левая Суконовка, дома 3-21
ул. Помяловского, дома 37а-53
ул. Правая Суконовка, дома 3-27 </t>
  </si>
  <si>
    <t>36:34:0606013:1669</t>
  </si>
  <si>
    <t xml:space="preserve">Собственники помещений МКД № 2 по ул. Пушикинская (ООО "Дипломат"),       МКД № 4 по ул. Пушикинская,
МКД № 4 по улице Средне-Московская; Управление служебных зданий действ., АКБ АБСОЛЮТ БАНК (ПАО) , АО Квадра , ООО НИКА (7 дней), ООО ИНТЕРНЕТ РЕШЕНИЯ, ООО КОФЕ ВИНО, ИП Попов Константин Васильевич, ИП Савченко К.С., Пономаренко Сергей Сергеевич (русский аппетит), ООО Амиталь, ООО МедЭксперт, ООО ВОРОНЕЖГОРФОТО, ЗАГС,  РНКБ Банк (ПАО), ИП Уточкина А.Г.,ООО Культурно коротко </t>
  </si>
  <si>
    <t>36:34:0607012:82</t>
  </si>
  <si>
    <t xml:space="preserve">ООО "ЛАВИНА"
ИНН 3666105523
Московский пр-кт, д 17, офис 98             </t>
  </si>
  <si>
    <t>ООО "ЛАВИНА"
ИНН 3666105523
Московский пр-кт, д 17, офис 98            
ООО УК "ЖКС"
ИНН 3662990860
ул. Багряная, д. 14В, кв. 7</t>
  </si>
  <si>
    <t>Собственники помещений МКД № 30 по улице Кольцовская, 
МКД № 1 по улице Революции 1905 года
МКД № 30А по улице Кольцовская
(ООО УК "ЖКС");
ИП Шерешева Ольга Васильевна,  Пенькова Ксения Юрьевна, Усенко Лариса Васильевна, ИП Федорова Ирина Алексеевна, ИП Игнатьев Г.Ю., ИП Кулагин Н.В. м-н Великан</t>
  </si>
  <si>
    <t xml:space="preserve">ООО "ЛАВИНА"
ИНН 3666105523
Московский пр-кт, д 17, офис 98            </t>
  </si>
  <si>
    <t xml:space="preserve">ООО "ЛАВИНА"
ИНН 3666105523
Московский пр-кт, д 17, офис 98            
</t>
  </si>
  <si>
    <t xml:space="preserve">Собственники помещений
МКД № 8 по ул. Революции 1905 года,
МКД № 4 по ул. Революции 1905 года
</t>
  </si>
  <si>
    <t xml:space="preserve">Собственники помещений
МКД № 9 по пр-ту Революции (ООО "УК Борей")                  МКД № 11 по пр-ту Революции (ООО УК "ДИАЛОГ"),  Д/С № 18, ИП Ковыршин А.В. (Русский Аппетит),  ПАО Центрторг,              ООО Парента Сервис, ИП Гончарова Лариса Александровна, Ватутина Елизавета Александровна, Телегина Светлана Викторовна </t>
  </si>
  <si>
    <t>асфалт</t>
  </si>
  <si>
    <t>Собственники помещений МКД № 18 по пр-ту Революции,
МКД № 7 по ул. Ф. Энгельса
(ТСН "ТСЖ "Фридриха Энгельса, 7"),
МКД № 9 по ул. Ф. Энгельса; МКД № 11 по ул. Ф. Энгельса  (ООО "УК ЖКХ "Наш Дом")
МКД № 4 по ул. Чайковского
(ТСН "ТСЖ "ЧАЙКОВСКОГО, 4")
ИП Любезных Юлия Игоревна (Русский Аппетит), ИП Литаврин Олег Петрович, ОАО РЖД Административно-хояйственный центр-структурное подразделение Юго-Восточной железной дороги,  ООО ТПК Капитал Коммерц, ИП Гудков Анатолий Иванович, ИП Булавинова Лариса Валентиновна, Теленкевич Лилия Олеговна, Д/С № 13 (Центр.), ОАО РЖД (дирекция связи ) центр., Теодоракис Феликс Алексеевич, Валуйский А. В., Кузнецова А.С., Лебедева Наталья Львовна,  КОЛЛЕДЖ ПРОМЫШЛЕННО-ГУМАНИТАРНЫЙ , ООО СОЮЗ (Табакерка), ИП Никитин Л.Е. (Робин сдобин), Федорова Е. В.,  ООО ЮНОНА, ИП Пухов Дмитрий Романович, ИП Мащенко Г.В., Корчагина Р. М., ХУДОЖЕСТВЕННЫЙ МУЗЕЙ им. И.Н.КРАМСКОГО, ИП Паринова Ольга Васильевна, ИП Белогурова Анастасия Александровна</t>
  </si>
  <si>
    <t>ООО "ЛАВИНА"
ИНН 3666105523
Московский пр-кт, д 17, офис 98;                                           ООО УК "ДИАЛОГ"
ИНН 3666270076
ул. Сакко и Ванцетти, д. 69, помещ. 1/3, офис 2;
ТСЖ "Петровский пассаж"
ИНН 3666142652
ул. 20-летия ВЛКСМ, д. 53А;
ТСЖ "Площадь Победы"
ИНН 3666134764
ул. Никитинская, д. 8А</t>
  </si>
  <si>
    <t>Собственники помещений 
МКД № 54А по ул. 20-летия ВЛКСМ 
(ТСЖ "Площадь Победы");
МКД № 55 по ул. 20-летия ВЛКСМ 
(ТСЖ "Петровский пассаж");
МКД № 21, 23, 31 по пр-ту Революции 
ООО Джуманджи,  ООО Отель Петровский Пассаж Ренессанс,  ООО САНПЛАСТ , ООО ПРОГРЕССИВ ДЕВЕЛОПМЕНТ, УФАС РОССИИ, Бережная Наталия Викторовна, ООО ВИВА-Италика, Бурова Наталья Юрьевна, ООО АМ ВОРОНЕЖ , Джиянова Марина Сергеевна, ПРЕДСТАВИТЕЛЬСТВО МИД РОССИИ В Г. ВОРОНЕЖЕ</t>
  </si>
  <si>
    <t xml:space="preserve">ООО УК "Гармония"
ОГРН 1203600015365
</t>
  </si>
  <si>
    <t xml:space="preserve">ООО "ЛАВИНА"
ИНН 3666105523
Московский пр-кт, д 17, офис 98      </t>
  </si>
  <si>
    <t xml:space="preserve">ООО "ЛАВИНА"
ИНН 3666105523
Московский пр-кт, д 17, офис 98                                              ООО УК "ДИАЛОГ"
ИНН 3666270076
ул. Сакко и Ванцетти, д. 69, помещ. 1/3, офис 2; </t>
  </si>
  <si>
    <t xml:space="preserve">Собственники помещений МКД № 26А по улице Рылеева (Непосредстсвенное управление);
</t>
  </si>
  <si>
    <t xml:space="preserve">ООО "ЛАВИНА"
ИНН 3666105523
Московский пр-кт, д 17, офис 98    </t>
  </si>
  <si>
    <t xml:space="preserve">
ГИМНАЗИЯ ИМ. АКАДЕМИКА Н.Г.БАСОВА ПРИ ВГУ </t>
  </si>
  <si>
    <t>36:34:0604006:884</t>
  </si>
  <si>
    <t xml:space="preserve">ООО УК "МИР"
ИНН 3664233216
ул. Пограничная, д. 2, пом. IX;
</t>
  </si>
  <si>
    <t>ООО УК "ДИАЛОГ"
ИНН 3666270076
ул. Сакко и Ванцетти, д. 69, помещ. 1/3, офис 2;                                         ООО «УК Лидер»
1173668050676
ул. Кольцовская, 46А, оф. 16</t>
  </si>
  <si>
    <t>ООО "ЛАВИНА"
ИНН 3666105523
Московский пр-кт, д 17, офис 98   
ООО УК "Дом Сервис"
ИНН 3664228880
ул. Орджоникидзе, д. 36Б</t>
  </si>
  <si>
    <t>Собственники помещений МКД № 33, 35 по ул. Студенческая
МКД № 16 по улице Никитинская
(ООО УК "Дом Сервис");
ИП Пахоленко А.А., Д/С № 17, Басова Любовь Ивановна, ИП Велиев Арзу Аллахяр Оглы, Ковалев Сергей Валерьевич</t>
  </si>
  <si>
    <t xml:space="preserve">ООО "ЛАВИНА"
ИНН 3666105523
Московский пр-кт, д 17, офис 98   </t>
  </si>
  <si>
    <t>Собственники помещений МКД № 36А  по ул. Студенческая МКД № 15 по улице Комиссаржевской,
МКД № 32 по улице Студнческая
МКД № 34 по улиц Студенческая; ООО ХОСТЕЛ ВОРОНЕЖ ,  Гражданская оборона,защита населения, пожарная безопасность Воронежской области КУ ВО, ИП Устинова Елена Викторовна, Власова Оксана Георгиевна</t>
  </si>
  <si>
    <t xml:space="preserve">Собственники помещений
МКД № 29, 31 по ул. Танкиста Серебрякова                                        ООО ГРАТЕКС </t>
  </si>
  <si>
    <t xml:space="preserve">ООО "ЛАВИНА"
ИНН 3666105523
Московский пр-кт, д 17, офис 98  </t>
  </si>
  <si>
    <t>Собственники помещений МКД № 26 по ул. Театральная</t>
  </si>
  <si>
    <t xml:space="preserve">ООО "ЛАВИНА"
ИНН 3666105523
Московский пр-кт, д 17, офис 98 </t>
  </si>
  <si>
    <t>36:34:0000000:1022</t>
  </si>
  <si>
    <t>ООО УК "ДИАЛОГ"
ИНН 3666270076
ул. Сакко и Ванцетти, д. 69, помещ. 1/3, офис 2;
ТСЖ "Лесовод"
ИНН 3666129073
ул. Тимирязева, д. 6А</t>
  </si>
  <si>
    <t xml:space="preserve">Собственники помещений МКД № 4, 4А, 6 по ул. Тимирязева
МКД № 6А по улице Тимирязева
(ТСЖ "Лесовод");
 АО Квадра , ИП Бородина Ольга Николаевна, ООО Универсальный сервис, Д/С № 21, АО Тандер магазины </t>
  </si>
  <si>
    <t>Собственники помещений
МКД № 14, 16 по ул. Фридриха Энгельса,
МКД № 14А по ул. Фридриха Энгельса,
МКД № 3 по ул. Чайковского
 ИП Крошка Евгений Владимирович, ИП Селиванова Дария Константиновна, Централизованная библиотечная система , ООО СОЮЗ (Табакерка), Макарычев Константин Владимирович</t>
  </si>
  <si>
    <t>ООО "СТАНДАРТЫ СЕРВИСА"
ИНН 3662293266
ул. Димитрова, д. 120, помещ. 3/1 офис 389</t>
  </si>
  <si>
    <t>Собственники помещений МКД № 32А по ул. Ф. Энгельса (ООО "УК Чистые Услуги"),                                                МКД № 42 по ул. Ф. Энгельса
Собственники помещений МКД № 34, 40 по ул. Ф. Энгельса,
МКД № 3, 3А по ул. Никитинская;
Фоканова Р. В., ИП Еременко К.И.((робин сдобин),  ИП Кочетков Андрей Петрович, ИП Попова Александра Александровна, спортивная школа №13, ООО ВиС, Д/С № 17, ИП Санин Кирилл Игоревич, Перелетова Елена Игоревна</t>
  </si>
  <si>
    <t>Собственники помещений
МКД № 37 по ул. Фридриха Энгельса,
МКД № 6, 8 по ул. Средне-Московская;
 Зубарев Евгений Викторович, ООО ГЛАДКОЕ ТЕЛО , Беспалова Валентина Ивановна, Управление служебных зданий действ., Халеева Л. В., ИП Подольский Станислав Леонидович, ФОНД ГОСУДАРСТВЕННОГО ИМУЩЕСТВА ВОРОНЕЖСКОЙ ОБЛАСТИ, ООО Плехановбар</t>
  </si>
  <si>
    <t>36:34:0606012:785</t>
  </si>
  <si>
    <t>ООО УК "ДИАЛОГ"
ИНН 3666270076
ул. Сакко и Ванцетти, д. 69, помещ. 1/3, офис 2;
ООО "УК "Стандарт Сити" ИНН 3662198975пр-т Московский, 114, оф. 2</t>
  </si>
  <si>
    <t>Собственники помещений МКД № 16, 18 по ул. Цюрупы, МКД № 36 по ул. Степана Разина; МКД № 36 по улице Цюрупы;   МКД № 9 по ул. Цюрупы  ИП Абрамова Татьяна Ярославовна,</t>
  </si>
  <si>
    <t>ТСЖ "Содружество"
ОГРН 1053600493638
ул. Чайковского, 1</t>
  </si>
  <si>
    <t>36:34:0606023:1579</t>
  </si>
  <si>
    <t xml:space="preserve">ООО "УПРАВДОМ ЦЕНТР"
ИНН 3665821323
 ул.  9 Января, д. 131, помещ. XI  
</t>
  </si>
  <si>
    <t>Собственники помещений МКД № 8 по ул. Чайковского (ООО УК "МЕГА-Н"),
МКД № 14, 14А по ул. Студенческая
(ООО "Дипломат");
МКД № 9 по ул. Кольцовская (ООО "УПРАВДОМ ЦЕНТР"),
МКД № 12А по улице Студенческая ( ООО "УПРАВДОМ ЦЕНТР");
Смольянов Д.Ю , Ермошина Наталья Олеговна, ООО СКК РУСЬ ,Полякова И. Н.,  ООО ТИДО ДЕКОР, ИП Чеснова Милана Дмитриевна, Ходорковская Майя Олеговна, ООО АЛЬФА-М (ком.), Фалина Людмила Дмитриевна</t>
  </si>
  <si>
    <t>Частный сектор:                                                                                     ул. Трудовая,   3-49                                                                                        ул. Мало-Терновая,  18-26                                                                                 пер. Солдатский, 1-15.</t>
  </si>
  <si>
    <t>Собственники помещений МКД № 7 корпус 3 по улице Загоровского</t>
  </si>
  <si>
    <t>ООО "Грин Парк"                    ОГРН 1173668038257 ул. Антонова-Овсеенко, д. 35э, пом. 1/5 оф.3</t>
  </si>
  <si>
    <t>Собственники помещений 
  МКД № 7 корпус 3 и № 7 корпус 4 по улице Загоровского</t>
  </si>
  <si>
    <t>Собственники помещений МКД № 13 корпус 3 по улице Загоровского</t>
  </si>
  <si>
    <t>МКД по ул. 9 Января 300Б, ИП Скворцова В.В.(робин сдобин),ООО АЗИМУТ (Табакерка)</t>
  </si>
  <si>
    <t>МКД по ул. Владимира Невского, 15а, 17, ИП Кравченко Александр Владимирович (Русский аппетит), Петрова Ольга Ивановна, ИП Скворцова В.В.(робин сдобин)</t>
  </si>
  <si>
    <t>2.559</t>
  </si>
  <si>
    <t>51.703036</t>
  </si>
  <si>
    <t>39.194475</t>
  </si>
  <si>
    <t>ООО "Беговое"</t>
  </si>
  <si>
    <t>2.560</t>
  </si>
  <si>
    <t>ул. Серафима Саровского, 131</t>
  </si>
  <si>
    <t xml:space="preserve">51.73357 </t>
  </si>
  <si>
    <t>39.158987</t>
  </si>
  <si>
    <t>2.561</t>
  </si>
  <si>
    <t>ул. Серафима Саровского, 173</t>
  </si>
  <si>
    <t xml:space="preserve">51.731047 </t>
  </si>
  <si>
    <t>39.164102</t>
  </si>
  <si>
    <t>2.562</t>
  </si>
  <si>
    <t>ул. Серафима Саровского, 56</t>
  </si>
  <si>
    <t xml:space="preserve">51.735698 </t>
  </si>
  <si>
    <t>39.150887</t>
  </si>
  <si>
    <t>2.563</t>
  </si>
  <si>
    <t xml:space="preserve">ул. Серафима Саровского, 32
</t>
  </si>
  <si>
    <t xml:space="preserve">51.735238 </t>
  </si>
  <si>
    <t xml:space="preserve"> 39.1477016</t>
  </si>
  <si>
    <t>2.564</t>
  </si>
  <si>
    <t xml:space="preserve">ул. Серафима Саровского, 16
</t>
  </si>
  <si>
    <t xml:space="preserve">51.734822 </t>
  </si>
  <si>
    <t>39.144287</t>
  </si>
  <si>
    <t>2.565</t>
  </si>
  <si>
    <t>ул. Церковная, 20а/1</t>
  </si>
  <si>
    <t xml:space="preserve"> 39.153491</t>
  </si>
  <si>
    <t>2.566</t>
  </si>
  <si>
    <t>ул. Церковная, 29</t>
  </si>
  <si>
    <t xml:space="preserve">51.739283 </t>
  </si>
  <si>
    <t xml:space="preserve"> 39.15432</t>
  </si>
  <si>
    <t>2.567</t>
  </si>
  <si>
    <t xml:space="preserve">ул. Березовская, 23 </t>
  </si>
  <si>
    <t>51.690904</t>
  </si>
  <si>
    <t xml:space="preserve"> 39.198692</t>
  </si>
  <si>
    <t>2.568</t>
  </si>
  <si>
    <t>ул. Связистов, 2</t>
  </si>
  <si>
    <t>51.698569</t>
  </si>
  <si>
    <t>39.166467</t>
  </si>
  <si>
    <t>2.569</t>
  </si>
  <si>
    <t>пер. Станичный, 26</t>
  </si>
  <si>
    <t>51.683290</t>
  </si>
  <si>
    <t xml:space="preserve"> 39.138432</t>
  </si>
  <si>
    <r>
      <t xml:space="preserve">Собственники помещений 
</t>
    </r>
    <r>
      <rPr>
        <sz val="8"/>
        <color theme="1"/>
        <rFont val="Times New Roman"/>
        <family val="1"/>
        <charset val="204"/>
      </rPr>
      <t>МКД № 4 по пер. Купянский (непосредственное управление)</t>
    </r>
    <r>
      <rPr>
        <sz val="8"/>
        <rFont val="Times New Roman"/>
        <family val="1"/>
        <charset val="204"/>
      </rPr>
      <t>,
МКД № 7 по пер. Купянский (ООО "ВАТД Домостроитель");
АО Тандер магазины, ООО СОЮЗ (Табакерка),  ООО КАПИТАЛТОРГ м-н Семь дней, ИП Виноградов С.А. (Русский аппетит)
Частный сектор:
пер. Купянский, дома 1-30</t>
    </r>
  </si>
  <si>
    <t>ООО УК "ЦЕНТР ПЛЮС"
ОГРН 3666114278
ул. 25 Октября, д. 31</t>
  </si>
  <si>
    <t>ООО "УК "СервисЛайн"    ИНН 3662135051</t>
  </si>
  <si>
    <t>6.354</t>
  </si>
  <si>
    <t>ул. Плехановская, 20</t>
  </si>
  <si>
    <t>51.666081</t>
  </si>
  <si>
    <t>39.195135</t>
  </si>
  <si>
    <t>Собственники помещений № 20 по 
ул. Плехановская</t>
  </si>
  <si>
    <t xml:space="preserve">   5.311</t>
  </si>
  <si>
    <t>пр-т Патриотов 38</t>
  </si>
  <si>
    <t xml:space="preserve">   51.648046</t>
  </si>
  <si>
    <t xml:space="preserve">    39.122493</t>
  </si>
  <si>
    <t>собственики помещений МКД 
п-т Патиротов, 38</t>
  </si>
  <si>
    <t>пр-т Патриотов, 38</t>
  </si>
  <si>
    <t xml:space="preserve"> 1 по ул. Станкевича, 10 по ул. Свободы</t>
  </si>
  <si>
    <t>51.6671</t>
  </si>
  <si>
    <t>39.1773</t>
  </si>
  <si>
    <t xml:space="preserve">51.6688, </t>
  </si>
  <si>
    <t>39.1764</t>
  </si>
  <si>
    <t>ИП Галин Н.Ю., ул. 25 Января, 6а</t>
  </si>
  <si>
    <t>земельный участок не разграничен, проектирование и строительство жилых домов</t>
  </si>
  <si>
    <t>Черникова К.А., ул. Артамонова, 22б, 22в</t>
  </si>
  <si>
    <t>АО Тандер магазины, ул. Артамонова, 34ж</t>
  </si>
  <si>
    <t>ул. Богатырская, 30, ул. Элекровозная, 12а</t>
  </si>
  <si>
    <t>ул. Богдана Хмельницкого, 25</t>
  </si>
  <si>
    <t>ООО УК «Стабильность», ООО "СТАНДАРТЫ УПРАВЛЕНИЯ"</t>
  </si>
  <si>
    <t>ООО "ПКС", ООО УК «Стабильность»</t>
  </si>
  <si>
    <t>ИП Богославская Е.В., ул. Богдана Хмельницкого, 46, 46а, 46б, 46в, 48</t>
  </si>
  <si>
    <t>ООО "СТАНДАРТЫ УПРАВЛЕНИЯ"</t>
  </si>
  <si>
    <t>ООО УК «Стабильность»</t>
  </si>
  <si>
    <t>пер. Корниловский, 10, ул. Димитрова, 79</t>
  </si>
  <si>
    <t>ИП Репин С.И., Ленинский пр-кт, 203</t>
  </si>
  <si>
    <t>ул. Минская, 21</t>
  </si>
  <si>
    <t>ООО УК "Стройтехника", ООО УК «Стабильность»</t>
  </si>
  <si>
    <t>ООО Центрторг-розница, ул. Маршала Одинцова, 25а</t>
  </si>
  <si>
    <t>ФГБУ "ЦЖКУ по ВКС" ЖКС № 7</t>
  </si>
  <si>
    <t>ул. Старых Большевиков, 54а/1, 54а/2, 54а/3</t>
  </si>
  <si>
    <t>ул. Сухумская, 6б, 6в</t>
  </si>
  <si>
    <t>ООО УК "Жилдомсервис", ООО "СТАНДАРТЫ УПРАВЛЕНИЯ"</t>
  </si>
  <si>
    <t>ул.Артамонова, 30а</t>
  </si>
  <si>
    <t>1.208</t>
  </si>
  <si>
    <t>ул. Артамонова,42</t>
  </si>
  <si>
    <t>1.209</t>
  </si>
  <si>
    <t>ул. 25 Января, 2</t>
  </si>
  <si>
    <t>1.210</t>
  </si>
  <si>
    <t>ул. Гаршина, 25</t>
  </si>
  <si>
    <t>51.680425</t>
  </si>
  <si>
    <t>39.247772</t>
  </si>
  <si>
    <t>ООО "УК "ЭКОН"</t>
  </si>
  <si>
    <t>1.211</t>
  </si>
  <si>
    <t>наб. Чуева , 7</t>
  </si>
  <si>
    <t>51.698906</t>
  </si>
  <si>
    <t>39.262621</t>
  </si>
  <si>
    <t>ООО УО "СМАЙЛ"</t>
  </si>
  <si>
    <t>собственники помещений МКД 
ул. Димитрова, 79</t>
  </si>
  <si>
    <t>2.570</t>
  </si>
  <si>
    <t>51.711219</t>
  </si>
  <si>
    <t>ул. Историка Костомарова, 48а</t>
  </si>
  <si>
    <t>ул. Историка Костомарова, 46/1</t>
  </si>
  <si>
    <t>ул. Княжеская, 45</t>
  </si>
  <si>
    <t>ул. Электросигнальная, 12</t>
  </si>
  <si>
    <t>пер. Автогенный, 11а</t>
  </si>
  <si>
    <t>пер. Автогенный, 13</t>
  </si>
  <si>
    <t>пер. Анненский, 1а</t>
  </si>
  <si>
    <t>пер. Ботанический, 47а</t>
  </si>
  <si>
    <t>пер. Здоровья, 1,7</t>
  </si>
  <si>
    <t>пер. Здоровья, 13-21(15)</t>
  </si>
  <si>
    <t>пер. Здоровья, 5</t>
  </si>
  <si>
    <t>пер. Здоровья, 88а</t>
  </si>
  <si>
    <t>пер. Здоровья, 90/2</t>
  </si>
  <si>
    <t>пер. Здоровья, 90а</t>
  </si>
  <si>
    <t>пер. Здоровья, 90г</t>
  </si>
  <si>
    <t>пер. Здоровья, 90о</t>
  </si>
  <si>
    <t>пер. Здоровья, 90/3</t>
  </si>
  <si>
    <t>пер. Политехнический, 10</t>
  </si>
  <si>
    <t>пер. Политехнический, 2</t>
  </si>
  <si>
    <t>пер. Славы, 3</t>
  </si>
  <si>
    <t>пер. Славы, 8</t>
  </si>
  <si>
    <t>пер. Ученический, 5</t>
  </si>
  <si>
    <t>пл. Советов, 26а (Подгорное)</t>
  </si>
  <si>
    <t>ул. 303 стрелковой дивизии, 3</t>
  </si>
  <si>
    <t>ул. 45 стрелковой дивизии, 104, 106, 108</t>
  </si>
  <si>
    <t>ул. 45 стрелковой дивизии, 116</t>
  </si>
  <si>
    <t>ул. 45 стрелковой дивизии, 223</t>
  </si>
  <si>
    <t>ул. 45 стрелковой дивизии, 226</t>
  </si>
  <si>
    <t>ул. 45 стрелковой дивизии, 226а</t>
  </si>
  <si>
    <t>ул. 45 стрелковой дивизии, 232/1</t>
  </si>
  <si>
    <t>ул. 45 стрелковой дивизии, 247/3</t>
  </si>
  <si>
    <t>ул. 45 стрелковой дивизии, 247и</t>
  </si>
  <si>
    <t>ул. 45 стрелковой дивизии, 249/1</t>
  </si>
  <si>
    <t>ул. 45 стрелковой дивизии, 251</t>
  </si>
  <si>
    <t>ул. 45 стрелковой дивизии, 251а</t>
  </si>
  <si>
    <t>ул. 45 стрелковой дивизии, 251д</t>
  </si>
  <si>
    <t>ул. 45 стрелковой дивизии, 253</t>
  </si>
  <si>
    <t>ул. 45 стрелковой дивизии, 259/1</t>
  </si>
  <si>
    <t>ул. 45 стрелковой дивизии, 259/5</t>
  </si>
  <si>
    <t>ул. 45 стрелковой дивизии, 259/12</t>
  </si>
  <si>
    <t>ул. 45 стрелковой дивизии, 259/13</t>
  </si>
  <si>
    <t>ул. 45 стрелковой дивизии, 259/7</t>
  </si>
  <si>
    <t>ул. 45 стрелковой дивизии, 259/8</t>
  </si>
  <si>
    <t>ул. 45 стрелковой дивизии, 263</t>
  </si>
  <si>
    <t>ул. 45 стрелковой дивизии, 265</t>
  </si>
  <si>
    <t>ул. 45 стрелковой дивизии, 265а</t>
  </si>
  <si>
    <t>ул. 45 стрелковой дивизии, 267</t>
  </si>
  <si>
    <t>ул. 45 стрелковой дивизии, 271</t>
  </si>
  <si>
    <t>ул. 45 стрелковой дивизии, 273</t>
  </si>
  <si>
    <t>ул. 45 стрелковой дивизии, 275/1</t>
  </si>
  <si>
    <t>ул. 45 стрелковой дивизии, 275/2</t>
  </si>
  <si>
    <t>ул. 45 стрелковой дивизии, 275б</t>
  </si>
  <si>
    <t>ул. 45 стрелковой дивизии, 285</t>
  </si>
  <si>
    <t>ул. 45 стрелковой дивизии, 48</t>
  </si>
  <si>
    <t>ул. 45 стрелковой дивизии, 56, 58</t>
  </si>
  <si>
    <t>ул. 45 стрелковой дивизии, 62</t>
  </si>
  <si>
    <t>ул. 45 стрелковой дивизии, 62а</t>
  </si>
  <si>
    <t>ул. 60 Армии, 15,17</t>
  </si>
  <si>
    <t>ул. 60 Армии, 21</t>
  </si>
  <si>
    <t>ул. 60 Армии, 25</t>
  </si>
  <si>
    <t>ул. 60 Армии, 27</t>
  </si>
  <si>
    <t>ул. 60 Армии, 29</t>
  </si>
  <si>
    <t>ул. 60 Армии, 29а</t>
  </si>
  <si>
    <t>ул. 60 Армии, 3</t>
  </si>
  <si>
    <t>ул. 60 Армии, 31</t>
  </si>
  <si>
    <t>ул. 60 Армии, 35</t>
  </si>
  <si>
    <t>ул. 60 Армии, 37</t>
  </si>
  <si>
    <t>ул. 60 Армии, 2</t>
  </si>
  <si>
    <t>ул. 60 Армии, 6</t>
  </si>
  <si>
    <t>ул. 60 Армии, 8</t>
  </si>
  <si>
    <t>ул. 60-летия ВЛКСМ, 11(9)</t>
  </si>
  <si>
    <t>ул. 60-летия ВЛКСМ, 23</t>
  </si>
  <si>
    <t xml:space="preserve">ул. 9 Января, 110 </t>
  </si>
  <si>
    <t>ул. 9 Января, 128</t>
  </si>
  <si>
    <t>ул. 9 Января, 130</t>
  </si>
  <si>
    <t>ул. 9 Января, 132</t>
  </si>
  <si>
    <t>ул. 9 Января, 148</t>
  </si>
  <si>
    <t>ул. 9 Января, 150</t>
  </si>
  <si>
    <t>ул. 9 Января, 170</t>
  </si>
  <si>
    <t>ул. 9 Января, 182/1</t>
  </si>
  <si>
    <t>ул. 9 Января, 200</t>
  </si>
  <si>
    <t>ул. 9 Января, 210</t>
  </si>
  <si>
    <t>ул. 9 Января, 254</t>
  </si>
  <si>
    <t>ул. 9 Января, 258</t>
  </si>
  <si>
    <t>ул. 9 Января, 262/1</t>
  </si>
  <si>
    <t>ул. 9 Января, 264</t>
  </si>
  <si>
    <t>ул. 9 Января, 264а</t>
  </si>
  <si>
    <t>ул. 9 Января, 266</t>
  </si>
  <si>
    <t>ул. 9 Января, 270</t>
  </si>
  <si>
    <t>ул. 9 Января, 270б</t>
  </si>
  <si>
    <t>ул. 9 Января, 272б</t>
  </si>
  <si>
    <t xml:space="preserve">ул. 9 Января, 276 </t>
  </si>
  <si>
    <t>ул. 9 Января, 278</t>
  </si>
  <si>
    <t>ул. 9 Января, 280</t>
  </si>
  <si>
    <t>ул. Хользунова, 5</t>
  </si>
  <si>
    <t>ул. 9 Января, 282</t>
  </si>
  <si>
    <t>ул. 9 Января, 282а</t>
  </si>
  <si>
    <t>ул. 9 Января, 284</t>
  </si>
  <si>
    <t>ул. 9 Января, 286б</t>
  </si>
  <si>
    <t>ул. 9 Января, 288</t>
  </si>
  <si>
    <t>ул. 9 Января, 292</t>
  </si>
  <si>
    <t>ул. 9 Января, 294</t>
  </si>
  <si>
    <t>ул. 9 Января, 294а</t>
  </si>
  <si>
    <t>ул. 9 Января, 298</t>
  </si>
  <si>
    <t>ул. 9 Января, 298а</t>
  </si>
  <si>
    <t>ул. 9 Января, 300</t>
  </si>
  <si>
    <t>ул. 9 Января, 300/2</t>
  </si>
  <si>
    <t>ул. 9 Января, 300/3</t>
  </si>
  <si>
    <t>ул. 9 Января, 300/4</t>
  </si>
  <si>
    <t>ул. 9 Января, 300/5</t>
  </si>
  <si>
    <t>ул. 9 Января, 300б</t>
  </si>
  <si>
    <t>ул. 9 Января, 302</t>
  </si>
  <si>
    <t>ул. 9 Января, 304а</t>
  </si>
  <si>
    <t>ул. Антонова-Овсеенко, 15</t>
  </si>
  <si>
    <t>ул. Антонова-Овсеенко, 1в</t>
  </si>
  <si>
    <t>ул. Антонова-Овсеенко, 29</t>
  </si>
  <si>
    <t>ул. Антонова-Овсеенко, 29 уч.2</t>
  </si>
  <si>
    <t>ул. Антонова-Овсеенко, 31</t>
  </si>
  <si>
    <t>ул. Антонова-Овсеенко, 35в</t>
  </si>
  <si>
    <t>ул. Антонова-Овсеенко, 7б</t>
  </si>
  <si>
    <t>ул. Антонова-Овсеенко, 9, 11</t>
  </si>
  <si>
    <t>ул. Беговая, 10/4</t>
  </si>
  <si>
    <t>ул. Беговая, 10/5</t>
  </si>
  <si>
    <t>ул. Беговая, 128</t>
  </si>
  <si>
    <t>ул. Беговая, 130</t>
  </si>
  <si>
    <t>ул. Беговая, 144(148)</t>
  </si>
  <si>
    <t>ул. Беговая, 156</t>
  </si>
  <si>
    <t>ул. Беговая, 160</t>
  </si>
  <si>
    <t>ул. Беговая, 168</t>
  </si>
  <si>
    <t>ул. Беговая, 18</t>
  </si>
  <si>
    <t>ул. Беговая, 2/1</t>
  </si>
  <si>
    <t>ул. Беговая, 2/3</t>
  </si>
  <si>
    <t>ул. Беговая, 203а</t>
  </si>
  <si>
    <t>ул. Беговая, 217</t>
  </si>
  <si>
    <t>ул. Беговая, 219/2</t>
  </si>
  <si>
    <t>ул. Беговая, 219/3</t>
  </si>
  <si>
    <t>ул. Беговая, 219е</t>
  </si>
  <si>
    <t>ул. Беговая, 223/4</t>
  </si>
  <si>
    <t>ул. Беговая, 223в</t>
  </si>
  <si>
    <t xml:space="preserve">ул. Беговая, 225 </t>
  </si>
  <si>
    <t>ул. Беговая, 229</t>
  </si>
  <si>
    <t>ул. Беговая, 4/1</t>
  </si>
  <si>
    <t>ул. Беговая, 59, 61</t>
  </si>
  <si>
    <t>ул. Беговая, 61</t>
  </si>
  <si>
    <t>ул. Беговая, 98</t>
  </si>
  <si>
    <t>ул. Брянская, 15а</t>
  </si>
  <si>
    <t>ул. Брянская, 21</t>
  </si>
  <si>
    <t>ул. Брянская, 55</t>
  </si>
  <si>
    <t>ул. Брянская, 68</t>
  </si>
  <si>
    <t>ул. Брянская, 75</t>
  </si>
  <si>
    <t>ул. Брянская, 91</t>
  </si>
  <si>
    <t>ул. Верещагина, 18</t>
  </si>
  <si>
    <t>ул. Верещагина, 23</t>
  </si>
  <si>
    <t>ул. Владимира Невского, 1</t>
  </si>
  <si>
    <t>ул. Владимира Невского, 12а</t>
  </si>
  <si>
    <t>ул. Владимира Невского, 13</t>
  </si>
  <si>
    <t>ул. Владимира Невского, 15</t>
  </si>
  <si>
    <t>ул. Владимира Невского, 17</t>
  </si>
  <si>
    <t>ул. Владимира Невского, 19</t>
  </si>
  <si>
    <t>ул. Владимира Невского, 22/1</t>
  </si>
  <si>
    <t>ул. Владимира Невского, 25/2</t>
  </si>
  <si>
    <t>ул. Владимира Невского, 25/3</t>
  </si>
  <si>
    <t>ул. Владимира Невского, 25/7</t>
  </si>
  <si>
    <t>ул. Владимира Невского, 27</t>
  </si>
  <si>
    <t>ул. Владимира Невского, 29/1</t>
  </si>
  <si>
    <t>ул. Владимира Невского, 25/11</t>
  </si>
  <si>
    <t>ул. Владимира Невского, 3</t>
  </si>
  <si>
    <t>ул. Владимира Невского, 30</t>
  </si>
  <si>
    <t>ул. Владимира Невского, 31а</t>
  </si>
  <si>
    <t>ул. Владимира Невского, 31б</t>
  </si>
  <si>
    <t>ул. Владимира Невского, 33а, 35а</t>
  </si>
  <si>
    <t>ул. Владимира Невского, 34</t>
  </si>
  <si>
    <t>ул. Владимира Невского, 35</t>
  </si>
  <si>
    <t>ул. Владимира Невского, 36</t>
  </si>
  <si>
    <t>ул. Владимира Невского, 37</t>
  </si>
  <si>
    <t xml:space="preserve">ул. Владимира Невского, 38 </t>
  </si>
  <si>
    <t>ул. Владимира Невского, 38б</t>
  </si>
  <si>
    <t>ул. Владимира Невского, 38в</t>
  </si>
  <si>
    <t>ул. Владимира Невского, 4</t>
  </si>
  <si>
    <t>ул. Владимира Невского, 46</t>
  </si>
  <si>
    <t>ул. Владимира Невского, 47</t>
  </si>
  <si>
    <t>ул. Владимира Невского, 48</t>
  </si>
  <si>
    <t>ул. Владимира Невского, 48в</t>
  </si>
  <si>
    <t>ул. Владимира Невского, 49</t>
  </si>
  <si>
    <t>ул. Владимира Невского, 57</t>
  </si>
  <si>
    <t>ул. Владимира Невского, 59</t>
  </si>
  <si>
    <t>ул. Владимира Невского, 61</t>
  </si>
  <si>
    <t>ул. Владимира Невского, 65</t>
  </si>
  <si>
    <t>ул. Владимира Невского, 65а</t>
  </si>
  <si>
    <t>ул. Владимира Невского, 67</t>
  </si>
  <si>
    <t>ул. Владимира Невского, 69</t>
  </si>
  <si>
    <t>ул. Владимира Невского, 7</t>
  </si>
  <si>
    <t>ул. Владимира Невского, 71</t>
  </si>
  <si>
    <t>ул. Владимира Невского, 79</t>
  </si>
  <si>
    <t>ул. Владимира Невского, 81</t>
  </si>
  <si>
    <t>ул. Владимира Невского, 81а</t>
  </si>
  <si>
    <t>ул. Владимира Невского, 83</t>
  </si>
  <si>
    <t>ул. Владимира Невского, 9</t>
  </si>
  <si>
    <t>ул. Вольная, 44</t>
  </si>
  <si>
    <t>ул. Гайдара, 1а</t>
  </si>
  <si>
    <t>ул. Гайдара, 11а</t>
  </si>
  <si>
    <t>ул. Алексея Геращенко, 4</t>
  </si>
  <si>
    <t>ул. Дружинников, 15</t>
  </si>
  <si>
    <t>ул. Дружинников, 26</t>
  </si>
  <si>
    <t>ул. Еремеева, 1</t>
  </si>
  <si>
    <t>ул. Еремеева, 20</t>
  </si>
  <si>
    <t>ул. Еремеева, 33</t>
  </si>
  <si>
    <t>ул. Еремеева, 7</t>
  </si>
  <si>
    <t>ул. Маршала Жукова, 10</t>
  </si>
  <si>
    <t>ул. Маршала Жукова, 12</t>
  </si>
  <si>
    <t>ул. Маршала Жукова, 16</t>
  </si>
  <si>
    <t>ул. Маршала Жукова, 18</t>
  </si>
  <si>
    <t>ул. Маршала Жукова, 20</t>
  </si>
  <si>
    <t>ул. Маршала Жукова, 26</t>
  </si>
  <si>
    <t>ул. Маршала Жукова, 4</t>
  </si>
  <si>
    <t>ул. Маршала Жукова, 6</t>
  </si>
  <si>
    <t>ул. Маршала Жукова, 9</t>
  </si>
  <si>
    <t>ул. Жемчужная, 6б</t>
  </si>
  <si>
    <t>ул. Загородная, 7а</t>
  </si>
  <si>
    <t>ул. Загородная, 15</t>
  </si>
  <si>
    <t>ул. Зеленко, 22а</t>
  </si>
  <si>
    <t>ул. Ипподромная, 2а</t>
  </si>
  <si>
    <t>ул. Ипподромная, 68/2</t>
  </si>
  <si>
    <t>ул. Историка Костомарова, 46/2</t>
  </si>
  <si>
    <t>ул. Карпинского, 1</t>
  </si>
  <si>
    <t>ул. Карпинского, 2</t>
  </si>
  <si>
    <t>ул. Карпинского, 33-35</t>
  </si>
  <si>
    <t>ул. Карпинского, 4</t>
  </si>
  <si>
    <t>ул. Карпинского, 6</t>
  </si>
  <si>
    <t>ул. Карпинского, 61</t>
  </si>
  <si>
    <t>ул. Княжеская, 65</t>
  </si>
  <si>
    <t>ул. Красных Зорь, 36</t>
  </si>
  <si>
    <t>ул. Лидии Рябцевой, 28</t>
  </si>
  <si>
    <t>ул. Лидии Рябцевой, 47/3</t>
  </si>
  <si>
    <t>ул. Лидии Рябцевой, 50</t>
  </si>
  <si>
    <t>ул. Лидии Рябцевой, 53</t>
  </si>
  <si>
    <t xml:space="preserve">ул. Генерала Лизюкова, 101 </t>
  </si>
  <si>
    <t>ул. Генерала Лизюкова, 103,105</t>
  </si>
  <si>
    <t>ул. Генерала Лизюкова, 12</t>
  </si>
  <si>
    <t>ул. Генерала Лизюкова, 23</t>
  </si>
  <si>
    <t>ул. Генерала Лизюкова, 25</t>
  </si>
  <si>
    <t>ул. Генерала Лизюкова, 2б</t>
  </si>
  <si>
    <t>ул. Генерала Лизюкова, 35</t>
  </si>
  <si>
    <t>ул. Генерала Лизюкова, 36,38</t>
  </si>
  <si>
    <t>ул. Генерала Лизюкова, 36а</t>
  </si>
  <si>
    <t>ул. Генерала Лизюкова, 44</t>
  </si>
  <si>
    <t>ул. Генерала Лизюкова, 46</t>
  </si>
  <si>
    <t>ул. Генерала Лизюкова, 47</t>
  </si>
  <si>
    <t>ул. Генерала Лизюкова, 53</t>
  </si>
  <si>
    <t>ул. Генерала Лизюкова, 59</t>
  </si>
  <si>
    <t>ул. Генерала Лизюкова, 56</t>
  </si>
  <si>
    <t>ул. Генерала Лизюкова, 6</t>
  </si>
  <si>
    <t>ул. Генерала Лизюкова, 61в</t>
  </si>
  <si>
    <t>ул. Генерала Лизюкова, 65</t>
  </si>
  <si>
    <t>ул. Генерала Лизюкова, 66</t>
  </si>
  <si>
    <t>ул. Генерала Лизюкова, 66а</t>
  </si>
  <si>
    <t>ул. Генерала Лизюкова, 70</t>
  </si>
  <si>
    <t>ул. Генерала Лизюкова, 72</t>
  </si>
  <si>
    <t>ул. Генерала Лизюкова, 73</t>
  </si>
  <si>
    <t>ул. Генерала Лизюкова, 75</t>
  </si>
  <si>
    <t>ул. Генерала Лизюкова, 78</t>
  </si>
  <si>
    <t>ул. Генерала Лизюкова, 79</t>
  </si>
  <si>
    <t>ул. Генерала Лизюкова, 8</t>
  </si>
  <si>
    <t>ул. Генерала Лизюкова, 76</t>
  </si>
  <si>
    <t>ул. Генерала Лизюкова, 83</t>
  </si>
  <si>
    <t>ул. Генерала Лизюкова, 85</t>
  </si>
  <si>
    <t>ул. Генерала Лизюкова, 8а</t>
  </si>
  <si>
    <t>ул. Генерала Лизюкова, 9</t>
  </si>
  <si>
    <t>ул. Генерала Лизюкова, 91</t>
  </si>
  <si>
    <t>ул. Генерала Лизюкова, 93, 95</t>
  </si>
  <si>
    <t>ул. Генерала Лизюкова, 99</t>
  </si>
  <si>
    <t>ул. Машиностроителей, 13/1</t>
  </si>
  <si>
    <t>ул. Машиностроителей, 18</t>
  </si>
  <si>
    <t>ул. Машиностроителей, 19</t>
  </si>
  <si>
    <t>ул. Машиностроителей, 34</t>
  </si>
  <si>
    <t>ул. Машиностроителей, 9-11</t>
  </si>
  <si>
    <t>ул. Миронова, 39</t>
  </si>
  <si>
    <t>ул. Миронова, 47</t>
  </si>
  <si>
    <t xml:space="preserve">ул. Миронова, 47 </t>
  </si>
  <si>
    <t>ул. Мордасовой, 11а</t>
  </si>
  <si>
    <t>ул. Мордасовой, 3</t>
  </si>
  <si>
    <t>ул. Мордасовой, 7</t>
  </si>
  <si>
    <t>ул. Мордасовой, 7а</t>
  </si>
  <si>
    <t>ул. Мордасовой, 9</t>
  </si>
  <si>
    <t>ул. Мордасовой, 9а</t>
  </si>
  <si>
    <t>ул. Мордасовой, 9б</t>
  </si>
  <si>
    <t>ул. Независимости, 55/1</t>
  </si>
  <si>
    <t>ул. Независимости, 55/5</t>
  </si>
  <si>
    <t>ул. Независимости, 55/7</t>
  </si>
  <si>
    <t>ул. Независимости, 55/9</t>
  </si>
  <si>
    <t>ул. Независимости, 55/2</t>
  </si>
  <si>
    <t>ул. Новгородская, 121(УК)</t>
  </si>
  <si>
    <t>ул. Новгородская, 127</t>
  </si>
  <si>
    <t>ул. Новгородская, 131</t>
  </si>
  <si>
    <t>ул. Новый Поселок, 31</t>
  </si>
  <si>
    <t>ул. Остроухова, 1-5</t>
  </si>
  <si>
    <t>ул. Питомник, 23</t>
  </si>
  <si>
    <t>ул. Свердлова, 27</t>
  </si>
  <si>
    <t>ул. Свердлова, 24</t>
  </si>
  <si>
    <t>ул. Солнечная, 10</t>
  </si>
  <si>
    <t>ул. Солнечная, 18</t>
  </si>
  <si>
    <t>ул. Солнечная, 2</t>
  </si>
  <si>
    <t>ул. Солнечная, 23, 27</t>
  </si>
  <si>
    <t>ул. Солнечная, 24</t>
  </si>
  <si>
    <t>ул. Солнечная, 9</t>
  </si>
  <si>
    <t>ул. Строителей, 3-5</t>
  </si>
  <si>
    <t>ул. Торпедо, 17б</t>
  </si>
  <si>
    <t>ул. Транспортная, 49,51</t>
  </si>
  <si>
    <t>ул. Транспортная, 65а, 67</t>
  </si>
  <si>
    <t>ул. Транспортная, 79</t>
  </si>
  <si>
    <t>ул. Транспортная, 81</t>
  </si>
  <si>
    <t>ул. Транспортная, 83</t>
  </si>
  <si>
    <t>ул. Урицкого, 124</t>
  </si>
  <si>
    <t>ул. Урицкого, 155/157</t>
  </si>
  <si>
    <t>ул. Урицкого, 18</t>
  </si>
  <si>
    <t>ул. Урицкого, 62-66</t>
  </si>
  <si>
    <t>ул. Урицкого, 69</t>
  </si>
  <si>
    <t>ул. Урицкого, 80</t>
  </si>
  <si>
    <t>ул. Урицкого, 88</t>
  </si>
  <si>
    <t>ул. Хользунова, 10</t>
  </si>
  <si>
    <t>ул. Хользунова, 100</t>
  </si>
  <si>
    <t xml:space="preserve">ул. Хользунова, 102 </t>
  </si>
  <si>
    <t>ул. Хользунова, 102в</t>
  </si>
  <si>
    <t>ул. Хользунова, 107</t>
  </si>
  <si>
    <t>ул. Хользунова, 108</t>
  </si>
  <si>
    <t>ул. Хользунова, 109</t>
  </si>
  <si>
    <t xml:space="preserve">ул. Хользунова, 112 </t>
  </si>
  <si>
    <t>ул. Хользунова, 113(111)</t>
  </si>
  <si>
    <t>ул. Хользунова, 114</t>
  </si>
  <si>
    <t>ул. Хользунова, 115(117)</t>
  </si>
  <si>
    <t>ул. Хользунова, 116</t>
  </si>
  <si>
    <t>ул. Хользунова, 125</t>
  </si>
  <si>
    <t>ул. Хользунова, 15</t>
  </si>
  <si>
    <t>ул. Хользунова, 17</t>
  </si>
  <si>
    <t>ул. Хользунова, 21а</t>
  </si>
  <si>
    <t>ул. Хользунова, 35</t>
  </si>
  <si>
    <t>ул. Хользунова, 38/1</t>
  </si>
  <si>
    <t>ул. Хользунова, 38/10</t>
  </si>
  <si>
    <t>ул. Хользунова, 40д</t>
  </si>
  <si>
    <t>ул. Хользунова, 40,40а</t>
  </si>
  <si>
    <t>ул. Хользунова, 40б</t>
  </si>
  <si>
    <t>ул. Хользунова, 40в</t>
  </si>
  <si>
    <t>ул. Хользунова, 40г</t>
  </si>
  <si>
    <t>ул. Хользунова, 42</t>
  </si>
  <si>
    <t>ул. Хользунова, 44</t>
  </si>
  <si>
    <t>ул. Хользунова, 46</t>
  </si>
  <si>
    <t>ул. Хользунова, 48</t>
  </si>
  <si>
    <t>ул. Хользунова, 50, 42д</t>
  </si>
  <si>
    <t>ул. Хользунова, 60</t>
  </si>
  <si>
    <t>ул. Хользунова, 60б</t>
  </si>
  <si>
    <t>ул. Хользунова, 64</t>
  </si>
  <si>
    <t>ул. Хользунова, 64а</t>
  </si>
  <si>
    <t>ул. Хользунова, 66</t>
  </si>
  <si>
    <t>ул. Хользунова, 72</t>
  </si>
  <si>
    <t>ул. Хользунова, 76</t>
  </si>
  <si>
    <t>ул. Хользунова, 80</t>
  </si>
  <si>
    <t>ул. Хользунова, 82</t>
  </si>
  <si>
    <t>ул. Хользунова, 92</t>
  </si>
  <si>
    <t>ул. Хользунова, 94</t>
  </si>
  <si>
    <t>ул. Хользунова, 96</t>
  </si>
  <si>
    <t>ул. Хользунова, 98</t>
  </si>
  <si>
    <t>ул. Хользунова, 9/4</t>
  </si>
  <si>
    <t>ул. Хользунова, 99б</t>
  </si>
  <si>
    <t>ул. Церковная, 61</t>
  </si>
  <si>
    <t>ул. Шишкова, 57</t>
  </si>
  <si>
    <t>ул. Шишкова, 6</t>
  </si>
  <si>
    <t>ул. Шишкова, 61</t>
  </si>
  <si>
    <t>ул. Шишкова, 70а</t>
  </si>
  <si>
    <t>ул. Шишкова, 72/5</t>
  </si>
  <si>
    <t>ул. Шишкова, 72б</t>
  </si>
  <si>
    <t>ул. Шишкова, 75</t>
  </si>
  <si>
    <t>ул. Шишкова, 8</t>
  </si>
  <si>
    <t>ул. Шукшина, 13, 15, 17</t>
  </si>
  <si>
    <t>ул. Шукшина, 21-25</t>
  </si>
  <si>
    <t>ул. Шукшина, 23</t>
  </si>
  <si>
    <t>ул. Электросигнальная, 7</t>
  </si>
  <si>
    <t>ул. Малаховского, 27а</t>
  </si>
  <si>
    <t>собственники помещений МКД по ул. Историка Костомарова, 46/1</t>
  </si>
  <si>
    <t>собственники помещений МКД по ул. Историка Костомарова, 46/2</t>
  </si>
  <si>
    <t>МКД по ул. Генерала Лизюкова, 103, 105, ИП Еременко К.И.(робин сдобин), ИП Пономарева Алёна Александровна</t>
  </si>
  <si>
    <t xml:space="preserve">ул. Хользунова, 44, Технологическая академия </t>
  </si>
  <si>
    <t xml:space="preserve">ООО УК "СтройТехника" </t>
  </si>
  <si>
    <t xml:space="preserve">ул. Транспортная, 49, Медицинский университет имени Н.Н. Бурденко </t>
  </si>
  <si>
    <t>Собственники помещений МКД по ул. Екатерины Зеленко, 6а, 8а</t>
  </si>
  <si>
    <t>МКД по ул. Владимира Невского, 81а</t>
  </si>
  <si>
    <t>МКД по ул. Владимира Невского, 67</t>
  </si>
  <si>
    <t>МКД по ул. Владимира Невского, 31а, Серебрякова Нина Яковлевна</t>
  </si>
  <si>
    <t>Собственники помещений МКД по ул. Беговая, 98</t>
  </si>
  <si>
    <t>Собственники помещений МКД по ул. Беговая, 65</t>
  </si>
  <si>
    <t>Собственники помещений МКД по ул. Беговая, 61</t>
  </si>
  <si>
    <t>Собственники помещений МКД по ул. Беговая, 59</t>
  </si>
  <si>
    <t>Собственники помещений МКД по ул. Беговая, 229</t>
  </si>
  <si>
    <t>Собственники помещений МКД по ул. Беговая, 219е</t>
  </si>
  <si>
    <t>Собственники помещений МКД по ул. Беговая, 219/3</t>
  </si>
  <si>
    <t>Собственники помещений МКД по ул. Беговая, 219/2</t>
  </si>
  <si>
    <t>Собственники помещений МКД по ул. Беговая, 203а</t>
  </si>
  <si>
    <t>Собственники помещений МКД по ул. Бегова, 168</t>
  </si>
  <si>
    <t>Собственники помещений МКД по ул. Беговая, 128</t>
  </si>
  <si>
    <t>Собственники помещений МКД по ул. Беговая, 10/4</t>
  </si>
  <si>
    <t>Собственники помещений МКД по ул. Антонова-Овсеенко, 31а</t>
  </si>
  <si>
    <t>Собственники помещений МКД по ул. Антонова-Овсеенко, 31</t>
  </si>
  <si>
    <t>Собственники помещений МКД по ул. Антонова-Овсеенко, 29</t>
  </si>
  <si>
    <t>Собственники помещений МКД по ул. Антонова-Овсеенко, 15</t>
  </si>
  <si>
    <t>Собственники помещений МКД по ул. 9 Января, 302</t>
  </si>
  <si>
    <t>Собственники помещений МКД по ул. 9 Января, 298а</t>
  </si>
  <si>
    <t>Собственники помещений МКД по ул. 60 Армии, 17</t>
  </si>
  <si>
    <t>Ленинский пр-кт, 39</t>
  </si>
  <si>
    <t xml:space="preserve">Ленинский пр-кт, 3/2 </t>
  </si>
  <si>
    <t xml:space="preserve">Ленинский пр-кт, 8/1 </t>
  </si>
  <si>
    <t>Ленинский пр-кт, 7/3</t>
  </si>
  <si>
    <t>Ленинский пр-кт, 11</t>
  </si>
  <si>
    <t>Ленинский пр-кт, 13</t>
  </si>
  <si>
    <t xml:space="preserve">Ленинский пр-кт, 6/2 </t>
  </si>
  <si>
    <t xml:space="preserve">Ленинский пр-кт, 59а </t>
  </si>
  <si>
    <t xml:space="preserve">Ленинский пр-кт, 53 </t>
  </si>
  <si>
    <t xml:space="preserve">Ленинский пр-кт, 79 </t>
  </si>
  <si>
    <t xml:space="preserve">Ленинский пр-кт, 100/3 </t>
  </si>
  <si>
    <t>Ленинский пр-кт, 103</t>
  </si>
  <si>
    <t>Ленинский пр-кт, 117</t>
  </si>
  <si>
    <t>Ленинский пр-кт, 112</t>
  </si>
  <si>
    <t xml:space="preserve">Ленинский пр-кт, 71а </t>
  </si>
  <si>
    <t xml:space="preserve">
Ленинский пр-кт, 25/1</t>
  </si>
  <si>
    <t>Ленинский пр-кт, 96а</t>
  </si>
  <si>
    <t>Ленинский пр-кт, 96б</t>
  </si>
  <si>
    <t>Ленинский пр-кт, 34 (выкатной)</t>
  </si>
  <si>
    <t>Ленинский пр-кт, 45а (выкатной)</t>
  </si>
  <si>
    <t>Ленинский пр-кт, 61а (выкатной)</t>
  </si>
  <si>
    <t>Ленинский пр-кт, 71 (выкатной)</t>
  </si>
  <si>
    <t>Ленинский пр-кт, 65 (выкатной)</t>
  </si>
  <si>
    <t>Ленинский пр-кт, 73 (выкатной)</t>
  </si>
  <si>
    <t>Ленинский пр-кт, 75 (выкатной)</t>
  </si>
  <si>
    <t>Ленинский пр-кт, 43 (выкатной)</t>
  </si>
  <si>
    <t>ул. Ржевская, 9 (у подъездов)</t>
  </si>
  <si>
    <t xml:space="preserve">ООО "УК  "ЖилСтройПриоритет"                                                                            ООО УК "Забота", ООО "Стабильность"
</t>
  </si>
  <si>
    <t>ул. Новосибирская 16, 20, 22, 24, 26,28                               
 ООО СОЮЗ (Табакерка)</t>
  </si>
  <si>
    <t xml:space="preserve"> ул. Димитрова 104, 106
ул. Волгоградская 1, 1/2, 3, 5,7                                    
ИП Стучилина Галина Анатольевна
ИП ТЫЧИНИН Н.В. (Робин Сдобин)
ООО САФ-НЕВА
ООО СОЮЗ (Табакерка)</t>
  </si>
  <si>
    <t xml:space="preserve">ул. Менделеева 1, 1а, 3 (ПКС), 5, 7, 9, 11                                   
 ИП Махинова Е.Н. 
ООО Альфа Рязань
ПАО Сбербанк 
ФГУП НИИСК
школа искусств № 10
</t>
  </si>
  <si>
    <t>ул. Новосибирская 53                
Д/С № 196</t>
  </si>
  <si>
    <t xml:space="preserve">ООО "Стабильность", ООО "Дельта"
</t>
  </si>
  <si>
    <t>ул. Ростовская 38, 40, 42, 44                                                      
 ИП Еременко К.И.((робин сдобин)</t>
  </si>
  <si>
    <t>ул. Ростовская 58/19                                
СОЦИАЛЬНАЯ АПТЕКА 2 ООО</t>
  </si>
  <si>
    <t xml:space="preserve">Ленинский проспект 23, 25, 27,31,33,35
ул. Щорса 105, 107
набережная Авиастроителей 22                                       
ГБУ ДО ВО Кванториум
ООО АЗИМУТ (Табакерка)
Якунина Инна Владимировна
</t>
  </si>
  <si>
    <t>ул. Героев Стратосферы 15       
ИП Бессарабов П.Е. (Русский аппетит) 
Милых Г.С.
ООО Агроторг
ООО Панавто-Воронеж
ООО СТРЕЛЕЦ</t>
  </si>
  <si>
    <t>ул. Ленинградская 134, 136, 136б
Ленингшрадская 136а                                                   
Амирагов Роберт Людвигович
Аплетов Владислав Викторович
ЗАО Картинки аптечная сеть
Золотарева Юлия Вячеславовна
Ивашкин Виктор Иванович
ИП Малюшкина Елена Викторовна
КОНИЩЕВ МИХАИЛ ИВАНОВИЧ
ООО Минутка
ООО ПКФ Обувьбыт
ПАО КБ Восточный
Централизованная библиотечная система</t>
  </si>
  <si>
    <t xml:space="preserve">ООО "АВА-кров"                                                                                  ООО "Город Будущего"                                                      
ООО УК "Стабильность"
</t>
  </si>
  <si>
    <t xml:space="preserve">ул. Арзамасская 21
Ленинский проспект 77, 79, 81                                            
АО Тандер магазины
ИП Амелехин С.И.
ИП Бессарабов П.Е. (Русский аппетит) 
ИП ПРОСКУРЯКОВА Е.В.
ИП Чебуняева Валентина Ильинична
ИП ШТЫКОВ В.В.
ООО ВОРОНЕЖГОРФОТО
ООО МЕДИНВЕСТ ГРУПП 
ПАО Банк ВТБ лен.
</t>
  </si>
  <si>
    <t xml:space="preserve">ул. Брусилова 3
Ленинский проспект 97/1, 97/2, 97/4, 99             
 БАТИЩЕВА О.Ф.
Беляева Наталья Владимировна
ИП Анохина Т.М. (Робин сдобин)
ИП Князева Галина Юрьевна
ИП РАДЧЕНКО С.М.
ООО Агроторг
ООО АЗИМУТ (Табакерка)
ООО Барика
ООО ВИКТОРИЯ
ООО КЕГА
ООО Наталья
ООО ОРИОН
ПАО КБ Восточный
ПАО Сбербанк 
РЕАЛЬНАЯ ШКОЛА
Управление делами Воронежской области
</t>
  </si>
  <si>
    <t>ул. Ленинградская 26а, Ленинский проспект, 104/1        
 ИП Ширяева Татьяна Анатольевна
ИП Денисова Елена Эдуардовна
ИП ЛУГОВСКАЯ Т.Е.
ИП Папонов Евгений Николаевич
Фролова А.Н.</t>
  </si>
  <si>
    <t xml:space="preserve"> ул. Полякова 7, 9, 11, 13, 15                                       
ИП КИРЬЯНОВ А.И.</t>
  </si>
  <si>
    <t xml:space="preserve"> ул. Рижская 6а                        
ИП Козьмина Надежда Николаевна
Минакова Е.А.
ООО Альфа Владимир
</t>
  </si>
  <si>
    <t>пер. Ольховый 2б, 2в, 2г, 2д, 2е, 2ж                    
Демидова Елена Анатольевна
ООО Винегрет плюс
Тиньков Алексендр Сергеевич
ЧУДО ЛИНГВИСТ</t>
  </si>
  <si>
    <t xml:space="preserve">набережная Авиастроителей 28 а                                
Кругляк В.А.
ПРЕМЬЕРА ООО
</t>
  </si>
  <si>
    <t>2.571</t>
  </si>
  <si>
    <t xml:space="preserve">51.734623 </t>
  </si>
  <si>
    <t>39.140375</t>
  </si>
  <si>
    <t>отсутствуют</t>
  </si>
  <si>
    <t>2.572</t>
  </si>
  <si>
    <t>51.733151</t>
  </si>
  <si>
    <t>39.147548</t>
  </si>
  <si>
    <t>2.573</t>
  </si>
  <si>
    <t xml:space="preserve">51.736869 </t>
  </si>
  <si>
    <t>39.146751</t>
  </si>
  <si>
    <t>2.574</t>
  </si>
  <si>
    <t>51.737401</t>
  </si>
  <si>
    <t xml:space="preserve"> 39.149404</t>
  </si>
  <si>
    <t>2.575</t>
  </si>
  <si>
    <t xml:space="preserve">51.741879 </t>
  </si>
  <si>
    <t>39.1142711</t>
  </si>
  <si>
    <t>2.576</t>
  </si>
  <si>
    <t xml:space="preserve">51.741964 </t>
  </si>
  <si>
    <t>39.159159</t>
  </si>
  <si>
    <t>2.577</t>
  </si>
  <si>
    <t>51.723310</t>
  </si>
  <si>
    <t>39.160462</t>
  </si>
  <si>
    <t>2.578</t>
  </si>
  <si>
    <t>51.713536</t>
  </si>
  <si>
    <t>39.179351</t>
  </si>
  <si>
    <t>2.579</t>
  </si>
  <si>
    <t>51.707128</t>
  </si>
  <si>
    <t>39.171347</t>
  </si>
  <si>
    <t xml:space="preserve">ООО «Альтернатива 2001» </t>
  </si>
  <si>
    <t>51.714792</t>
  </si>
  <si>
    <t>39.178066</t>
  </si>
  <si>
    <t>пл. Советов, 10</t>
  </si>
  <si>
    <t>ул. Чудесная, 33а</t>
  </si>
  <si>
    <t>пер. Космонавтов, 2</t>
  </si>
  <si>
    <t>пер. Осинки, 11</t>
  </si>
  <si>
    <t>ул. Генерала Ефремова, 5</t>
  </si>
  <si>
    <t>ул. Маршала Катукова, 1</t>
  </si>
  <si>
    <t>ул. Миронова, 39в</t>
  </si>
  <si>
    <t>пр-т Московский, 117</t>
  </si>
  <si>
    <t>ООО УК «Дом Сервис»</t>
  </si>
  <si>
    <t>собственники помещений МКД 
ул. Артамонова, 7</t>
  </si>
  <si>
    <t>собственники помещений МКД 
ул. Артамонова, 34б</t>
  </si>
  <si>
    <t>собственники помещений МКД 
ул. Артамонова, 34ж</t>
  </si>
  <si>
    <t>собственники помещений МКД 
ул. Артамонова, 38в</t>
  </si>
  <si>
    <t>собственники помещений МКД 
ул. Артамонова, 4д</t>
  </si>
  <si>
    <t>собственники помещений МКД 
ул. Богатырская, 30</t>
  </si>
  <si>
    <t>собственники помещений МКД 
ул. Богатырская, 36</t>
  </si>
  <si>
    <t>собственники помещений МКД 
ул. Богдана Хмельницкого, 64</t>
  </si>
  <si>
    <t>собственники помещений МКД 
ул. Гаршина, 6</t>
  </si>
  <si>
    <t>собственники помещений МКД 
ул. Димитрова, 27</t>
  </si>
  <si>
    <t>собственники помещений МКД 
ул. Димитрова, 51а</t>
  </si>
  <si>
    <t>собственники помещений МКД 
ул. Калининградская, 102</t>
  </si>
  <si>
    <t>собственники помещений МКД 
ул. Калининградская, 108</t>
  </si>
  <si>
    <t>собственники помещений МКД 
ул. Конституции, 9а</t>
  </si>
  <si>
    <t>собственники помещений МКД 
ул. Минская, 2в</t>
  </si>
  <si>
    <t>собственники помещений МКД 
ул. Минская, 17/2</t>
  </si>
  <si>
    <t>собственники помещений МКД 
ул. Минская, 21</t>
  </si>
  <si>
    <t>собственники помещений МКД 
ул. Минская, 25</t>
  </si>
  <si>
    <t>собственники помещений МКД 
ул. Минская, 57</t>
  </si>
  <si>
    <t>собственники помещений МКД 
ул. Маршала Одинцова, 25а</t>
  </si>
  <si>
    <t>собственники помещений МКД 
ул. Маршала Одинцова, 25б</t>
  </si>
  <si>
    <t>собственники помещений МКД 
ул. Набережная, 1а</t>
  </si>
  <si>
    <t>ул. Остужева, 6 (1-ый пд)</t>
  </si>
  <si>
    <t>собственники помещений МКД 
ул. Остужева, 6</t>
  </si>
  <si>
    <t>ул. Остужева, 6 (3-ый пд)</t>
  </si>
  <si>
    <t>собственники помещений МКД 
ул. Паровозная, 61</t>
  </si>
  <si>
    <t>собственники помещений МКД 
ул. Переверткина, 1/8</t>
  </si>
  <si>
    <t>собственники помещений МКД 
ул. Переверткина, 1/11</t>
  </si>
  <si>
    <t>собственники помещений МКД 
ул. Переверткина, 13</t>
  </si>
  <si>
    <t>собственники помещений МКД 
ул. Переверткина, 17</t>
  </si>
  <si>
    <t>собственники помещений МКД 
ул. Сомовская, 1</t>
  </si>
  <si>
    <t>собственники помещений МКД 
ул. Сомовская, 21б</t>
  </si>
  <si>
    <t>собственники помещений МКД 
ул. Старых Большевиков, 2</t>
  </si>
  <si>
    <t>собственники помещений МКД 
ул. Старых Большевиков, 44а</t>
  </si>
  <si>
    <t>собственники помещений МКД 
ул. Суворова, 65</t>
  </si>
  <si>
    <t>собственники помещений МКД 
ул. Суворова, 116</t>
  </si>
  <si>
    <t>собственники помещений МКД 
ул. Суворова, 122б</t>
  </si>
  <si>
    <t>собственники помещений МКД 
ул. Суворова, 122в</t>
  </si>
  <si>
    <t>собственники помещений МКД 
ул. Урывского, 11</t>
  </si>
  <si>
    <t>собственники помещений МКД 
ул. Урывского, 5</t>
  </si>
  <si>
    <t>собственники помещений МКД 
наб. Чуева , 7</t>
  </si>
  <si>
    <t>ООО СОЦИАЛЬНАЯ АПТЕКА ЦЕНТР, Почта России действ., ООО Агроторг, ИП Миронова Инга Николаевна, ул. Переверткина, 13</t>
  </si>
  <si>
    <t>собственники помещений МКД 8, 10, 12, 14 по ул. 40 лет Октября, 7 по ул. Кропоткина, 6 по ул. Войкова, 
ИП Демидова Валентина Сергеевна, УК МИР, ИП Ролдугина Нонна Борисовна, ТСЖ Комфорт, ООО СИТИ-ЦЕНТР ,ИП Галин Никита Юрьевич,  ООО СФГ СЕРВИС, Стоякин Владимир Николаевич, ООО СИТИ-ЦЕНТР, ООО АЛЬФА-М (ком.),Демидова Валентина Сергеевна, ООО СФГ СЕРВИС, ИП Галин Никита Юрьевич, Ролдугина Нонна Борисовна</t>
  </si>
  <si>
    <t>собственники помещений МКД 8, 10, 12, 14 по ул. 40 лет Октября, 7 по ул. Кропоткина, 6 по ул. Войкова</t>
  </si>
  <si>
    <t>собственники помещений МКД 9а по ул. Моисеева, АО Новые деловые традиции,ИП ШЛЫЧКОВ А.Г.,
ООО НЕФТЬ ПОВОЛЖЬЯ ,ИП Володина Ольга Сергеевна, ИП Крахмалев Александр Николаевич, ООО ЛДМ-СТРОЙ ,АО Новые деловые традиции</t>
  </si>
  <si>
    <t>собственники помещений МКД 15 по ул. Краснознаменная; ИП Милованова О.И., ИП Седых С.Н., 
ИП Пенккая Е.А., ИП Шипилова И.А., ООО «Сто советов», ИП Нечаева И.А., ИП Киченко П.В., 
ООО «Медисно»</t>
  </si>
  <si>
    <t xml:space="preserve">собственники помещений МКД № 36б по ул. Орджоникидзе; арендаторы нежилых помещений: ООО "УК ЖКХ "Наш дом", ООО "Вега", ООО "Квартал", ООО "Энергосбыт", ООО "ВАТЭКО - Черноземье", Департамент природных ресурсов и экологии Воронежской области (отдел государственного охотничьего надзора и охраны объектов животного мира), Банк ВТБ (ПАО), Анохин Сергей Васильевич </t>
  </si>
  <si>
    <t>собственники помещений МКД 75 по ул.. Моисеева</t>
  </si>
  <si>
    <t>ООО "ЖСКС"</t>
  </si>
  <si>
    <t>собственники помещений МКД 65 по ул. Фридриха Энгельса, 18 по ул. Куцыгина, 63 по 
ул. Фридриха Энгельса (ООО "Каскад")</t>
  </si>
  <si>
    <t>собственники помещений МКД, 50, 52, 54, 56, 58 по ул. Кривошеина, 191, 193, 195, 197, 199, 201, 203, 205 
по ул. Матросова,  39, 39, 40, 41, 42, 44, 45, 46, 47, 48, 49, 50, 51, 52, 53, 54, 55 по ул. Ударная</t>
  </si>
  <si>
    <t>ООО "Наша Эра"</t>
  </si>
  <si>
    <t xml:space="preserve">ООО "ЖСКС" </t>
  </si>
  <si>
    <t>собственники помещений МКД 49, 47, 51 по ул. Плехановская, 35 по ул. 3 Интернационала, 1 по ул. Донбасская</t>
  </si>
  <si>
    <t>собственники  помещений МКД ул. Кропоткина, 13а, ИП Стребков Д.И., ИП Ильина Т.А., в том числе нежилые помещения: 5 по ул. Кропоткина: Казачеев А.А, Пополитова В.В., Гололобова С.М., Черных Ю.М., Косилов В.В.</t>
  </si>
  <si>
    <t>ул. Войкова, 19, 17, ул. 40 лет Октября, 2, ул. Кропоткина, 1, 3,  ул. Пограничная, 1</t>
  </si>
  <si>
    <t>ул. Революции 1905 года, 80</t>
  </si>
  <si>
    <t>ООО "Спартак"</t>
  </si>
  <si>
    <t>ООО УК "Борей"</t>
  </si>
  <si>
    <t>собственники помещений МКД 37/1, 37/2, 39, 41 по ул. Кольцовская, 44а, 54,46, 44 по ул. Никитинская</t>
  </si>
  <si>
    <t>собственники помещений МКД 36, 38а по ул. Никитинская, 25 по ул. Плехановская</t>
  </si>
  <si>
    <t xml:space="preserve">собственники помещений МКД 6 по ул. Бакунина, 24 по ул. Куколкина, 23, 25, по ул. Революции 1905 года, 52 54 по ул. Куколкина, 2 по ул. Бакунина </t>
  </si>
  <si>
    <t>ул. Революции 1905 года, 66, а также: арендатора ОАО "ДСК", ООО фирма "РАВ", ООО "СМУ 3", 
Чевардова Н.П., Ковалев А.А., Черкасов Е.Е., ООО "Центр Зодиак, Колиух Н.В., Меньшов Д.Н., 
Ануфриенко И.И., ООО "Жилпроект", АНО "МЦППИ "УСПЕХ" и страховой компании ПАО "Росгосстрах"</t>
  </si>
  <si>
    <t xml:space="preserve">ул. Кольцовская, 56 </t>
  </si>
  <si>
    <t>ул. 3-го Интернационала, 57, нежилые помещения: Черников В.В.</t>
  </si>
  <si>
    <t xml:space="preserve">ул. 20-летия Октября, 36 </t>
  </si>
  <si>
    <t>ул. 20-летия Октября, 101</t>
  </si>
  <si>
    <t>ул. 20-летия Октября, 105</t>
  </si>
  <si>
    <t>ул. Челюскинцев, 69, нежилые помещения: ООО "Менеджмент - Капитал", Пилюгин Э.В.</t>
  </si>
  <si>
    <t xml:space="preserve">ООО "Дипломат" </t>
  </si>
  <si>
    <t>ул. 20-летия Октября, 24</t>
  </si>
  <si>
    <t xml:space="preserve">
ул. 20-летия Октября, 24, ИП Горшков Алексей Алексеевич, ООО СЕВЕРТОРГ ,ООО ОП БОС 
</t>
  </si>
  <si>
    <t>ул. 20-летия Октября, 22</t>
  </si>
  <si>
    <t xml:space="preserve">
ул. 20-летия Октября, 22, Князев Виктор Иванович, Алексеева О.Д.,ООО ПКЦ  ,УК НОВЫЙ ВЗГЛЯД,
УК СтройТехника  действ, Рыжков Александр Николаевич, ООО СЕВЕРТОРГ ,Губин Сергей Викторович
</t>
  </si>
  <si>
    <t>собственники помещений многоквартирного дома №№ 26 по пер. Алтайский, ПАО Банк Открытие лен.,
Д/С № 49, Частный сектор г. Воронежа</t>
  </si>
  <si>
    <t xml:space="preserve"> ул. 20-летия Октября, 40а</t>
  </si>
  <si>
    <t>ул. 20-летия Октября, 42</t>
  </si>
  <si>
    <t xml:space="preserve">ул. 20-летия Октября, 64 </t>
  </si>
  <si>
    <t xml:space="preserve">ул. 20-летия Октября, 88е </t>
  </si>
  <si>
    <t>собственники помещений МКД 10 по ул. Куцыгина, 12, 29,25 по ул. Свободы</t>
  </si>
  <si>
    <t>ул. Кирова,  1, Банк Национальный стандарт, ООО Лагуна  (Русский Аппетит),Шершнев Геннадий Геннадьевич, Кушко Михаил Борисович, ИП Меснянкин Виктор Николаевич, Меснянкина Елена Алексеевна, ИП Долженков Александр Александрович, ИП Святов Л.Ю.,УК Ленинского района 
(новый с 01.06.12 г.)</t>
  </si>
  <si>
    <t>ул. Красноармейская, 77</t>
  </si>
  <si>
    <t>ООО УК "ЖилКомСервис"</t>
  </si>
  <si>
    <t>собственники помещений МКД 171а, 171б по ул. . Краснознаменная,   
6 по  ул. Матросова</t>
  </si>
  <si>
    <t xml:space="preserve"> ул. Краснознамённая, 171</t>
  </si>
  <si>
    <t>ООО" Межрайоная компания "Домфонд""</t>
  </si>
  <si>
    <t xml:space="preserve">ул. Чапаева, д.д... 52а, 58а, н/ж: ООО "Беспроводные сети", ООО "Изометика", ООО "Меркурий", 
Тонишева Н.П. </t>
  </si>
  <si>
    <t>АНО УЖКС "Омега"</t>
  </si>
  <si>
    <t>ул. Ворошилова, 45б</t>
  </si>
  <si>
    <t>ООО УК "Спартак"</t>
  </si>
  <si>
    <t>собственники помещений МКД 25 по ул. Ворошилова (ООО "УК Импульс"),  21, 23 по ул. Ворошилова, Алферова Елена Александровна, ИП Еременко К.И.((Робин сдобин),ООО МИКРОМЕГА ,Редько Роман Владиславович ,ООО Агроторг, ООО Мечта (рынок),МКД г. Воронежа, Ефименкова Татьяна Николаевна</t>
  </si>
  <si>
    <t>ул. Ворошилова,  4, ул. Революции 1905 года, 51, 49, 47, 45, ул. Красноармейская, 33/12, 33/13, 33/14</t>
  </si>
  <si>
    <t>ООО "УК "Борей"</t>
  </si>
  <si>
    <t>ул. Моисеева. 3, ул. Моисеева, 15, 15а, ул. Моисеева, 11, ул. Моисеева, 11</t>
  </si>
  <si>
    <t>ул. Моисеева, 13/1, 13/2</t>
  </si>
  <si>
    <t>собственники помещений МКД 37 по ул. Володарского и 18 по ул. Белинского</t>
  </si>
  <si>
    <t>ул., Маршала Неделина, 25; н/ж ООО УК "Партнер", ТСЖ "Квартал", ИП Хапилин</t>
  </si>
  <si>
    <t>собственники помещений МКД 1, 2, 4, 6, 7, 8, 11, 13, 18, 20, 22 по пер. Вишневый, №№ 56, 58, 60, 62, 66, 68, 72, по ул. Чапаева</t>
  </si>
  <si>
    <t xml:space="preserve"> ул. 121 Стрелковой Дивизии, 50</t>
  </si>
  <si>
    <t>ООО "Стандарты Сервиса"</t>
  </si>
  <si>
    <t>собственники помещений МКД 10, 18, 20, 22, 24, 26, 32, 34, 52, 54, 56 по ул. 121 Стрелковой Дивизии</t>
  </si>
  <si>
    <t xml:space="preserve">собственники помещений МКД 1, 3 по ул. 121 Стрелковой дивизии, 6,10 по ул. Черняховского </t>
  </si>
  <si>
    <t>собственники помещений МКД - ул. Пушкинская, 22 (УК Ленинского района (новый с 01.06.12 г.), Д/С № 35, Центр развития творчества детей и юношества, Никитина Татьяна Владимировна, Камышева В.Ю.</t>
  </si>
  <si>
    <t>ул. Красноармейская, 33/6</t>
  </si>
  <si>
    <t>собственники помещений многоквартирного дома №№ 33/1, 33/2, 33/3, 33/4, 33/6, 33/7, 33/9, 33/10, 33/12, 33/13, 33/14 по ул. Красноармейская, №№ 39, 41, 43, 45, 47 по ул. Революции 1905 года</t>
  </si>
  <si>
    <t>ул. Свободы, 55,59, ООО ВАЛЛЕКС М ,ИП Копытина Ольга Игоревна, Управление главного архитектора 
(ул. Кольцовская, д. 45),ИП Наумов Сергей Дмитриевич, ООО Луч (ул. Свободы, д. 59а),Брежнева Татьяна Александровна, Центр развития творчества детей и юношества</t>
  </si>
  <si>
    <t>ООО "ТРЕСТ"</t>
  </si>
  <si>
    <t>ул. Пушкинская, 42, ул. Красноармейская, 56</t>
  </si>
  <si>
    <t>ООО УК ВАТД "Домостроитель"</t>
  </si>
  <si>
    <t>ул. Ворошилова, 45 (УК Семья), ул. Ворошилова, 47 (УК Ленинского района", Ворошилова, 49б</t>
  </si>
  <si>
    <t>ООО "Специализированный застройщик "Ретро"</t>
  </si>
  <si>
    <t xml:space="preserve">собственники помещений МКД 31г, 31в по ул. Революции 1905 года, в том числе: Тоткалов И.В,, Лукьянов Н.Ф., ООО "Компания Веста", Князев В.А., Пожилых В.А., Рубцов С.М., ООО "Ресурс - Холдинг", 
ООО "Активы-Н, Дегтярёв О.Н., Мальцев В.М., Новичихина О.В., Баданов А.Б, Овсянникова М.И., 
Токталов И.В., Данкова Л.И., Лукьянова Н.Ф., Сурмина Л.А. </t>
  </si>
  <si>
    <t>ул. Летчика Колесниченко, 31</t>
  </si>
  <si>
    <t>собственники помещений МКД 31, 29, 33 по ул. Л. Колесниченко, № 1 по ул. Черняховского</t>
  </si>
  <si>
    <t>собственники помещений МКД 5 по ул. Донбасской, н/ж 1, VI в лит. А Толкачева Г.М, н/ж 1 3 Сенцова О.Е., н/ж № 11 Журавлева Я.А., н/ж VII в лит A, AI Кутузова З.Г., н/ж VIII в лит A, А2 Кутузова З.Г, Н17 
Романова Н.П., Н18 Бкурева Т.Н., Н58 Андрова А.Н.</t>
  </si>
  <si>
    <t xml:space="preserve"> ООО "Дипломат"</t>
  </si>
  <si>
    <t>ООО УК "Парус"</t>
  </si>
  <si>
    <t xml:space="preserve"> ООО "Жилищник"</t>
  </si>
  <si>
    <t xml:space="preserve"> ООО "УК Каскад"</t>
  </si>
  <si>
    <t>собственники помещений МКД 23 по ул. Летчика Колесниченко, сотрудники и посетители 
магазин "Красное и белое"</t>
  </si>
  <si>
    <t xml:space="preserve">собственники помещений МКД 82 по ул. Кольцовская, 2, 4 по ул. Ворошилова, 
МБДОУ "Детский сад комбинированного вида № 86" </t>
  </si>
  <si>
    <t>собственники помещений МКД 86 по  ул. Челюскинцев (ООО "УК "Забота"), № 88 по ул. Челюскинцев (ООО "УК "Воронежжилсервис")</t>
  </si>
  <si>
    <t>пер. Пестеля, 2</t>
  </si>
  <si>
    <t xml:space="preserve"> ООО "Континент"</t>
  </si>
  <si>
    <t>собственники помещений МКД 2, 4 по ул. Броневая, 2,6,8, 10 по ул. Кривошеина, 137, 139, 141, 143, 145, 145а, 147, 149, 151, 153, 155 по ул. Матросова</t>
  </si>
  <si>
    <t>проезд Яблочный  1- 22, ул. Госпитальная 90-106, ул. 30 лет Октября с 24 по30
пер. Каштановый 1- 16</t>
  </si>
  <si>
    <t xml:space="preserve">ул. Общественная  2-8
</t>
  </si>
  <si>
    <t xml:space="preserve">ул. Панкова с 20-40
пер. Лескова, пер. Поворотный, ул. Народных ополченцев (частично)
</t>
  </si>
  <si>
    <t xml:space="preserve">ул. Челюскинцев 1-30
пер. Челюскинцев  с 1-10
</t>
  </si>
  <si>
    <t xml:space="preserve">ул. Островского, 95
</t>
  </si>
  <si>
    <t>ул. Грамши,42</t>
  </si>
  <si>
    <t xml:space="preserve">пер. Передовой 2-12 пер. Кедровый (весь) пер. Пролетарский (весь) ул. Выборгская (частично)
</t>
  </si>
  <si>
    <t xml:space="preserve">пер. Ореховый (весь), пер. Корабельный (весь)
ул. Выборгская (частично)
</t>
  </si>
  <si>
    <t xml:space="preserve">ул. Веры Фигнер, от 100-118, 85-97
ул. Бетховена 1-13
</t>
  </si>
  <si>
    <t>ул. Чернышевский бугор, 22</t>
  </si>
  <si>
    <t xml:space="preserve">ул. Софьи Перовской, ул.. Севастьяновский съезд, ул.. Выборгская 
ул. Фрунзе и ТСЖ "Источник"
</t>
  </si>
  <si>
    <t>ул. Софьи Перовской,100</t>
  </si>
  <si>
    <t>ул. Краснознаменная, 90</t>
  </si>
  <si>
    <t>Свободы, 77а, ИП Смолянский О.В. (ул. Свободы, д. 77б)</t>
  </si>
  <si>
    <t>пер. Молдавский, 2а</t>
  </si>
  <si>
    <t>собственники помещений МКД 15а по ул. Черняховского и 2а по пер. Молдавскому</t>
  </si>
  <si>
    <t>МКД 1/4 по ул. Ворошилова, Сафонов Константин Васильевич, ООО Агроторг, ООО Восток 5,Борисова Елена Николаевна, ИП Колесник Наталья Николаевна, ООО СПЕКТР лен., ИП Гришаев Иван Викторович, ООО РУССКАЯ ИНТЕГРАЦИОННАЯ КОМПАНИЯ,ООО ДОМСЕРВИС-ПЯТЬ ЗВЕЗД, Петроченко Наталия Станиславовна, Понарина Наталья Николаевна, ИП Денисова Елена Эдуардовна, АО Монитор Электрик,
ООО ПродМир, ООО ЭСТЕЛЬ СЕРВИС ,Сафонова Лариса Владимировна, ООО ОРИОН-ИНВЕСТ,ООО ФИТНЕС ТЕХНОЛОГИИ ,Волков Д. А.,ООО ЭНЕРГИЯ лен., ИП Богданова Оксана Александровна, ООО ВОРОНЕЖМАСЛОПРОДУКТ ,ИП Коротких Татьяна Владимировна, Лапшина Наталья Владимировна, Зыбина Алла Александровна, ООО ВМ-групп, Трубникова Тамара Александровна, Профи Спорт, Голышева Анна Михайловна, ИП Постникова Лидия Васильевна, ООО ЗАВОД БОРМАШ ,ИП Мельников Феликс Феликсович, ООО РУССКИЙ ИНТЕГРАТОР , Мазурин В. И.,ООО Альфа Рязань</t>
  </si>
  <si>
    <t>ул. 9 Января, 68 корпус 2</t>
  </si>
  <si>
    <t>ООО ЧИГЛАФАРМА,ООО Агроторг, ООО СОБО,ООО УК ГСЦ,ИП Гречушникова Анастасия Алексеевна, ИП Соколова Марина Борисовна, ИП Товстуха Олег Евгеньевич, ИП Крахмалев Александр Николаевич, ООО АПТЕКА-А.в.е-1 ,ИП Павлов Александр Геннадьевич, ООО ФАРМА ТРЕНД ПЛЮС ,
ИП Круглякова Л.В.,ООО ФАРМА лен, ИП Капустина Оксана Юрьевна, собственники помещений МКД 68 корп. 2, № 68 корп. 1, № 68/2 корп. 1, № 68/2 корп. 2, № 68/2 корп. 3,  № 68/2 корп. 4 по ул. 9 Января</t>
  </si>
  <si>
    <t>ул. 9 Января, 68 корпус 3</t>
  </si>
  <si>
    <t xml:space="preserve">Д/С  № 8 лен, ООО УК ГСЦ, Сигарева Светлана Ивановна, АО Тандер магазины, собственники помещений МКД 68 корпус 3, 4 ул. 9 Января </t>
  </si>
  <si>
    <t>пер.  Городской, 1, 2,3,4,5,6,7, Балтийский тупик, 1,2,3,4,5, ул. Челюскинцев, 71а</t>
  </si>
  <si>
    <t>собственники помещений МКД 45 по  ул. Станкевича, 45 корпус 1 по ул. Станкевича</t>
  </si>
  <si>
    <t>б-р. Победы, 3</t>
  </si>
  <si>
    <t>б-р. Победы, 10</t>
  </si>
  <si>
    <t>МКД б-р. Победы, 10</t>
  </si>
  <si>
    <t>б-р. Победы, 12</t>
  </si>
  <si>
    <t>51.713280</t>
  </si>
  <si>
    <t>39.168642</t>
  </si>
  <si>
    <t>МКД б-р. Победы, 12, Рубцова Валентина Ивановна,ИП Шиянова Анастасия Владимировна,АО ПОДМОСКОВИЯ ,Каушан Вера Васильевна,Карпюк Елена Григорьевна,ИП Полупанова В.И.,ООО Гиппократ</t>
  </si>
  <si>
    <t>б-р. Победы, 13</t>
  </si>
  <si>
    <t>б-р. Победы, 16</t>
  </si>
  <si>
    <t>51.713723</t>
  </si>
  <si>
    <t>39.168558</t>
  </si>
  <si>
    <t>МКД б-р. Победы, 16, УК Воронежжилсервис, МБУ ДО ЦДО СОЗВЕЗДИЕ</t>
  </si>
  <si>
    <t>б-р. Победы, 19</t>
  </si>
  <si>
    <t xml:space="preserve">ТСН "ТСЖ б-р Победы,19" </t>
  </si>
  <si>
    <t>б-р. Победы, 2</t>
  </si>
  <si>
    <t>МКД по б-р. Победы,  2</t>
  </si>
  <si>
    <t>б-р. Победы, 22</t>
  </si>
  <si>
    <t>51.713263</t>
  </si>
  <si>
    <t>39.165716</t>
  </si>
  <si>
    <t>б-р. Победы, 24</t>
  </si>
  <si>
    <t>51.712937</t>
  </si>
  <si>
    <t>39.164431</t>
  </si>
  <si>
    <t>МКД б-р. Победы, 24, МБУ ДО ЦДО СОЗВЕЗДИЕ, ООО Учебно-медицинский центр НАТАЛИ</t>
  </si>
  <si>
    <t>б-р. Победы, 25</t>
  </si>
  <si>
    <t>б-р. Победы, 26</t>
  </si>
  <si>
    <t>б-р. Победы, 28</t>
  </si>
  <si>
    <t>МКД б-р. Победы, 28</t>
  </si>
  <si>
    <t>б-р. Победы, 31</t>
  </si>
  <si>
    <t xml:space="preserve"> ООО УК ЭМКД по "Жизнь" </t>
  </si>
  <si>
    <t>б-р. Победы, 35</t>
  </si>
  <si>
    <t>б-р. Победы, 36</t>
  </si>
  <si>
    <t xml:space="preserve">МКД б-р. Победы, 36 </t>
  </si>
  <si>
    <t>б-р. Победы, 39</t>
  </si>
  <si>
    <t>МКД б-р. Победы, 39. 41а</t>
  </si>
  <si>
    <t>б-р. Победы, 4</t>
  </si>
  <si>
    <t>51.713579</t>
  </si>
  <si>
    <t>39.174915</t>
  </si>
  <si>
    <t>МКД б-р. Победы, 4</t>
  </si>
  <si>
    <t>б-р. Победы, 41</t>
  </si>
  <si>
    <t>МКД по б-р. Победы,  41,  37,  Центр занятости населения г.Воронежа</t>
  </si>
  <si>
    <t>б-р. Победы, 42</t>
  </si>
  <si>
    <t>ООО "УК ЖКХ "Наш Дом"</t>
  </si>
  <si>
    <t>б-р. Победы, 43</t>
  </si>
  <si>
    <t>51.711674</t>
  </si>
  <si>
    <t>39.14495</t>
  </si>
  <si>
    <t>МКД по б-р. Победы,  43,  ООО НАВИГАТОР  лб,Рубцов Михаил Сергеевич,Литаврина Ирина Сергеевна,ООО ИН ТАЧ ,ООО РЕМЭКС,Лепендин Геннадий Петрович,Коваль Валентина Ивановна</t>
  </si>
  <si>
    <t>б-р. Победы, 44</t>
  </si>
  <si>
    <t>б-р. Победы, 45а</t>
  </si>
  <si>
    <t xml:space="preserve">б-р. Победы, 48а </t>
  </si>
  <si>
    <t>Собственники помещений МКД по б-р. Победы, 48а</t>
  </si>
  <si>
    <t>МКД по б-р. Победы,  48а,  ИП Донских Дмитрий Сергеевич,Конденко Вера Алексеевна,Макарьева Алла Давидовна,Кульнева Наталья Вячеславовна,Полесский Александр Юрьевич,Таращенко Екатерина Евгеньевна,Коваль Валентина Ивановна,Колягин Андрей Серафимович,ООО Агроторг,ИП Скворцова В.В.(робин сдобин),ООО ЗЕМЕЛЬНЫЕ РЕСУРСЫ ,Королёва Лариса Тихоновна</t>
  </si>
  <si>
    <t>б-р. Победы, 49</t>
  </si>
  <si>
    <t>Собственники помещений МКД по б-р. Победы, 49</t>
  </si>
  <si>
    <t>МКД по б-р. Победы,  49,Таранцова Ольга Николаевна,Уваров Алексей Тимофеевич,Федорин Денис Анатольевич,Печкурова Натали Константиновна,Гайтанов Александр Борисович,Палей Павел Саломонович,Поляков Алексей Алексеевич,ИП Рубенян Карен Эрнестович</t>
  </si>
  <si>
    <t>б-р. Победы, 50в</t>
  </si>
  <si>
    <t>51.712818</t>
  </si>
  <si>
    <t>39.146640</t>
  </si>
  <si>
    <t>б-р. Победы, 51</t>
  </si>
  <si>
    <t>МКД б-р. Победы, 51. Устюжанина Людмила Ивановна,Багиев Вадим Дмитриевич,ООО АВАЛОН,ООО Три пескаря,Косихин Сергей Алексеевич,Новотоцких Николай Иванович,Салихова Лилия Анатольевна,ИП Лукащук Владимир Александрович,Богомолов Алексей Васильевич,ТСЖ Рассветъ,Иванова Елена Анатольевна</t>
  </si>
  <si>
    <t>МКД по б-р. Победы,  51а (1-6 подъезд) ,  Антонова- овсеенко,  25а,  ИП Бычкова Евдокия Ивановна,Бутаев Денис Юрьевич,ИП Качурин Александр Иванович,ООО ФАРМА ТРЕНД ПЛЮС ,Глушков Юрий Юрьевич,  ООО ТД Северянка ,Буйлова Татьяна Владимировна</t>
  </si>
  <si>
    <t>б-р. Победы, 6</t>
  </si>
  <si>
    <t>б-р. Победы, 7</t>
  </si>
  <si>
    <t>51.71109</t>
  </si>
  <si>
    <t>39.1722</t>
  </si>
  <si>
    <t>б-р. Победы, 8</t>
  </si>
  <si>
    <t>б-р. Победы, 9</t>
  </si>
  <si>
    <t>51.762862</t>
  </si>
  <si>
    <t>39.183988</t>
  </si>
  <si>
    <t>пр-кт. Московский, 100</t>
  </si>
  <si>
    <t>ТСН пр-т Московский 100</t>
  </si>
  <si>
    <t>МКД по пр-кт. Московский 100,  Попов Илья Сергеевич</t>
  </si>
  <si>
    <t>пр-кт. Московский, 102 ст.1</t>
  </si>
  <si>
    <t>пр-кт. Московский, 102 ст.2</t>
  </si>
  <si>
    <t>51.711741</t>
  </si>
  <si>
    <t>39.189088</t>
  </si>
  <si>
    <t>МКД по пр-кт. Московский, 102</t>
  </si>
  <si>
    <t>пр-кт. Московский, 104 (96а)</t>
  </si>
  <si>
    <t>51.708777</t>
  </si>
  <si>
    <t>39.183389</t>
  </si>
  <si>
    <t>МКД по пр-кт. Московский,104в</t>
  </si>
  <si>
    <t>пр-кт. Московский, 105</t>
  </si>
  <si>
    <t>51.70908</t>
  </si>
  <si>
    <t>39.17898</t>
  </si>
  <si>
    <t>МКД по пр-кт. Московский,  101,  105</t>
  </si>
  <si>
    <t>пр-кт. Московский, 109</t>
  </si>
  <si>
    <t>51.71065</t>
  </si>
  <si>
    <t>39.17887</t>
  </si>
  <si>
    <t>Собственники помещений МКД по пр-т. Московский, 109</t>
  </si>
  <si>
    <t>МКД по пр-кт. Московский,  109,  109/1,  111,  Централизованная библиотечная система ,ООО РТС,Детская школа искусств №7,ООО Фирма Квадро ,МБУ ДО ЦДО СОЗВЕЗДИЕ</t>
  </si>
  <si>
    <t>пр-кт. Московский, 112, 114</t>
  </si>
  <si>
    <t>пр-кт. Московский, 113</t>
  </si>
  <si>
    <t xml:space="preserve">МКД по пр-кт. Московский, 113, </t>
  </si>
  <si>
    <t>пр-кт. Московский, 119</t>
  </si>
  <si>
    <t>Собственники помещений МКД по пр-т. Московский, 119</t>
  </si>
  <si>
    <t>МКД по пр-кт. Московский,  119, ООО Агроторг,</t>
  </si>
  <si>
    <t>пр-кт. Московский, 123</t>
  </si>
  <si>
    <t xml:space="preserve">Собственники помещений МКД по пр-т. Московский, 123 </t>
  </si>
  <si>
    <t>МКД по пр-кт. Московский,  123,  Дубовской Сергей Иванович,  Ильина Татьяна Бикежановна,  Интернет ООО,  ИП Жданов Николай Васильевич,  ООО Детская Академия Развития,  ООО РЕМЭКС,  Романенко А.В.</t>
  </si>
  <si>
    <t>пр-кт. Московский, 125</t>
  </si>
  <si>
    <t>МКД по пр-кт. Московский, 125, ИП Литаврин Олег Петрович, Лебедев Евгений Григорьевич</t>
  </si>
  <si>
    <t>пр-кт. Московский, 127</t>
  </si>
  <si>
    <t>51.717039</t>
  </si>
  <si>
    <t>39.177272</t>
  </si>
  <si>
    <t>МКД по пр-кт. Московский, 127, ООО ГОРОДСКАЯ АПТЕКА</t>
  </si>
  <si>
    <t>МКД по пр-кт. Московский, 129а, ООО Анта-Плюс, ООО Нимфа</t>
  </si>
  <si>
    <t>пр-кт. Московский, 13/1</t>
  </si>
  <si>
    <t>51.691069</t>
  </si>
  <si>
    <t>39.181987</t>
  </si>
  <si>
    <t xml:space="preserve">МКД по пр-кт. Московский,  131а,  131б,  131в   </t>
  </si>
  <si>
    <t>пр-кт. Московский, 133</t>
  </si>
  <si>
    <t>пр-кт. Московский, 137-141</t>
  </si>
  <si>
    <t>ТСЖ "МСК145А"</t>
  </si>
  <si>
    <t>МКД по пр-кт. Московский,  145а,  Щеголева Валентина Васильевна</t>
  </si>
  <si>
    <t>пр-кт. Московский, 147</t>
  </si>
  <si>
    <t>51.73219</t>
  </si>
  <si>
    <t>39.17889</t>
  </si>
  <si>
    <t>пр-кт. Московский, 149а</t>
  </si>
  <si>
    <t>51.73426</t>
  </si>
  <si>
    <t>39.17915</t>
  </si>
  <si>
    <t>пр-кт. Московский, 175</t>
  </si>
  <si>
    <t>МКД по пр-кт. Московский, 175, АО Тандер магазины</t>
  </si>
  <si>
    <t xml:space="preserve">пр-кт. Московский, 179 </t>
  </si>
  <si>
    <t>пр-кт. Московский, 179/3</t>
  </si>
  <si>
    <t>МКД по пр-кт. Московский 179/2,179/3,  179/4</t>
  </si>
  <si>
    <t>пр-кт. Московский, 179/5</t>
  </si>
  <si>
    <t>МКД по пр-кт. Московский 179/5,179/6,  ООО Теплосбыт-Ресурс</t>
  </si>
  <si>
    <t>пр-кт. Московский, 179/7</t>
  </si>
  <si>
    <t>МКД по пр-кт. Московский 179/8,179/7,  ООО РЕСУРС</t>
  </si>
  <si>
    <t>пр-кт. Московский, 185</t>
  </si>
  <si>
    <t>МКД по пр-кт. Московский 189/2,  193,  195,  197,  207,  209,  211,  213,  215,  189/3,  189/5,  191,  205,  ООО Агроторг</t>
  </si>
  <si>
    <t>МКД по пр-кт. Московский 189/2,  189/4,  ООО ЮПЭЛ,ООО ГРУППА КОМПАНИЙ ВЕСТ,ООО Грин Парк,ООО Барика</t>
  </si>
  <si>
    <t>МКД по пр-кт. Московский 189/4,  189/5</t>
  </si>
  <si>
    <t>пр-кт. Московский, 193</t>
  </si>
  <si>
    <t>МКД по пр-кт. Московский 193,  189/2,  195,  197,  207,  209,  211,  213,  215,  189/3,  189/5,  191,  205</t>
  </si>
  <si>
    <t>пр-кт. Московский, 195</t>
  </si>
  <si>
    <t>51.759185</t>
  </si>
  <si>
    <t>39.181185</t>
  </si>
  <si>
    <t>МКД по пр-кт. Московский 195</t>
  </si>
  <si>
    <t>пр-кт. Московский, 19</t>
  </si>
  <si>
    <t>пр-кт. Московский, 205</t>
  </si>
  <si>
    <t>51.759435</t>
  </si>
  <si>
    <t>39.184188</t>
  </si>
  <si>
    <t>пр-кт. Московский, 213</t>
  </si>
  <si>
    <t>51.760276</t>
  </si>
  <si>
    <t>39.18147</t>
  </si>
  <si>
    <t>пр-кт. Московский, 215</t>
  </si>
  <si>
    <t>51.760531</t>
  </si>
  <si>
    <t>39.181428</t>
  </si>
  <si>
    <t>пр-кт. Московский, 24</t>
  </si>
  <si>
    <t>пр-кт. Московский, 3</t>
  </si>
  <si>
    <t>МКД по пр-кт. Московский, 3, 5  ИП Рогова Т.А., ИП Федорова Ирина Алексеевна, ИП Проценко В.П., ПАО Сбербанк лен</t>
  </si>
  <si>
    <t>пр-кт. Московский, 36</t>
  </si>
  <si>
    <t>Собственники помещений МКД по пр- т. Рабочий, 103</t>
  </si>
  <si>
    <t>51.695779</t>
  </si>
  <si>
    <t>39.183712</t>
  </si>
  <si>
    <t>МКД по пр-кт. Московский,  48а,  ООО Агроторг</t>
  </si>
  <si>
    <t>пр-кт. Московский, 5,7</t>
  </si>
  <si>
    <t>пр-кт. Московский, 6</t>
  </si>
  <si>
    <t>пр-кт. Московский, 67</t>
  </si>
  <si>
    <t>пр-кт. Московский, 8</t>
  </si>
  <si>
    <t>пр-кт. Московский, 82</t>
  </si>
  <si>
    <t>пр-кт. Московский, 85</t>
  </si>
  <si>
    <t>пр-кт. Московский, 90</t>
  </si>
  <si>
    <t>пр-кт. Московский, 90 А</t>
  </si>
  <si>
    <t>МКД по пр-кт. Московский, 90а, ООО ТЕХНОЛАЙТ, Лукина Алина Нодаровна</t>
  </si>
  <si>
    <t>пр-кт. Московский, 90 корп. 1</t>
  </si>
  <si>
    <t>51.707254</t>
  </si>
  <si>
    <t>39.183315</t>
  </si>
  <si>
    <t>МКД по пр-кт. Московский, 90к.1</t>
  </si>
  <si>
    <t>пр-кт. Московский, 91</t>
  </si>
  <si>
    <t>51.7036</t>
  </si>
  <si>
    <t>39.1791</t>
  </si>
  <si>
    <t>МКД по пр-кт. Московский,  91,  93,  93-2,  Хользунова,  54,  ООО ФЕНИКС (табакерка),  ИП Кравченко Александр Владимирович (Русский аппетит),  ИП Разинкова Ольга Ивановна,  ИП Булавинова Лариса Валентиновна,  ИП Еременко К.И.((робин сдобин),  ИП Королева Р.М.,</t>
  </si>
  <si>
    <t>пр-кт. Московский, 92</t>
  </si>
  <si>
    <t xml:space="preserve">МКД по пр-кт. Московский,  92,  ООО Диафрагма Плюс </t>
  </si>
  <si>
    <t>МКД по пр-кт. Московский, 92а, Коваль Валентина Ивановна, Коровин Александр Викторович, Солодова Татьяна Викторовна</t>
  </si>
  <si>
    <t>пр-кт. Московский, 94</t>
  </si>
  <si>
    <t>МКД по пр-кт. Московский, 94, ООО Альфа Владимир</t>
  </si>
  <si>
    <t>МКД по пр-кт. Московский, 92б, 96а, ООО Винегрет плюс</t>
  </si>
  <si>
    <t>51.70858</t>
  </si>
  <si>
    <t>39.17707</t>
  </si>
  <si>
    <t>пр-кт. Московский, 98 (1)</t>
  </si>
  <si>
    <t>Собственники помещений МКД пр-т. Московский, 98 (конт 1)</t>
  </si>
  <si>
    <t>пр-кт. Московский, 98 (2)</t>
  </si>
  <si>
    <t>51.708873</t>
  </si>
  <si>
    <t>39.189103</t>
  </si>
  <si>
    <t>Собственники помещений МКД пр-т. Московский, 98 (конт 2)</t>
  </si>
  <si>
    <t>МКД по пр-кт. Московский, 98</t>
  </si>
  <si>
    <t>пр-кт. Московский, 99</t>
  </si>
  <si>
    <t>51.7092</t>
  </si>
  <si>
    <t>39.17591</t>
  </si>
  <si>
    <t>МКД по пр-кт. Московский,  99</t>
  </si>
  <si>
    <t>39.143468</t>
  </si>
  <si>
    <t>Собственники помещений МКД по пер. Здоровья, 1, 7</t>
  </si>
  <si>
    <t>МКД по ул. пер.Здоровья,  1</t>
  </si>
  <si>
    <t>МКД по ул. пер.Здоровья, 8, 10, 12, 13, 14, 15, 17, 19, 21, 23, 25</t>
  </si>
  <si>
    <t>Собственники помещений МКД по пер. Здоровья, 5</t>
  </si>
  <si>
    <t>МКД по ул. пер.Здоровья,  5,  7</t>
  </si>
  <si>
    <t>МКД по пер.Здоровья,  86а,  ООО "МегаТоргМед"</t>
  </si>
  <si>
    <t>Собственники помещений МКД по пер. Здоровья, 88а</t>
  </si>
  <si>
    <t>МКД по ул. пер.Здоровья,  88а,  Макринова Наталия Владиславовна</t>
  </si>
  <si>
    <t>Собственники помещений МКД по пер. Здоровья, 9</t>
  </si>
  <si>
    <t>МКД по пер.Здоровья,  9,  11</t>
  </si>
  <si>
    <t>Собственники помещений МКД по пер. Здоровья, 90/2</t>
  </si>
  <si>
    <t>Собственники помещений МКД по пер. Здоровья, 90г</t>
  </si>
  <si>
    <t>МКД по пер.Здоровья,  90г,  90г/1,  Коротаева И.В.</t>
  </si>
  <si>
    <t xml:space="preserve">Собственники помещений МКД по пер. Здоровья, 90о  </t>
  </si>
  <si>
    <t>МКД по пер.Здоровья,  90о</t>
  </si>
  <si>
    <t>Собственники помещений МКД по пер. Здоровья, 90/3</t>
  </si>
  <si>
    <t>МКД по пер.Здоровья,  90/3,  90/4</t>
  </si>
  <si>
    <t>ООО УК "КВАРТИРНЫЙ ВОПРОС"</t>
  </si>
  <si>
    <t>МКД по пер.Политехнический пер, 10</t>
  </si>
  <si>
    <t xml:space="preserve">МКД по ул. Политехнический пер,  2,  Автогенный пер,  21,  Труда пр.,  8а,  10,  ИП Севастьянова И.В. (Русский аппетит),  ООО ДОВЕРИЕ </t>
  </si>
  <si>
    <t>51.693761</t>
  </si>
  <si>
    <t>39.186173</t>
  </si>
  <si>
    <t>собственники помещений МКД по пер. Славы, 3а</t>
  </si>
  <si>
    <t xml:space="preserve">Собственники помещений МКД по пер. Славы, 8 </t>
  </si>
  <si>
    <t>51.73489</t>
  </si>
  <si>
    <t>39.140249</t>
  </si>
  <si>
    <t>пр-кт. Рабочий, 100</t>
  </si>
  <si>
    <t>пр-кт. Рабочий, 88</t>
  </si>
  <si>
    <t>пр-кт. Труда, 109</t>
  </si>
  <si>
    <t>пр-кт. Труда, 137</t>
  </si>
  <si>
    <t>МКД по пр-кт. Труда,  125,  129,  131,  133,  137</t>
  </si>
  <si>
    <t>пр-кт. Труда, 14-16</t>
  </si>
  <si>
    <t>пр-кт. Труда, 147</t>
  </si>
  <si>
    <t>МКД по пр-кт. Труда,  141,  143,  145,  147,  ООО СОЮЗ (Табакерка)</t>
  </si>
  <si>
    <t>пр-кт. Труда, 155</t>
  </si>
  <si>
    <t>51.671166</t>
  </si>
  <si>
    <t>39.16270</t>
  </si>
  <si>
    <t>пр-кт. Труда, 157</t>
  </si>
  <si>
    <t>51.670959</t>
  </si>
  <si>
    <t>39.162860</t>
  </si>
  <si>
    <t>МКД по пр-кт. Труда,157</t>
  </si>
  <si>
    <t>пр-кт. Труда, 21 (Варейкиса,68)</t>
  </si>
  <si>
    <t>пр-кт. Труда, 27, 29</t>
  </si>
  <si>
    <t>МКД по пр-кт. Труда, 27, 29, ООО КОНТАКТ, ООО СОЮЗ (Табакерка), Д/С № 15 (ком.), ИП Еременко К.И.((робин сдобин), ФГБУ ЦЖКУ МИНОБОРОНЫ РОССИИ ЖКС №10, АО Тандер магазины</t>
  </si>
  <si>
    <t>пр-кт. Труда, 3</t>
  </si>
  <si>
    <t>Собственники помещений МКД по пр-т. Труда, 3</t>
  </si>
  <si>
    <t>МКД по пр-кт. Труда,  3,  17,  19,  Д/С № 40</t>
  </si>
  <si>
    <t>пр-кт. Труда, 30, 32</t>
  </si>
  <si>
    <t>Собственники помещений МКД по пр-т. Труда, 30</t>
  </si>
  <si>
    <t>МКД по пр-кт. Труда,  30,  32,  ИП Выборнов Владимир Иванович,  ООО Здоровье Животных</t>
  </si>
  <si>
    <t>ООО УК "б-р Победы"</t>
  </si>
  <si>
    <t>пр-кт. Труда, 58</t>
  </si>
  <si>
    <t>Собственники помещений МКД по пр-т. Труда, 58</t>
  </si>
  <si>
    <t>МКД по пр-кт. Труда,  52,  54,  56,  58,  62,  64,  66,  ул. Солнечная,  1,  ИП Цепляев А.В. (русский аппетит)</t>
  </si>
  <si>
    <t>пр-кт. Труда, 59, 61</t>
  </si>
  <si>
    <t>Собственники помещений МКД по пр-т. Труда, 59</t>
  </si>
  <si>
    <t>МКД по пр-кт. Труда,  59,  61,  Варейкиса,  72,  74,  Приз Руслан Викторович,  Централизованная библиотечная система,  ООО НОРМА,  ИП Дворядкин А.С.,  ООО СОЮЗ (Табакерка),  Епифанцева Елена Дмитриевна</t>
  </si>
  <si>
    <t>пр-кт. Труда, 68</t>
  </si>
  <si>
    <t>51.67524</t>
  </si>
  <si>
    <t>39.167132</t>
  </si>
  <si>
    <t>Собственники помещений МКД по пр-т. Труда, 68</t>
  </si>
  <si>
    <t>пр-кт. Труда, 72</t>
  </si>
  <si>
    <t>Собственники помещений МКД по пр-т. Труда, 72</t>
  </si>
  <si>
    <t>пр-кт. Труда, 73</t>
  </si>
  <si>
    <t>Собственники помещений МКД по пр-т. Труда, 73</t>
  </si>
  <si>
    <t>МКД по пр-кт. Труда,  73,  75,  ИП Харченко С.В. (табакерка),  Авдеев Николай Анатольевич,  Щетинина Галина Ивановна</t>
  </si>
  <si>
    <t>пр-кт. Труда, 83</t>
  </si>
  <si>
    <t>Собственники помещений МКД по пр-т. Труда, 83</t>
  </si>
  <si>
    <t>МКД по пр-кт. Труда,  79,  83,  85,  87,  ИП Еременко К.И. (робин сдобин),  Приз Руслан Викторович</t>
  </si>
  <si>
    <t>пр-кт. Труда, 88</t>
  </si>
  <si>
    <t>Собственники помещений МКД по пр-т. Труда, 88</t>
  </si>
  <si>
    <t>МКД по ул. 9 Января,  122,  пр-кт. Труда,  88,  ООО Лаура,  Д/С № 107 (ком.)</t>
  </si>
  <si>
    <t>пр-кт. Труда, 8</t>
  </si>
  <si>
    <t>Собственники помещений МКД по пр-т. Труда, 8</t>
  </si>
  <si>
    <t xml:space="preserve">пр-кт. Труда, 95 </t>
  </si>
  <si>
    <t>Собственники помещений МКД по пр-т. Труда, 103</t>
  </si>
  <si>
    <t>МКД по пр-кт. Труда,  103</t>
  </si>
  <si>
    <t>МКД по ул. 303 Стрелковой дивизии, 1, 3, 5, ул. Ведугская, 20, 25, 32</t>
  </si>
  <si>
    <t>Собственники помещений МКД по ул. 45 стрелковой дивизии, 104, 106, 108</t>
  </si>
  <si>
    <t>Собственники помещений МКД по ул. 45 стрелковой дивизии, 116</t>
  </si>
  <si>
    <t>ул. 45 стрелковой дивизии, 22</t>
  </si>
  <si>
    <t>МКД по ул. 45 Стрелковой дивизии, 2, 4, 6, 8, 14, 16, 18, 20, 22, 24, ООО КЕГА</t>
  </si>
  <si>
    <t xml:space="preserve">Собственники помещений МКД по ул. 45 стрелковой дивизии, 223 </t>
  </si>
  <si>
    <t>МКД по ул. 45 стрелковой дивизии,  223</t>
  </si>
  <si>
    <t>51.693975</t>
  </si>
  <si>
    <t>39.143320</t>
  </si>
  <si>
    <t>собственники помещений МКД по ул. 45 стрелковой дивизии, 226</t>
  </si>
  <si>
    <t>МКД по ул. 45 стрелковой дивизии,  226,  226д,  ИП Заречнев Андрей Владимирович,Д/С № 187 ,Зубащенко Павел Александрович,НПВО,ООО Альянс (ЗАО),ООО Агроторг,ИП Литаврина Марина Олеговна,ООО СТИМУЛ</t>
  </si>
  <si>
    <t>собственники помещений МКД по ул. 45 стрелковой дивизии, 226 а</t>
  </si>
  <si>
    <t>МКД по ул. 45 стрелковой дивизии,  226а,  226в,  ООО Альянс (ЗАО)</t>
  </si>
  <si>
    <t>51.694752</t>
  </si>
  <si>
    <t>39.136303</t>
  </si>
  <si>
    <t xml:space="preserve">Собственники помещений МКД по ул. 45 стрелковой дивизии, 232 </t>
  </si>
  <si>
    <t>МКД по ул. 45 стрелковой дивизии,  232/1</t>
  </si>
  <si>
    <t>51.690935</t>
  </si>
  <si>
    <t>39.148497</t>
  </si>
  <si>
    <t>собственники помещений МКД по ул. 45 стрелковой дивизии, 247/3</t>
  </si>
  <si>
    <t>МКД по ул. 45 стрелковой дивизии,  247/3ООО Агроторг,ИП Молокостов Н.Л.</t>
  </si>
  <si>
    <t>ул. 45 стрелковой дивизии, 247/6</t>
  </si>
  <si>
    <t xml:space="preserve">Собственники помещений МКД по ул. 45 стрелковой дивизии, 247/6 </t>
  </si>
  <si>
    <t>МКД по ул. 45 стрелковой дивизии,  247/6</t>
  </si>
  <si>
    <t>ул. 45 стрелковой дивизии, 247Г</t>
  </si>
  <si>
    <t>51.692593</t>
  </si>
  <si>
    <t>39.146287</t>
  </si>
  <si>
    <t xml:space="preserve">Собственники помещений МКД по ул. 45 стрелковой дивизии, 247 г </t>
  </si>
  <si>
    <t>МКД по ул. 45 стрелковой дивизии,  247г,  247д,  247/1,  247/2</t>
  </si>
  <si>
    <t>ул. 45 стрелковой дивизии, 247Е</t>
  </si>
  <si>
    <t>Собственники помещений МКД по ул. 45 стрелковой дивизии, 247е</t>
  </si>
  <si>
    <t>МКД по ул. 45 стрелковой дивизии,  247е,  ИП Виноградов С.А. (Русский аппетит),  ИП Новикова Е.А.,  ООО АЗИМУТ (Табакерка),  Попова Екатерина Юрьевна</t>
  </si>
  <si>
    <t>Собственники помещений МКД по ул. 45 Стрелковой дивизии, 247и</t>
  </si>
  <si>
    <t>МКД по ул. 45 Стрелковой дивизии,  247и</t>
  </si>
  <si>
    <t>Собственники помещений МКД по ул. 45 стрелковой дивизии,  249/1</t>
  </si>
  <si>
    <t>51.691387</t>
  </si>
  <si>
    <t>39.145194</t>
  </si>
  <si>
    <t>Собственники помещений МКД по ул. 45 стрелковой дивизии, 251</t>
  </si>
  <si>
    <t>Собственники помещений МКД по ул. 45 Стрелковой дивизии, 251д</t>
  </si>
  <si>
    <t>МКД по улю 45 Стрелковой дивизии,  251д,  ИП Гриднев Денис Николаевич</t>
  </si>
  <si>
    <t>Собственники помещений  МКД по ул. 45 Стрелковой дивизии, 259/5</t>
  </si>
  <si>
    <t>Собственники помещений  МКД по ул. 45 Стрелковой дивизии, 259/12</t>
  </si>
  <si>
    <t>МКД по ул. 45 Стрелковой дивизии,  259/12,  259/11</t>
  </si>
  <si>
    <t>Собственники помещений  МКД по ул. 45 Стрелковой дивизии, 259/13, 259/14</t>
  </si>
  <si>
    <t>АО Тандер магазины,МКД по ул. 45 Стрелковой дивизии,  259/13,  259/14,  259/16,  259/1,  259/10,  259/11,  259/12,  259/5,  259/6,  259/7,  259/8,  259/9</t>
  </si>
  <si>
    <t xml:space="preserve">Собственники помещений  МКД по ул. 45 Стрелковой дивизии, 259/7 </t>
  </si>
  <si>
    <t>МКД по ул. 45 Стрелковой дивизии,  259/13,  259/14,  259/16,  259/2,  259/4,  259/6,  259/7</t>
  </si>
  <si>
    <t>Собственники помещений МКД по ул. 45 Стрелковой дивизии, 259/8</t>
  </si>
  <si>
    <t>МКД по 45 Стрелковой дивизии,  259/8,  259/5</t>
  </si>
  <si>
    <t>Собственники помещений МКД по ул. 45 стрелковой дивизии, 263</t>
  </si>
  <si>
    <t>МКД по ул. 45 стрелковой дивизии,  263,  ООО ФЕНИКС (табакерка),  ИП Ковалевская Марина Иналовна( табакерка)</t>
  </si>
  <si>
    <t>Собственники помещений МКД по ул. 45 стрелковой дивизии, 265</t>
  </si>
  <si>
    <t>МКД по ул. 45 Стрелковой дивизии,  265,  ИП Ковалевская Марина Иналовна (табакерка),  ООО Локос,  ИП Лихотин А.Н. (Русский аппетит)</t>
  </si>
  <si>
    <t>Собственники помещений МКД по ул. 45 стрелковой дивизии, 267</t>
  </si>
  <si>
    <t>МКД по ул. 45 Стрелковой дивизии,  267,  269</t>
  </si>
  <si>
    <t>МКД по ул. 45 Стрелковой дивизии, 271, 277</t>
  </si>
  <si>
    <t>Собственники помещений МКД  по ул. 45 стрелковой дивизии, 275/2</t>
  </si>
  <si>
    <t>МКД по ул. 45 Стрелковой дивизии,  275/2</t>
  </si>
  <si>
    <t>Собственники помещений МКД  по ул. 45 стрелковой дивизии, 275б</t>
  </si>
  <si>
    <t>Собственники помещений МКД по ул. 45 стрелковой дивизии, 285</t>
  </si>
  <si>
    <t>МКД по ул. 45 стрелковой дивизии,  283,  285,  ООО СОЮЗ (Табакерка),  ИП Солнцева Элина Валерьевна</t>
  </si>
  <si>
    <t>Собственники помещений МКД по ул. 45 Стрелковой дивизии, 56</t>
  </si>
  <si>
    <t>МКД по ул. 45 стрелковой дивизии,  56,  58</t>
  </si>
  <si>
    <t>Собственники помещений МКД  по ул. 45 Стрелковой дивизии, 62</t>
  </si>
  <si>
    <t>51.695164</t>
  </si>
  <si>
    <t>39.20172</t>
  </si>
  <si>
    <t>Собственники помещений МКД  по ул. 45 стрелковой дивизии, 62а</t>
  </si>
  <si>
    <t>МКД по ул. 45 стрелковой дивизии,  62а ,  ООО Бизнес-Курьер+,  Сердюкова Вера Петровна,  Кондратьев Александр Владимирович,  Родионова Анна Вячеславовна,  ИП Скачилов Борис Викторович</t>
  </si>
  <si>
    <t>Собственники помещений МКД по ул. 60 Армии, 22а</t>
  </si>
  <si>
    <t>Собственники помещений МКД  по ул. 60 Армии, 27</t>
  </si>
  <si>
    <t>МКД по ул. 60 Армии,  29а,  ИП Мовсисян Аида Ваниковна,  ИП Каврелишвили Любовь Алексеевна,  Королева Лиана Михайловна км,  Цыбань Татьяна Сергеевна,  Пермякова Ирина Александровна,  ИП Цыбань Лариса Ивановна,  Сотникова Наталья Викторовна,  Кондель О.Ю.,  ООО Здоровье Животных,  Вязников Иван Федорович,  ИП Федоров И.И.,  ИП Здунюк Владислав Олегович,  ИП Выборнов Владимир Иванович,  ООО БРИЗКАСС-СЕРВИС,  Мамедов Эльман Рафик Оглы,  Корольков Игорь Борисович,  ИП Осипова Алла Алексеевна,  Грицун Валентина Васильевна,  ИП Миронов Виктор Викторович,  Новиков Александр Георгиевич</t>
  </si>
  <si>
    <t>51.70336</t>
  </si>
  <si>
    <t>39.165</t>
  </si>
  <si>
    <t>Собственники помещений МКД по ул. 60 Армии, 5</t>
  </si>
  <si>
    <t>ООО УК "ЗАБОТА"</t>
  </si>
  <si>
    <t>МКД по ул. 60 Армии,  1,  3,  5,  9,  11,  ИП Порошина Наталья Дмитриевна,АО Тандер магазины</t>
  </si>
  <si>
    <t>51.714418</t>
  </si>
  <si>
    <t>39.162426</t>
  </si>
  <si>
    <t>51.718224</t>
  </si>
  <si>
    <t>39.162306</t>
  </si>
  <si>
    <t>МКД по ул. 60 Армии, 35</t>
  </si>
  <si>
    <t>собственники помещений МКД  по ул. 60 Армии, 37</t>
  </si>
  <si>
    <t>МКД по ул. 60 Армии,  37</t>
  </si>
  <si>
    <t>51.70304</t>
  </si>
  <si>
    <t>39.16105</t>
  </si>
  <si>
    <t>МКД по ул. 60 Армии, 2</t>
  </si>
  <si>
    <t>51.704821</t>
  </si>
  <si>
    <t>39.160246</t>
  </si>
  <si>
    <t>МКД по ул. 60 Армии, 6</t>
  </si>
  <si>
    <t>51.705114</t>
  </si>
  <si>
    <t>39.160868</t>
  </si>
  <si>
    <t>МКД по ул. 60 Армии, 8, ул. Генерала Лизюкова ул, дом № 61 В, ИП Бойко Лилия Юрьевна, Колесникова Наталия Геннадьевна, Волков Алексей Митрофанович, Милованова Ольга Ивановна, Савельева Елена Юрьевна, ООО СМУ № 3</t>
  </si>
  <si>
    <t>Собственники помещений МКД по ул. 60- летия ВЛКСМ, 11</t>
  </si>
  <si>
    <t xml:space="preserve">ООО УК ЭМКД по "Жизнь" </t>
  </si>
  <si>
    <t>МКД по ул. 60- летия ВЛКСМ,  5,  9,  11,  13,  15</t>
  </si>
  <si>
    <t>51.6721</t>
  </si>
  <si>
    <t>39.15793</t>
  </si>
  <si>
    <t>Собственники помещений МКД  по ул. 9 Января, 128</t>
  </si>
  <si>
    <t>МКД по ул. 9 Января,  126,  128,  124,  ООО Клен - магазин</t>
  </si>
  <si>
    <t>51.67198</t>
  </si>
  <si>
    <t>39.15773</t>
  </si>
  <si>
    <t>Собственники помещений МКД по ул. 9 Января, 130</t>
  </si>
  <si>
    <t>51.6725</t>
  </si>
  <si>
    <t>39.15551</t>
  </si>
  <si>
    <t>Собственники помещений МКД  по ул. 9 Января, 132</t>
  </si>
  <si>
    <t>МКД по ул. 9 Января,  132,  Централизованная библиотечная система,  ООО СОЦИАЛЬНАЯ АПТЕКА 2,  Чекмарев Дмитрий Михайлович,  ООО Апрель Воронеж</t>
  </si>
  <si>
    <t>51.67337</t>
  </si>
  <si>
    <t>39.15301</t>
  </si>
  <si>
    <t>51.67562</t>
  </si>
  <si>
    <t>39.14927</t>
  </si>
  <si>
    <t>51.67492</t>
  </si>
  <si>
    <t>39.14833</t>
  </si>
  <si>
    <t>Собственники помещений МКД  по ул. 9 Января, 170</t>
  </si>
  <si>
    <t>Собственники помещений МКД по ул. 9 Января, 182/1</t>
  </si>
  <si>
    <t>МКД по 9 Января,  174,  176,  182,  182/1,  184,  Паршин Александр Михайлович,  ИП БАТИЩЕВ Н.А. (Русский аппетит),  ООО Торговый Дом Агрофарм</t>
  </si>
  <si>
    <t>51.67609</t>
  </si>
  <si>
    <t>39.14482</t>
  </si>
  <si>
    <t>МКД по ул. 9 Января, 186, 188, 190, 192, 194, 196, 198, 200, 202, 204, ул. Краснодонская, 14, 21</t>
  </si>
  <si>
    <t>51.67725</t>
  </si>
  <si>
    <t>39.14211</t>
  </si>
  <si>
    <t>51.67992</t>
  </si>
  <si>
    <t>39.13238</t>
  </si>
  <si>
    <t>51.681694</t>
  </si>
  <si>
    <t>39.132028</t>
  </si>
  <si>
    <t>51.68552</t>
  </si>
  <si>
    <t>39.13311</t>
  </si>
  <si>
    <t>51.68122</t>
  </si>
  <si>
    <t>39.12994</t>
  </si>
  <si>
    <t>51.68168</t>
  </si>
  <si>
    <t>39.13201</t>
  </si>
  <si>
    <t>51.680777</t>
  </si>
  <si>
    <t>39.129251</t>
  </si>
  <si>
    <t>Собственники помещений МКД  по ул. 9 Января, 278</t>
  </si>
  <si>
    <t>МКД по ул. 9 Января,  278,  Титаренко М.А.</t>
  </si>
  <si>
    <t>Собственники помещений МКД  по ул. 9 Января,280</t>
  </si>
  <si>
    <t>МКД по ул. 9 Января,  280</t>
  </si>
  <si>
    <t>Собственники помещений МКД по ул. 9 Января, 282</t>
  </si>
  <si>
    <t>9 Января,  282</t>
  </si>
  <si>
    <t>Собственники помещений МКД  по ул. 9 Января, 282а</t>
  </si>
  <si>
    <t>МКД по ул. 9 Января,  282а</t>
  </si>
  <si>
    <t>Собственники помещений МКД по ул. 9 Января, 284</t>
  </si>
  <si>
    <t>МКД по ул. 9 Января,  284,  286а</t>
  </si>
  <si>
    <t>9 Января, 286, 288, ООО СОЮЗ (Табакерка)</t>
  </si>
  <si>
    <t>51.686436</t>
  </si>
  <si>
    <t>39.126640</t>
  </si>
  <si>
    <t>Собственники помещений МКД по ул. 9 Января, 294а</t>
  </si>
  <si>
    <t>МКД по ул. 9 Января,  294а,  Кустова Ольга Николаевна</t>
  </si>
  <si>
    <t>51.687427</t>
  </si>
  <si>
    <t>39.127561</t>
  </si>
  <si>
    <t>МКД по ул. 9 Января,  298а</t>
  </si>
  <si>
    <t>51.687223</t>
  </si>
  <si>
    <t>39.12436</t>
  </si>
  <si>
    <t>51.687834</t>
  </si>
  <si>
    <t>39.123204</t>
  </si>
  <si>
    <t>МКД по ул. 9 Января,  302</t>
  </si>
  <si>
    <t>Собственники помещений МКД по ул. 9 Января, 304а</t>
  </si>
  <si>
    <t>МКД по ул. 9 Января,  304а,  304б,  Мамардашвили Зураб Владимирович</t>
  </si>
  <si>
    <t>ООО "УК б-р Победы "</t>
  </si>
  <si>
    <t>МКД по ул. Антонова-Овсеенко,  15,  Беговая,  170</t>
  </si>
  <si>
    <t>Собственники помещений МКД по ул. Антонова-Овсеенко, 1в</t>
  </si>
  <si>
    <t>МКД по ул. Антонова-Овсеенко,1в,  1,  Лунина Н.А.,  Анохина М.В.,  Куликов С.И.,  Соловьева О.В.,  Свириидова В.Ф.,  Чабан О.А.,  Лунина Наталия Александровна,  ООО Альфа Рязань,  ИП Выборнов Владимир Иванович,  ООО Здоровье Животных</t>
  </si>
  <si>
    <t>МКД по ул. Антонова-Овсеенко,  29,  31,  31а,  б-р. Победы,  50в,  Позюбанов Юрий Олегович,  Брагина Ольга Васильевна,  Гладких Владимир Васильевич,  Кондращенко Оксана Васильевна,  Черняева Ирина Ивановна,  ИП Цыбань Виталий Александрович,  Давтян Нелли Мишаи,  НОУ МАГИСТР,  Шутов Владимир Владимирович,  Новикова Наталья Ивановна,  ИП Киселев Александр Иванович,  Саврасова Надежда Викторовна,  Зюзина Анастасия Константиновна,  ООО БЕТА-М,  АО Тандер магазины,  ООО Перемена,  Сумина Надежда Павловна,  Занина Лидия Дмитриевна,  Куприна Надежда Петровна,  Удальцов Сергей Анатольевич,  Наумова Ольга Ивановна,  Дорофеев Юрий Борисович,  ИП ЗЕНКИНА Л.В.,  ПАО Ростелеком действ.,  Закусилова Марина Анатольевна,  ИП Загарин Вадим Юрьевич,  ИП Колосенцев Роман Геннадьевич,  ИП Карелин Максим Михайлович,  ИП Кожевников Вениамин Сергеевич,  ИП Дембо Роман Владимирович</t>
  </si>
  <si>
    <t>51.713498</t>
  </si>
  <si>
    <t>39.145166</t>
  </si>
  <si>
    <t>Антонова-Овсеенко,  29,  31,  31а,  АО ТД ПЕРЕКРЕСТОК,  ИП Малыхин С.Г.</t>
  </si>
  <si>
    <t>ул. Антонова-Овсеенко, 31А</t>
  </si>
  <si>
    <t>51.714436</t>
  </si>
  <si>
    <t>39.145648</t>
  </si>
  <si>
    <t>МКД по ул. Антонова-Овсеенко,  29,  31,  31а</t>
  </si>
  <si>
    <t>ул. Антонова-Овсеенко, 33 (пл.. 2)</t>
  </si>
  <si>
    <t>Собственники помещений МКД по ул. Антонова-Овсеенко, 33</t>
  </si>
  <si>
    <t>МКД по ул. Антонова-Овсеенко,  33</t>
  </si>
  <si>
    <t>ул. Антонова-Овсеенко, 33Б</t>
  </si>
  <si>
    <t>Собственники помещений МКД по ул. Антонова-Овсеенко, 33б</t>
  </si>
  <si>
    <t>МКД по ул. Антонова-Овсеенко 33 Б,  ООО ВИНМАРКЕТ</t>
  </si>
  <si>
    <t>ул. Антонова-Овсеенко, 35 Э</t>
  </si>
  <si>
    <t>51.716725</t>
  </si>
  <si>
    <t>39.149185</t>
  </si>
  <si>
    <t>Собственники помещений МКД  по ул. Антонова-Овсеенко, 35э</t>
  </si>
  <si>
    <t>МКД по ул. Антонова-Овсеенко 35 Э,  ООО Грин Парк</t>
  </si>
  <si>
    <t>Собственники помещений МКД  по ул. Антонова-Овсеенко, 35в</t>
  </si>
  <si>
    <t>МКД по ул. Антонова-Овсеенко,35в,  Глущенко В.В.,  Краснова О.В.,  Поляков Э.Ю.,  Кулиев А.И. (ООО "Каинвест-Ойл")</t>
  </si>
  <si>
    <t>51.695552</t>
  </si>
  <si>
    <t>39.129953</t>
  </si>
  <si>
    <t>Собственники помещений МКД по ул. Антонова-Овсеенко, 7б</t>
  </si>
  <si>
    <t>МКД по ул. Антонова-Овсеенко,  7б,  ООО Альфа Рязань,  Колесников Дмитрий Николаевич,  ООО АЗК-ВТК,  Новикова Наталья Ивановна,  Киселёв Сергей Анатольевич,  ООО Вест 1,  Паршин Александр Михайлович,  ИП Бикмуллина Гульсина Харисовна,  Поляков Алексей Алексеевич,  ООО Агроторг,  ООО Тюмень-Ойл,  Беляева Елена Георгиевна,  Бородкина Любовь Егоровна</t>
  </si>
  <si>
    <t>51.699365</t>
  </si>
  <si>
    <t>39.185393</t>
  </si>
  <si>
    <t>МКД по ул. Беговая,  128,  130,  ООО ВИНМАРКЕТ</t>
  </si>
  <si>
    <t>Собственники помещений МКД по ул. Беговая, 130</t>
  </si>
  <si>
    <t>Собственники помещений МКД  по ул. Беговая, 144</t>
  </si>
  <si>
    <t xml:space="preserve">МКД по ул. Беговая,  148,  144,  Борискин Владимир Борисович   </t>
  </si>
  <si>
    <t>Собственники помещений МКД по ул. Беговая, 156</t>
  </si>
  <si>
    <t>МКД по ул. Беговая,  142,156,  АО Тандер магазины,  ООО Апрель Воронеж</t>
  </si>
  <si>
    <t>Собственники помещений МКД  по ул. Беговая, 160</t>
  </si>
  <si>
    <t>МКД по ул. Беговая,152,158,  160,  ИП Трегубова Г.Н. (робин сдобин),  ИП Занин Александр Митрофанович,  ИП Скворцова В.В.(робин сдобин)</t>
  </si>
  <si>
    <t>МКД по ул. Беговая,  168,  172,  166</t>
  </si>
  <si>
    <t>Собственники помещений МКД по ул. Беговая, 18</t>
  </si>
  <si>
    <t>МКД по ул. Беговая,  203а,  ООО СОЮЗ (Табакерка)</t>
  </si>
  <si>
    <t>51.694735</t>
  </si>
  <si>
    <t>39.138718</t>
  </si>
  <si>
    <t>МКД по ул. Беговая,  219/3,  219/1,  219/2</t>
  </si>
  <si>
    <t xml:space="preserve">МКД по ул. Беговая,  219е,  219д,  219ж,  ООО ФАРМАТРЕЙД </t>
  </si>
  <si>
    <t>Собственники помещений МКД по ул. Беговая, 223/4</t>
  </si>
  <si>
    <t>МКД по ул. Беговая,  223/1,  223/2,  223/4,  ИП Суховцева Ирина Викторовна,  ООО АЛЬФА-М (ком.),  ИП Гогуева Татьяна Павловна,  Долина Ирина Владимировна,  Черкашина Мария Михайловна</t>
  </si>
  <si>
    <t>Собственники помещений МКД по ул. Беговая, 223в</t>
  </si>
  <si>
    <t>МКД по ул. Беговая,  223в</t>
  </si>
  <si>
    <t>Собственники помещений МКД  по ул. Беговая, 225а, 225в, 225</t>
  </si>
  <si>
    <t>51.694988</t>
  </si>
  <si>
    <t>39.133083</t>
  </si>
  <si>
    <t xml:space="preserve">МКД по ул. Беговая,  229,  </t>
  </si>
  <si>
    <t>51.700825</t>
  </si>
  <si>
    <t>39.191738</t>
  </si>
  <si>
    <t>ул. Беговая, 65</t>
  </si>
  <si>
    <t>МКД по ул. Беговая,  69,  65,  71,  73,  ул. Московский пр.,  56,  58</t>
  </si>
  <si>
    <t>МКД по ул. Беговая,  98</t>
  </si>
  <si>
    <t>Собственники помещений МКД по ул. Брянская, 15а</t>
  </si>
  <si>
    <t>ООО УК "ДЕКАБРИСТОВ,  32"</t>
  </si>
  <si>
    <t>МКД по ул. Брянская,  15а</t>
  </si>
  <si>
    <t>Собственники помещений МКД по ул. Брянская, 21, 15</t>
  </si>
  <si>
    <t>Собственники помещений МКД по ул. Брянская, 55</t>
  </si>
  <si>
    <t xml:space="preserve">МКД по ул. Брянская,  32,  40,  45,  51.  53,  55,  56,  57,  ООО АТЛАС-РЕГИОН </t>
  </si>
  <si>
    <t>Собственники помещений МКД по ул. Брянская, 68</t>
  </si>
  <si>
    <t>МКД по ул. Брянская,  68,  62,  64,  91</t>
  </si>
  <si>
    <t>Собственники помещений МКД по ул. Брянская, 91</t>
  </si>
  <si>
    <t>МКД по ул. Брянская,  91,62 ,64</t>
  </si>
  <si>
    <t>Собственники помещений МКД по ул. Верещагина, 18</t>
  </si>
  <si>
    <t>МКД по ул. Верещагина,  18,  1,  15,  19,  20,  9</t>
  </si>
  <si>
    <t>51.698772</t>
  </si>
  <si>
    <t>39.16834</t>
  </si>
  <si>
    <t>Собственники помещений МКД по ул. Владимира Невского,1</t>
  </si>
  <si>
    <t>МКД по ул. Владимира Невского,  1,  ООО КОНТАКТ,  ИП Сейфулаев Натиг Солтанага Оглы</t>
  </si>
  <si>
    <t>ул. Владимира Невского, 12</t>
  </si>
  <si>
    <t>Собственники помещений МКД по ул. Владимира Невского, 12</t>
  </si>
  <si>
    <t>МКД по ул. Владимира Невского,  10,  12,  20,  22,  18,  16 ,  Агеева Ирина Викторовна,  ООО Светлана (КОМ),  МБУ ДО ЦДО СОЗВЕЗДИЕ,  Сушкова Ирина Владимировна</t>
  </si>
  <si>
    <t>51.708425</t>
  </si>
  <si>
    <t>39.150456</t>
  </si>
  <si>
    <t>Собственники помещений МКД по ул. Владимира Невского, 12а</t>
  </si>
  <si>
    <t>Собственники помещений МКД по ул. Владимира Невского, 13</t>
  </si>
  <si>
    <t>МКД по ул. Владимира Невского,  13,  Петросян Мгер Казарович,  Уральский Банк реконструкции и развития,  Усик София Панфиловна,  Пантявина Надежда Вячеславовна,  ПАО Ростелеком действ.,  Лукащук Татьяна Дмитриевна,  Воробьев Евгений Викторович,  Шамшева Наталия Павловна,  ООО Невская стоматология,  Микова Любовь Сергеевна</t>
  </si>
  <si>
    <t>Собственники помещений МКД по ул. Владимира Невского, 19</t>
  </si>
  <si>
    <t>МКД по ул. Владимира Невского,  19,  Широких Юлия Вячеславовна,  ООО Центр Красоты,  Отляков Максим Николаевич,  ООО Станция метро Пивная,  ИП Цыбань-Загарина Алина Александровна,  Колесников Дмитрий Николаевич,  Корольков Игорь Борисович,  Саврасова Надежда Викторовна</t>
  </si>
  <si>
    <t>ул. Владимира Невского, 19А</t>
  </si>
  <si>
    <t>Собственники помещений МКД по ул. Владимира Невского, 19а</t>
  </si>
  <si>
    <t>МКД по ул. Владимира Невского,  19а</t>
  </si>
  <si>
    <t>Собственники помещений МКД по ул. Владимира Невского, 22/1</t>
  </si>
  <si>
    <t>МКД по ул. Владимира Невского,  22/1</t>
  </si>
  <si>
    <t>Собственники помещений МКД по ул. Владимира Невского, 25/2 (60 Армии, 26)</t>
  </si>
  <si>
    <t>Собственники помещений МКД по ул. Владимира Невского, 25/3</t>
  </si>
  <si>
    <t>ул. Владимира Невского, 25/6</t>
  </si>
  <si>
    <t>собственники помещений МКД по ул. Владимира Невского, 25/6</t>
  </si>
  <si>
    <t>МКД по ул. Владимира Невского,  25/6,  25/9,  25/10,  Ефремов Сергей Евгеньевич,Поздняков В.А.,АО ТД ПЕРЕКРЕСТОК,Молодцов Юрий Викторович,Лебедева Наталья Львовна,ИП Чуприк А.В.,Шебанов Сергей Николаевич,Корнева Людмила Райнольдовна,Федина Ирина Николаевна,Дорохова Вера Михайловна,Кривобородова Любовь Евгеньевна</t>
  </si>
  <si>
    <t>Собственники помещений МКД по ул. Владимира Невского, 25/7, 25/8 (60 Армии, 28)</t>
  </si>
  <si>
    <t>МКД по ул. Владимира Невского,  25/7,  25/8,  60 Армии,  28,  Дорохов Александр Устинович,  Сафонова Ольга Павловна,  Фурин Андрей Михайлович,  ИП Здобникова Елена Викторовна,  ИП Пономарчук Александр Леонидович,  ООО ПРЕДПРИЯТИЕ СОТРУДНИЧЕСТВО,  Бондаренко Павел Владимирович,  Бобин Артем Николаевич,  Дальнова Татьяна Николаевна,  Конюхова Анна Валерьевна,  Суворов Александр Иванович,  ООО Агроторг,  ООО Телеком В1,  ИП Киреева Лидия Николаевна,  ООО Хмельник</t>
  </si>
  <si>
    <t>51.718464</t>
  </si>
  <si>
    <t>39.157322</t>
  </si>
  <si>
    <t>собственники помещений МКД по ул. Владимира Невского, 25/11</t>
  </si>
  <si>
    <t>МКД по ул. Вл. Невского, 27, ,ИП Скворцова В.В.(робин сдобин)</t>
  </si>
  <si>
    <t>51.717082</t>
  </si>
  <si>
    <t>39.166285</t>
  </si>
  <si>
    <t>собственники помещений МКД по ул. Владимира Невского, 29/1</t>
  </si>
  <si>
    <t>МКД по ул. Вл. Невского 29/1,  ООО Агроторг,УК ДЕПАРТАМЕНТ КОМФОРТА</t>
  </si>
  <si>
    <t>Собственники помещений МКД  по ул. Владимира Невского, 3</t>
  </si>
  <si>
    <t>МКД по ул. Владимира Невского,  1а,  3,  Овсянников Владимир Валентинович,  АО Тандер магазины,  Централизованная библиотечная система,  МБУ ДО ЦДО СОЗВЕЗДИЕ</t>
  </si>
  <si>
    <t>51.713052</t>
  </si>
  <si>
    <t>39.152885</t>
  </si>
  <si>
    <t>МКД по ул. Вл. Невского 30, 32, 46, Калгина Екатерина Александровна,Голиков Александр Владимирович,Мурадов Энвер Яшарович,АО Тандер магазины,ООО Альфа Рязань,ИП Литаврина Марина Олеговна</t>
  </si>
  <si>
    <t>ул. Владимира Невского, 31</t>
  </si>
  <si>
    <t>Собственники помещений МКД по ул. Владимира Невского, 31</t>
  </si>
  <si>
    <t>МКД по ул. Владимира Невского,  31</t>
  </si>
  <si>
    <t>Собственники помещений МКД по ул. Владимира Невского, 31б</t>
  </si>
  <si>
    <t>Собственники помещений МКД по ул. Владимира Невского, 35</t>
  </si>
  <si>
    <t>МКД по ул. Владимира Невского,  35,  ИП Арутюнян Карине Сережаевна,  Ситникова Маргарита Евгеньевна</t>
  </si>
  <si>
    <t>Собственники помещений МКД по ул. Владимира Невского, 38</t>
  </si>
  <si>
    <t>МКД по ул. Владимира Невского,  38,  38а</t>
  </si>
  <si>
    <t>Собственники помещений МКД по ул. Владимира Невского, 38б</t>
  </si>
  <si>
    <t>Собственники помещений МКД по ул. Владимира Невского, 38в</t>
  </si>
  <si>
    <t>МКД по ул. Владимира Невского,  38в,  38г,  38е,  Быстрых Мария Федоровна,  Керимова Лейла Сахавели Кызы,  Хорошманов Иван Иванович</t>
  </si>
  <si>
    <t>Собственники помещений МКД по ул. Владимира Невского, 38д</t>
  </si>
  <si>
    <t>МКД по ул. Владимира Невского,  38д,  38/3,  38/2,  Дорохов Александр Устинович,  Зюзин Вячеслав Михайлович,  АО Тандер магазины,  Прибытков Вячеслав Васильевич,  Дорохова Вера Михайловна</t>
  </si>
  <si>
    <t>Собственники помещений МКД по ул. Владимира Невского, 39б,д</t>
  </si>
  <si>
    <t>МКД по ул. Владимира Невского,  39б,  39д,  ООО КРОКС ПЛЮС,  ООО Локос,  Учебный центр ЛИК,  Сердюкова Елена Александровна,  ИП Быков Андрей Владимирович,  Хмельник</t>
  </si>
  <si>
    <t>Собственники помещений МКД по ул. Владимира Невского, 4</t>
  </si>
  <si>
    <t>ул. Владимира Невского, 40</t>
  </si>
  <si>
    <t>МКД по ул. Владимира Невского, 40</t>
  </si>
  <si>
    <t>б-р. Победы, 20</t>
  </si>
  <si>
    <t>Собственники помещений МКД по б-р. Победы, 20</t>
  </si>
  <si>
    <t>собственники помещений МКД по ул. Владимира Невского, 48</t>
  </si>
  <si>
    <t>Собственники помещений МКД по ул. Владимира Невского, 48в</t>
  </si>
  <si>
    <t>МКД по ул. Владимира Невского,  48в,  Гуськова Тамара Алексеевна,ООО КЛИНИКА ДОКТОРА ПОДВИГИНА ,ИП Безбородов Виктор Васильевич,ООО СЛУЖБА НЕДВИЖИМОСТИ ИСК "СОТА"</t>
  </si>
  <si>
    <t>Собственники помещений МКД по ул. Владимира Невского, 48г</t>
  </si>
  <si>
    <t>Собственники помещений МКД  по ул. Владимира Невского, 55а</t>
  </si>
  <si>
    <t>МКД по ул. Владимира Невского,  55а</t>
  </si>
  <si>
    <t>МКД по ул. Владимира Невского, 57</t>
  </si>
  <si>
    <t>51.720432</t>
  </si>
  <si>
    <t>МКД по ул. Владимира Невского, 65А</t>
  </si>
  <si>
    <t>39.146228</t>
  </si>
  <si>
    <t xml:space="preserve">ООО УК ЭМКД "Жизнь" </t>
  </si>
  <si>
    <t>Собственники помещений МКД по ул. Владимира Невского, 81</t>
  </si>
  <si>
    <t>МКД по ул. Владимира Невского,  81</t>
  </si>
  <si>
    <t>51.723204</t>
  </si>
  <si>
    <t>39.170061</t>
  </si>
  <si>
    <t>39.170103</t>
  </si>
  <si>
    <t>Собственники помещений МКД по ул. Владимира Невского, 83</t>
  </si>
  <si>
    <t>МКД по ул. Владимира Невского,  83,  Зорина Людмила Викторовна,  Шлейман Николай Александрович</t>
  </si>
  <si>
    <t>51.704481</t>
  </si>
  <si>
    <t>Собственники помещений МКД по ул. Владимира Невского, 85</t>
  </si>
  <si>
    <t>МКД по ул. Владимира Невского,  85,  85а,  85б,  Скрыпникова Мария Николаевна</t>
  </si>
  <si>
    <t>Собственники помещений МКД по ул. Владимира Невского, 9</t>
  </si>
  <si>
    <t>МКД по ул. Владимира Невского,  9</t>
  </si>
  <si>
    <t>Собственники помещений МКД по ул. Гайдара, 1а</t>
  </si>
  <si>
    <t>Собственники помещений МКД по ул. Гайдара, 11а</t>
  </si>
  <si>
    <t>Собственники помещений МКД по ул. Геращенко, 4</t>
  </si>
  <si>
    <t>51.684742</t>
  </si>
  <si>
    <t>39.171150</t>
  </si>
  <si>
    <t>МКД по ул. Дружинников,  26</t>
  </si>
  <si>
    <t>ул. Еремеева, 43</t>
  </si>
  <si>
    <t>Собственники помещений МКД по ул. Еремеева, 7</t>
  </si>
  <si>
    <t>МКД по ул. Еремеева,  7,  9,  11,  13,  15</t>
  </si>
  <si>
    <t>51.71601</t>
  </si>
  <si>
    <t>39.17578</t>
  </si>
  <si>
    <t>ул. Маршала Жукова, 24</t>
  </si>
  <si>
    <t>51.71607</t>
  </si>
  <si>
    <t>39.17554</t>
  </si>
  <si>
    <t>Собственники помещений МКД по ул. Маршала Жукова, 24</t>
  </si>
  <si>
    <t>51.71664</t>
  </si>
  <si>
    <t>39.17671</t>
  </si>
  <si>
    <t>51.7094</t>
  </si>
  <si>
    <t>39.17558</t>
  </si>
  <si>
    <t>Собственники помещений МКД по ул. Маршала Жукова, 4</t>
  </si>
  <si>
    <t>ул. Маршала Жукова, 5 А</t>
  </si>
  <si>
    <t>51.7102</t>
  </si>
  <si>
    <t>39.17239</t>
  </si>
  <si>
    <t>Собственники помещений МКД по ул. Маршала Жукова, 7</t>
  </si>
  <si>
    <t>Собственники помещений МКД по ул. Маршала Жукова, 6</t>
  </si>
  <si>
    <t>51.714519</t>
  </si>
  <si>
    <t>39.171967</t>
  </si>
  <si>
    <t>51.685981</t>
  </si>
  <si>
    <t>39.137108</t>
  </si>
  <si>
    <t>51.6706</t>
  </si>
  <si>
    <t>39.164415</t>
  </si>
  <si>
    <t>Собственники помещений МКД по ул. Загородная, 7</t>
  </si>
  <si>
    <t xml:space="preserve">ТСН "ТСЖ ЗАГОРОДНАЯ,  7А" </t>
  </si>
  <si>
    <t>ул. Зеленко, 6а</t>
  </si>
  <si>
    <t>МКД по ул. Екатерины Зеленко,  6а,  8а</t>
  </si>
  <si>
    <t>51.69893</t>
  </si>
  <si>
    <t>39.197609</t>
  </si>
  <si>
    <t>Собственники помещений МКД по ул. Ипподромной, 2а</t>
  </si>
  <si>
    <t>МКД по ул. Ипподромная, 68/2, пер.Здоровья , 90/1, 90/2, ООО УДС ЧЕРНОЗЕМЬЕ, ООО Агроторг</t>
  </si>
  <si>
    <t>51.717906</t>
  </si>
  <si>
    <t>39.145420</t>
  </si>
  <si>
    <t>МКД по ул. Историка Костомарова,46/1,  46/3</t>
  </si>
  <si>
    <t>51.717045</t>
  </si>
  <si>
    <t>39.141388</t>
  </si>
  <si>
    <t>МКД по ул. Историка Костомарова,46/2</t>
  </si>
  <si>
    <t>51.719329</t>
  </si>
  <si>
    <t>39.146335</t>
  </si>
  <si>
    <t>собственники помещений МКД по ул. Историка Костомарова, 48а</t>
  </si>
  <si>
    <t>МКД по ул. Историка Костомарова,48а</t>
  </si>
  <si>
    <t>МКД по ул. Карпинского,  2,  Политехнический,  1,  3,  простпект Труда,  20,  ЗАГС,  ООО Альфа Владимир,  МБУ ДО ЦДО СОЗВЕЗДИЕ,  ИП Постникова Лидия Васильевна</t>
  </si>
  <si>
    <t>МКД по ул. Карпинского,  33,  40,  42,  44</t>
  </si>
  <si>
    <t>МКД по ул. Карпинского,  6</t>
  </si>
  <si>
    <t>МКД по ул. Карпинского,  61</t>
  </si>
  <si>
    <t xml:space="preserve">МКД по ул. Лидии Рябцевой, 28, 28б, Багрицкого, 1, Хлапонин Владимир Григорьевич, СОЮЗ СТРОИТЕЛЕЙ ГОРОДА ВОРОНЕЖА, ИП Кожевников Евгений Иванович, ООО СЕЛЕНА </t>
  </si>
  <si>
    <t>Собственники помещений МКД по ул. Лидии Рябцевой, 50</t>
  </si>
  <si>
    <t>МКД по ул. Лидии Рябцевой,  50,  ООО ЗОЛОТОЙ ЛОТ - ЛОМБАРД,  АНО ДО МЕЛ,  Репин Александр Владимирович</t>
  </si>
  <si>
    <t>МКД по ул. Лидии Рябцевой, 51а, 51б, 51в, 53, 55, 57, Политехнический пер, 14, Ватутина, 7,14, 16, Централизованная библиотечная система, Каушан Вера Васильевна, Каушан Светлана Георгиевна, ООО Здоровье, ООО Информсвязь, ООО Барика, ООО Ломбард Фортуна, Канторович Сергей Владимирович, Каврасский Юрий Александрович</t>
  </si>
  <si>
    <t>Собственники помещений МКД по ул. Генерала Лизюкова, 101</t>
  </si>
  <si>
    <t xml:space="preserve">МКД по ул. Генерала Лизюкова,  101,  Лебедев Сергей Михайлович (табакерка),  Центрторг,  ООО СРТ-Воронеж </t>
  </si>
  <si>
    <t>МБОУ СОШ 43</t>
  </si>
  <si>
    <t>51.70461</t>
  </si>
  <si>
    <t>39.17366</t>
  </si>
  <si>
    <t>Собственники помещений МКД по ул. Генерала Лизюкова, 23</t>
  </si>
  <si>
    <t>МКД по ул. Генерала Лизюкова,  23,ИП ЛИТАВРИНА РИТА СТЕФАНОВНА, ООО Альфамед,ООО Информсвязь, ООО АЛЬФА-6, ПАО Банк Открытие лен., Поляков Михаил Викторович</t>
  </si>
  <si>
    <t>51.70594</t>
  </si>
  <si>
    <t>39.17225</t>
  </si>
  <si>
    <t>Собственники помещений МКД по ул. Генерала Лизюкова, 25</t>
  </si>
  <si>
    <t>МКД по ул. Генерала Лизюкова,  25 ЗАО ХОЛОД,  ИП Уточкина А.Г.,  ПАО Промсвязьбанк,  ООО БЕРЕЖЛИВАЯ АПТЕКА,  Кушко Михаил Борисович,  ООО Воронежские лотереи,  ООО Парента Сервис,  Сигачева Инесса Алексеевна,  Шершнев Геннадий Геннадьевич</t>
  </si>
  <si>
    <t>ул. Генерала Лизюкова, 29,43</t>
  </si>
  <si>
    <t>51.70548</t>
  </si>
  <si>
    <t>39.17046</t>
  </si>
  <si>
    <t>51.70705</t>
  </si>
  <si>
    <t>39.17746</t>
  </si>
  <si>
    <t>ул. Генерала Лизюкова, 3,17</t>
  </si>
  <si>
    <t>51.70646</t>
  </si>
  <si>
    <t>39.17724</t>
  </si>
  <si>
    <t>Собственники помещений МКД по ул. Генерала Лизюкова, 35</t>
  </si>
  <si>
    <t>МКД по ул. Генерала Лизюкова,  21,  31,  35,  37,  спортивная школа 23</t>
  </si>
  <si>
    <t>Собственники помещений МКД по ул. Генерала Лизюкова, 36</t>
  </si>
  <si>
    <t>Собственники помещений МКД по ул. Генерала Лизюкова, 44</t>
  </si>
  <si>
    <t>МКД по ул. Генерала Лизюкова,  44,  ООО ПЕКАРЬ ВРН,  МБУ ДО ЦДО СОЗВЕЗДИЕ,  ООО АЛЬЯНС (Арбатская,  24)</t>
  </si>
  <si>
    <t>Собственники помещений МКД по ул. Генерала Лизюкова, 46</t>
  </si>
  <si>
    <t>МКД по ул. Генерала Лизюкова,  46,  46а,  60 летия ВЛКСМ,  7,  ООО АТЛАНТ (Би-БИ),  Голубина Татьяна Геннадьевна,  Горбань Павел Васильевич,  ИП Даншин Валерий Георгиевич,  Аверичева О.А.,  Жердева Ольга Антониевна,  ООО Стройиндустрия,  Бескороваев Владимир Юрьевич</t>
  </si>
  <si>
    <t>51.70381</t>
  </si>
  <si>
    <t>39.17051</t>
  </si>
  <si>
    <t>Собственники помещений МКД по ул. Генерала Лизюкова, 47</t>
  </si>
  <si>
    <t>51.70433</t>
  </si>
  <si>
    <t>39.16818</t>
  </si>
  <si>
    <t>Собственники помещений МКД по ул. Генерала Лизюкова, 53</t>
  </si>
  <si>
    <t>51.70564</t>
  </si>
  <si>
    <t>39.16988</t>
  </si>
  <si>
    <t>Собственники помещений МКД по ул. Генерала Лизюкова, 55</t>
  </si>
  <si>
    <t>Собственники помещений МКД по ул. Генерала Лизюкова, 56</t>
  </si>
  <si>
    <t xml:space="preserve">МКД по ул. Генерала Лизюкова,  54,  56,  ул. Владимира Невского,  8,  Виноградов С.А. (Русский аппетит),  Максимова Л.И.,  Чечина Людмила Михайловна,  ООО Локос,  ООО НПП Компьютерные технологии,  Керимова Лейла Сахавели Кызы,  ООО Трест высоких технологий (Русский аппетит),  Новиков Александр Георгиевич,  Овчинникова Татьяна Борисовна,  ИП ЛИТАВРИНА РИТА СТЕФАНОВНА,  ООО ПродвижениеФарм,  ИП Воронцова Нина Владимировна,  ООО Хмельник,  ПАО Сбербанк лен,  ИП Кравченко Александр Владимирович (Русский аппетит),  ООО Информсвязь,  МБУ ДО ЦДО СОЗВЕЗДИЕ,  ООО ПАБ   </t>
  </si>
  <si>
    <t>Собственники помещений МКД по ул. Генерала Лизюкова, 6</t>
  </si>
  <si>
    <t>51.70478</t>
  </si>
  <si>
    <t>39.16078</t>
  </si>
  <si>
    <t>Собственники помещений МКД по ул. Генерала Лизюкова, 66а</t>
  </si>
  <si>
    <t>Собственники помещений МКД  по ул. Генерала Лизюкова, 70</t>
  </si>
  <si>
    <t>МКД по ул. Генерала Лизюкова,  70,  70а,  ул. Владимира Невского 13в,  б-р. Победы 47,  Морозов Сергей Васильевич,  ИП ФЕДОРОВА И.А.</t>
  </si>
  <si>
    <t>Собственники помещений МКД по ул. Генерала Лизюкова, 72</t>
  </si>
  <si>
    <t>МКД по ул. Генерала Лизюкова,  72,  КУВО УСЗН Коминтерновского района г.Воронежа</t>
  </si>
  <si>
    <t>51.70328</t>
  </si>
  <si>
    <t>39.15613</t>
  </si>
  <si>
    <t>Собственники помещений МКД по ул. Генерала Лизюкова, 73</t>
  </si>
  <si>
    <t>51.70463</t>
  </si>
  <si>
    <t>39.15247</t>
  </si>
  <si>
    <t>МКД по ул. Генерала Лизюкова, 77, 75, Арефьев Сергей Германович, ИП Шайкин Евгений Дмитриевич</t>
  </si>
  <si>
    <t>Собственники помещений МКД по ул. Генерала Лизюкова, 78</t>
  </si>
  <si>
    <t>Собственники помещений МКД по ул. Генерала Лизюкова, 79</t>
  </si>
  <si>
    <t>МКД по ул. Генерала Лизюкова,  79</t>
  </si>
  <si>
    <t>Собственники помещений МКД  по ул. Генерала Лизюкова, 8</t>
  </si>
  <si>
    <t>МКД по ул. Генерала Лиюкова,  8</t>
  </si>
  <si>
    <t>51.709115</t>
  </si>
  <si>
    <t>39.142024</t>
  </si>
  <si>
    <t>Собственники помещений МКД по ул. Генерала Лизюкова, 80</t>
  </si>
  <si>
    <t>51.70375</t>
  </si>
  <si>
    <t>39.15029</t>
  </si>
  <si>
    <t>Собственники помещений МКД по ул. Генерала Лизюкова, 83</t>
  </si>
  <si>
    <t>МКД по ул. Генерала Лизюкова,  83</t>
  </si>
  <si>
    <t>51.70504</t>
  </si>
  <si>
    <t>39.151</t>
  </si>
  <si>
    <t>ул. Генерала Лизюкова, 86</t>
  </si>
  <si>
    <t xml:space="preserve">МКД по ул. Генерала Лизюкова, 8а, 10, б-р. Победы, 15а, ООО фирма Выход, ООО ИТЦ ЛИФТ </t>
  </si>
  <si>
    <t>51.70524</t>
  </si>
  <si>
    <t>39.17719</t>
  </si>
  <si>
    <t>Собственники помещений МКД  по ул. Генерала Лизюкова, 91</t>
  </si>
  <si>
    <t>МКД по ул. Генерала Лизюкова,  91,  91а</t>
  </si>
  <si>
    <t>МКД по ул. Генерала Лизюкова, 99, 97</t>
  </si>
  <si>
    <t>МКД по ул. Машиностроителей,  13/1,  ООО Ригла</t>
  </si>
  <si>
    <t>МКД по ул. Машиностроителей,  9,  11,  ИП БАТИЩЕВ Н.А. (Русский аппетит)</t>
  </si>
  <si>
    <t>Собственники помещений МКД по ул. Миронова, 39</t>
  </si>
  <si>
    <t>51.725444</t>
  </si>
  <si>
    <t>39.16622</t>
  </si>
  <si>
    <t>51.726296</t>
  </si>
  <si>
    <t>39.16549</t>
  </si>
  <si>
    <t>МКД по ул. Мордасовой,  11а</t>
  </si>
  <si>
    <t>МКД по ул. Мордасовой,  3,  3а,  5,  ИП Скворцова В.В.(робин сдобин)</t>
  </si>
  <si>
    <t>Собственники помещений МКД по ул. Мордасовой, 7</t>
  </si>
  <si>
    <t>МКД по ул. Мордасовой,  7</t>
  </si>
  <si>
    <t>МКД по ул. Мордасовой,  7а,  ИП Зайцев Геннадий Иванович</t>
  </si>
  <si>
    <t>МКД по ул. Мордасовой,  9,15</t>
  </si>
  <si>
    <t>МКД по ул. Мордасовой,  9а</t>
  </si>
  <si>
    <t>МКД по ул. Мордасовой,  9б</t>
  </si>
  <si>
    <t>МКД по ул. Независимости,  55/1,  Дегтярева Ольга Николаевна</t>
  </si>
  <si>
    <t>МКД по ул. Независимости,  55/3,  55/5,  Кустов Александр Анатольевич,  Юрьева Ольга Сергеевна</t>
  </si>
  <si>
    <t>51.723052</t>
  </si>
  <si>
    <t>39.142492</t>
  </si>
  <si>
    <t>МКД по ул. Независимости,  55/2,  55/4</t>
  </si>
  <si>
    <t>ул. Независимости 55/8</t>
  </si>
  <si>
    <t>51.718638</t>
  </si>
  <si>
    <t>39.146047</t>
  </si>
  <si>
    <t>МКД по ул. Новгородская,  121,  125,  ул. Беговая,  128,  Яньшина Елена Валерьевна,  ИП Шестакова Елена Витальевна,  поликлиника стоматологическая № 6,  АО Тандер магазины</t>
  </si>
  <si>
    <t>Собственники помещений МКД по ул. Новгородской, 131</t>
  </si>
  <si>
    <t>МКД по ул. Новгородская,  131,  132,  133,  135,  129</t>
  </si>
  <si>
    <t>ул. Серафима Саровского, 179 кор. 1</t>
  </si>
  <si>
    <t>51.730922</t>
  </si>
  <si>
    <t>39.167444</t>
  </si>
  <si>
    <t>МКД по ул. Серафима Саровского,  179</t>
  </si>
  <si>
    <t>ул. Серафима Саровского, 179 кор. 1 пл. 2</t>
  </si>
  <si>
    <t>51.730096</t>
  </si>
  <si>
    <t>39.166815</t>
  </si>
  <si>
    <t>МКД по ул. Серафима Саровского,  179 корп.1</t>
  </si>
  <si>
    <t>Собственники помещений МКД по ул. Солнечной, 10</t>
  </si>
  <si>
    <t>МКД по ул. Солнечной,  10,  ООО ФЕНИКС (табакерка)</t>
  </si>
  <si>
    <t>Собственники помещений МКД по ул. Солнечная, 18</t>
  </si>
  <si>
    <t>МКД по ул. Солнечная,  18,  Солнечный пер,  1,  3,  5,  10,  13,  46,  52,  62</t>
  </si>
  <si>
    <t>51.676532</t>
  </si>
  <si>
    <t>39.169196</t>
  </si>
  <si>
    <t>Собственники помещений МКД по ул. Солнечной, 2</t>
  </si>
  <si>
    <t>МКД по ул. Солнечной,  2,  ИП Гамуев Олег Владимирович (Табакерка)</t>
  </si>
  <si>
    <t>Собственники помещений МКД по ул. Солнечная, 23, 27</t>
  </si>
  <si>
    <t>МКД по ул. Солнечная,  23,  27,  ООО СОЮЗ (Табакерка)</t>
  </si>
  <si>
    <t>Собственники помещений МКД по ул. Солнечная, 9</t>
  </si>
  <si>
    <t>МКД по ул. Транспортная,  79,  83,  ООО Агроторг</t>
  </si>
  <si>
    <t>51.697191</t>
  </si>
  <si>
    <t>39.206839</t>
  </si>
  <si>
    <t>Собственники помещений МКД по ул. Урицкого, 155, 157</t>
  </si>
  <si>
    <t>Собственники помещений МКД по ул. Урицкого, 80</t>
  </si>
  <si>
    <t>МКД по Урицкого,  80,  82,  улВарейкиса,  5</t>
  </si>
  <si>
    <t>Собственники помещений МКД по ул. Урицкого, 88</t>
  </si>
  <si>
    <t>МКД по Урицкого,  88,  90,  92,  пр. Труда,  31,  33,  35,  37,  ООО СОЦ Веста,  Занина Лидия Дмитриевна,  ООО АЗИМУТ (Табакерка),  ООО Агроторг,  ИП Молокостов Н.Л.</t>
  </si>
  <si>
    <t>51.70195</t>
  </si>
  <si>
    <t>39.14578</t>
  </si>
  <si>
    <t>51.7046</t>
  </si>
  <si>
    <t>39.14846</t>
  </si>
  <si>
    <t>МКД по Хользунова,  102в,  ООО УВИП</t>
  </si>
  <si>
    <t>МКД по Хользунова,  107,  ООО ПРОСТОГАЗ</t>
  </si>
  <si>
    <t>51.70402</t>
  </si>
  <si>
    <t>39.14369</t>
  </si>
  <si>
    <t xml:space="preserve">МКД по Хользунова, 108, Д/С № 168 </t>
  </si>
  <si>
    <t>МКД по ул. Хользунова, 109</t>
  </si>
  <si>
    <t>51.70351</t>
  </si>
  <si>
    <t>39.13969</t>
  </si>
  <si>
    <t>МКД по ул. Хользунова,  112,  110,112в</t>
  </si>
  <si>
    <t>51.70507</t>
  </si>
  <si>
    <t>39.13903</t>
  </si>
  <si>
    <t>51.70494</t>
  </si>
  <si>
    <t>39.14193</t>
  </si>
  <si>
    <t>51.702606</t>
  </si>
  <si>
    <t>39.189679</t>
  </si>
  <si>
    <t>51.701333</t>
  </si>
  <si>
    <t>39.191259</t>
  </si>
  <si>
    <t>39.17563</t>
  </si>
  <si>
    <t>ТСН "ТСЖ "Хользунова 60Б"</t>
  </si>
  <si>
    <t>МКД по ул. Хользунова,  64,  ИП Думанов Сергей Владимирович ,  ООО ЦЭС ПРОФСПОРТ,  ИП Клецов Вадим Владимирович</t>
  </si>
  <si>
    <t>МКД по ул. Хользунова,  64а,  Ряшенцева Галина Михайловна</t>
  </si>
  <si>
    <t>51.70298</t>
  </si>
  <si>
    <t>39.17149</t>
  </si>
  <si>
    <t>39.165870</t>
  </si>
  <si>
    <t>51.70252</t>
  </si>
  <si>
    <t>39.16389</t>
  </si>
  <si>
    <t>51.70356</t>
  </si>
  <si>
    <t>39.15741</t>
  </si>
  <si>
    <t>51.7023</t>
  </si>
  <si>
    <t>39.15671</t>
  </si>
  <si>
    <t>51.702</t>
  </si>
  <si>
    <t>39.15102</t>
  </si>
  <si>
    <t>МКД по ул. Хользунова,  88,  92</t>
  </si>
  <si>
    <t>39.15101</t>
  </si>
  <si>
    <t>МКД по ул. Хользунова,  94</t>
  </si>
  <si>
    <t>51.70191</t>
  </si>
  <si>
    <t>39.15099</t>
  </si>
  <si>
    <t>51.702474</t>
  </si>
  <si>
    <t>39.192377</t>
  </si>
  <si>
    <t xml:space="preserve">ООО УК "КАСКАД - РАЗВИТИЕ"    </t>
  </si>
  <si>
    <t>МКД по ул. Хользунова,  99б,  АО Тандер магазины</t>
  </si>
  <si>
    <t xml:space="preserve">Жилые дома по ул. Церковная с   37 по   91 и с   52 по   78 </t>
  </si>
  <si>
    <t>Собственники помещений МКД по ул. Шишкова, 61</t>
  </si>
  <si>
    <t>МКД по ул. Шишкова,  61,  ул. Хользунова,  17</t>
  </si>
  <si>
    <t>Собственники помещений МКД по ул. Шишкова, 70а</t>
  </si>
  <si>
    <t>ул. Шишкова, 72/3</t>
  </si>
  <si>
    <t>Собственники помещений МКД по ул. Шишкова, 72/1, 72/4, 72/5</t>
  </si>
  <si>
    <t>ул. Шишкова, 72/4</t>
  </si>
  <si>
    <t>Собственники помещений МКД  по ул. Шишкова, 72/2</t>
  </si>
  <si>
    <t>МКД по ул. Шишкова,  72/1,  72/2,  72/3,  72/4,  72/5</t>
  </si>
  <si>
    <t>Собственники помещений МКД по ул. Шишкова, 72/5</t>
  </si>
  <si>
    <t>Собственники помещений МКД по ул. Шишкова, 72б</t>
  </si>
  <si>
    <t>Собственники помещений МКД  по ул. Шишкова, 75</t>
  </si>
  <si>
    <t>МКД по ул. Шишкова,  75,  Гуляева Тамара Павловна,  ООО Бамблби Компани,  ИП Жданов Николай Васильевич</t>
  </si>
  <si>
    <t>Собственники помещений МКД по ул. Шишкова, 8</t>
  </si>
  <si>
    <t>МКД по ул. Шишкова,  8,  ООО Бамблби Компани</t>
  </si>
  <si>
    <t>Собственники помещений МКД  по ул. Шукшина, 15</t>
  </si>
  <si>
    <t xml:space="preserve">МКД по ул. Шукшина,  13,  15,  Бондаренко Павел Владимирович,  ООО РАНТЕЛ,  Попова Ирина Александровна,  ООО ГРАНД-ГАЛАНТ,  Сафонова Ольга Павловна </t>
  </si>
  <si>
    <t>Собственники помещений МКД по ул. Шукшина, 25</t>
  </si>
  <si>
    <t>Собственники помещений МКД по ул. Шукшина, 23</t>
  </si>
  <si>
    <t xml:space="preserve"> ТСН "ТСЖ Шукшина"</t>
  </si>
  <si>
    <t>МКД по ул. Шукшина,  23,  27,ООО ЦЕНТР ТОРГОВЛИ,  АО Тандер магазины</t>
  </si>
  <si>
    <t>Собственники помещений МКД по ул. 60 Армии, 2</t>
  </si>
  <si>
    <t>МКД по ул. Малаховского, 27а, 27б</t>
  </si>
  <si>
    <t xml:space="preserve"> ТСН ТСЖ "Миронова, д.45"</t>
  </si>
  <si>
    <t>д. 147 –  175 по ул. Серафима Саровского</t>
  </si>
  <si>
    <t xml:space="preserve">51.738381 </t>
  </si>
  <si>
    <t xml:space="preserve">пр-кт. Рабочий,  83
ул. Березовская,  16, 18, 20, 22, 23, 23а, 24, 25, 26, 27, 28, 29, 30, 31а, 31б, 32, 33, 34, 35, 36, 37, 38а, 38б, 39. 40, 41, 42, 43, 44, 46, 48, 50
ул. Багрицкого,  4, 6, 8, 9, 10, 11, 13, 14, 15, 16, 17, 18, 19, 20, 21, 22, 23, 24, 25, 26, 27, 28, 29, 30, 32, 34
ул. Шишкова,  11, 13, 14, 15, 16, 17, 18, 19, 20, 21, 22, 23, 24, 25, 27, 29, 31
</t>
  </si>
  <si>
    <t xml:space="preserve">ул. Беспаловой, д. 1, 1а, 2, 3, 4, 5, 6, 7, 8, 9, 10, 11, 12, 13, 14, 15, 16, 17, 18, 19, 20, 21, 22, 23, 24, 25, 26, 27, 28, 29, 30, 31, 32, 33, 34
ул. Связистов, д. 1, 2, 3, 4, 5, 6, , 8, 9, 10, 11, 12, 13, 14, 15, 16, 17, 18, 19, 20, 22, 23, 24, 25, 26, 27, 28, 29, 30, 31, 32, 33, 34, 35, 37, 39. 41, 43, 45, 47, 49, 51. 53, 55, 57
</t>
  </si>
  <si>
    <t>пр-кт. Московский, 110и,110л</t>
  </si>
  <si>
    <t>39.183951</t>
  </si>
  <si>
    <t>ул. Шукшина с  2 по  46 и ул. Миронова с 1 по  37</t>
  </si>
  <si>
    <t>МКД по пр-кт. Московский,  117а, 117б, 117в</t>
  </si>
  <si>
    <t>ул. Генерала Лизюкова,  4</t>
  </si>
  <si>
    <t>2.580</t>
  </si>
  <si>
    <t>ул. 9 Января,  272</t>
  </si>
  <si>
    <t>51.683094</t>
  </si>
  <si>
    <t xml:space="preserve"> 39.125396</t>
  </si>
  <si>
    <t>ООО "УК Чистые Услуги"</t>
  </si>
  <si>
    <t xml:space="preserve">МКД по ул.  9 Января,  272, ООО С.П.Е.Ц. </t>
  </si>
  <si>
    <t>2.581</t>
  </si>
  <si>
    <t>ул. 9 Января,  274</t>
  </si>
  <si>
    <t>51.68331</t>
  </si>
  <si>
    <t>39.124493</t>
  </si>
  <si>
    <t>МКД по ул.  9 Января,  274</t>
  </si>
  <si>
    <t>2.582</t>
  </si>
  <si>
    <t>пер. Рамонский,  2</t>
  </si>
  <si>
    <t>51.684525</t>
  </si>
  <si>
    <t>39.141755</t>
  </si>
  <si>
    <t>МКД по пер.Рамонскому,  2</t>
  </si>
  <si>
    <t>б-р. Победы, 18а</t>
  </si>
  <si>
    <t>б-р. Победы, 50а</t>
  </si>
  <si>
    <t>пр-кт. Московский, 104, 104б</t>
  </si>
  <si>
    <t>пр-кт. Московский, 109а</t>
  </si>
  <si>
    <t>пр-кт. Московский, 110а</t>
  </si>
  <si>
    <t>пр-кт. Московский, 129а</t>
  </si>
  <si>
    <t>пр-кт. Московский, 131а,б,в</t>
  </si>
  <si>
    <t>пр-кт. Московский, 145а</t>
  </si>
  <si>
    <t>пр-кт. Московский, 189/2</t>
  </si>
  <si>
    <t>пр-кт. Московский, 189/3</t>
  </si>
  <si>
    <t>пр-кт. Московский, 189/4</t>
  </si>
  <si>
    <t>пр-кт. Московский, 48а</t>
  </si>
  <si>
    <t>пр-кт. Московский, 92а</t>
  </si>
  <si>
    <t>пр-кт. Московский, 96а</t>
  </si>
  <si>
    <t>пр-кт. Московский, 97а</t>
  </si>
  <si>
    <t>пер. Здоровья, 86а</t>
  </si>
  <si>
    <t>пер. Здоровья, 9,11</t>
  </si>
  <si>
    <t>пр-кт. Труда, 4, 4а</t>
  </si>
  <si>
    <t>ул. 60 Армии, 22а,б</t>
  </si>
  <si>
    <t xml:space="preserve"> ул. 9 Января, 166,  ул. Торпедо, 13а</t>
  </si>
  <si>
    <t>ул. Владимира Невского, 38д</t>
  </si>
  <si>
    <t>ул. Владимира Невского, 39б,д</t>
  </si>
  <si>
    <t>ул. Владимира Невского, 48г</t>
  </si>
  <si>
    <t xml:space="preserve">ул. Владимира Невского, 55а </t>
  </si>
  <si>
    <t>ул. Владимира Невского, 63</t>
  </si>
  <si>
    <t>ул. Владимира Невского, 85,85а,85б</t>
  </si>
  <si>
    <t>ул. Ипподромна, 2в</t>
  </si>
  <si>
    <t>ул. Антонова-Овсеенко, 33 (пл.1)</t>
  </si>
  <si>
    <t>Собственники помещений МКД по 
б-р. Победы, 3</t>
  </si>
  <si>
    <t>МКД по б-р. Победы,  1,  3, Михайлова Екатерина Владимировна</t>
  </si>
  <si>
    <t>Собственники помещений МКД по 
б-р. Победы, 13</t>
  </si>
  <si>
    <t>МКД по б-р. Победы,  13,  Лобова Екатерина Владимировна, ИП Бегина Мария Сергеевна, ИП Шипилова Галина Евгеньевна, ИП Дмитриева О.В., Иванушкин Сергей Васильевич, Мешкова Ирина Александровна</t>
  </si>
  <si>
    <t>МКД по б-р. Победы,  19,  17,  21,  23а, Жерноклеев Владимир Николаевич, Д/С № 162, Майер Владислав Федорович, Спортивная школа олимпийского резерва 33</t>
  </si>
  <si>
    <t>Собственники помещений МКД по 
ул. Владимира Невского, 46/2</t>
  </si>
  <si>
    <t>Собственники помещений МКД по 
б-р. Победы, 19</t>
  </si>
  <si>
    <t>Собственники помещений МКД по 
б-р. Победы, 2</t>
  </si>
  <si>
    <t>МКД б-р. Победы, 22, ИП Башкирова Т.К., Анисимова Ирина Викторовна, ООО ТРУДФАРМ, ПАО Сбербанк лен</t>
  </si>
  <si>
    <t>МКД по б-р. Победы,  25,  ул. 60 лет ВЛКСМ,  21,  ИП Гнездилова Светлана Владимировна (Русский Аппетит), Иванова Иннэса Ивановна, МБУ ДО ЦДО СОЗВЕЗДИЕ, АО Тандер магазины</t>
  </si>
  <si>
    <t>Собственники помещений МКД по 
б-р. Победы, 25</t>
  </si>
  <si>
    <t>МКД б-р. Победы, 26, ООО АПВЗ, Кязимов Эмиль Махмуд Оглы, УМВД России по г.Воронежу, ИП Скворцова В.В.(робин сдобин), Иванова Иннэса Ивановна, ИП Михайлова Людмила Сергеевна (табакерка)</t>
  </si>
  <si>
    <t>Собственники помещений МКД по 
б-р. Победы,31</t>
  </si>
  <si>
    <t>МКД по б-р. Победы,  29а,  33,  31, ул. Владимира Невского,  24,  26,  28,  Харченко Т.М., Спортивная школа №18, ООО Студия-Веб -Сервис ПАО Сбербанк лен,ЧОУ Школа Мариоль, спортивная школа №4, Давыдов Сергей Федорович</t>
  </si>
  <si>
    <t>МКД б-р. Победы, 35,ООО Ригла, ООО Альфа Рязань, ИП Гущин Иван Митрофанович</t>
  </si>
  <si>
    <t xml:space="preserve">Собственники помещений МКД по 
б-р. Победы, 41 </t>
  </si>
  <si>
    <t xml:space="preserve">МКД по б-р. Победы, 42, ООО Водотерма, ООО САНПЛАСТ, Колесникова Анна Ивановна, ИП Литаврина Марина Олеговна, Григорова Любовь Владимировна, ООО ТД ВОРОНЕЖТРУБКОМПЛЕКТ,ООО КАПЕЛЛА </t>
  </si>
  <si>
    <t>Собственники помещений МКД по 
б-р. Победы, 42</t>
  </si>
  <si>
    <t>Собственники помещений МКД по 
б-р. Победы, 43</t>
  </si>
  <si>
    <t>Собственники помещений МКД по 
б-р. Победы, 44</t>
  </si>
  <si>
    <t>Собственники помещений МКД по 
б-р. Победы, 45а</t>
  </si>
  <si>
    <t xml:space="preserve">МКД по б-р. Победы, 44, 46б, по ул. 60-летия ВЛКСМ, 25, ООО ЦДМП МАГИСТРАЛЬ, ООО НОВЫЕ ТЕХНОЛОГИИ, ООО Агроторг, Семенова Ольга Михайловна, ООО ЛИЗИНГОВАЯ КОМПАНИЯ КАПИТАЛ СИТИ </t>
  </si>
  <si>
    <t>МКД по б-р. Победы, 45а</t>
  </si>
  <si>
    <t>Собственники помещений МКД по 
б-р. Победы, 50</t>
  </si>
  <si>
    <t>МКД по б-р. Победы,  50,  50а,  50б,  50в,  Решетников Андрей Александрович, Гаркин Николай Иванович, ИП Коротких Татьяна Владимировна, ООО ДОРСТРОЙ-36, ИП Перлик Людмила Александровна, Туголукова Лариса Адамовна, Майер Владислав Федорович, Жерноклеев Владимир Николаевич, ИП Цыбань Лариса Ивановна, Койбакова Надежда Николаевна, ИП Базиков Иван Сергеевич, ПАО СДМ-БАНК, ИП Дорохин Николай Андреевич, Отлякова Анна Николаевна, ИП Цыбань-Загарина Алина Александровна, ИП Цыбань Виталий Александрович, ООО СВК Стандарт, ООО КУПИШУЗ, АНО ДПО СТАНДАРТ, Кузяков Михаил Владимирович, ИП Юферов Максим Владимирович, Конюхова Анна Валерьевна, Грабиненко Богдан Владимирович, Пономарева Надежда Васильевна, Калабишка Дмитрий Иванович, ООО ГРИНЛАЙТ, Дробышева Т. В., ООО Доверие (ВЫБОР-СЕРВИС), Межова Анастасия Вячеславовна, ИП Каврелишвили Любовь Алексеевна, Щадных Алексей Иванович, ООО Альфа Рязань, ООО СтройКомплектСервис, Новиков Роман Вячеславович, Извозчикова Екатерина Евгеньевна, ИП Воронова Екатерина Юрьевна, Полесская Ольга Леонидовна, Гаркин Иван Николаевич, Королева Лариса Константиновна</t>
  </si>
  <si>
    <t>Собственники помещений МКД по 
б-р. Победы, 50б</t>
  </si>
  <si>
    <t>МКД по б-р. Победы 50,  50а,  50б,  50в,  ИП Сухарева Римма Геннадьевна, ООО ДЕЛЬТАТРЕЙД, ООО Барика</t>
  </si>
  <si>
    <t>б-р. Победы, 51а (1-6 подъезд)</t>
  </si>
  <si>
    <t>б-р. Победы, 51а (7-14 подъезд)</t>
  </si>
  <si>
    <t xml:space="preserve">Собственники помещений МКД по 
б-р. Победы, 51а </t>
  </si>
  <si>
    <t>МКД по б-р. Победы, 51а (7-14 подъезд),  Ярославцева Екатерина Александровна</t>
  </si>
  <si>
    <t>МКД б-р. Победы, 6, Старых Ольга Васильевна, Стиховина Елизавета Васильевна</t>
  </si>
  <si>
    <t>Собственники помещений МКД по 
б-р. Победы, 7</t>
  </si>
  <si>
    <t>МКД по б-р. Победы,  7,  ООО Ригла, Ромащенко Михаил Александрович, Семенова Лариса Петровна, ИП Борисов Олег Васильевич</t>
  </si>
  <si>
    <t xml:space="preserve">МКД б-р. Победы, 8, ООО АЛЬФА-М (ком.), Задеренко Вадим Викторович, ИП Гуляева О.В., Козенко Александр Петрович, ИП Рогова Татьяна Александровна, ООО АС СКАТ </t>
  </si>
  <si>
    <t>Собственники помещений МКД по 
б-р. Победы, 9</t>
  </si>
  <si>
    <t xml:space="preserve">МКД по б-р. Победы, 9, ИП Власова Наталья Викторовна, Крицын Александр Викторович </t>
  </si>
  <si>
    <t>Собственники помещений МКД по 
пр-т. Московский, 100</t>
  </si>
  <si>
    <t>МКД по пр-кт. Московский, 102, АО ТД ПЕРЕКРЕСТОК, ПАО Ростелеком действ., ИП Быков Андрей Владимирович, Звягина Олеся Евгеньевна, ИП Скворцова В.В.(робин сдобин), Золотухин Юрий Иванович, Кондратьев Александр Владимирович</t>
  </si>
  <si>
    <t>МКД по пр-кт. Московский, 104</t>
  </si>
  <si>
    <t>МКД по пр-кт. Московский,104а, 104б, ООО ТСИ, Паринов Андрей Юрьевич, Ипполитов Иван Юрьевич, Пашенцева Карина Сергеевна, Ячевский Роман Витальевич, Ударова Ирина Васильевна, Рогозина Нина Степановна, ИП Еременко К.И.(робин сдобин)</t>
  </si>
  <si>
    <t>пр-кт. Московский, 104в 
(пл.ощадка № 1)</t>
  </si>
  <si>
    <t>Собственники помещений МКД по 
пр-т. Московский, 101</t>
  </si>
  <si>
    <t>МКД по пр-кт. Московский, 109а, ООО Специализированный  застройщик Инвестиционная строительная фирма Стэл, Лукинов Валерий Викторович</t>
  </si>
  <si>
    <t xml:space="preserve">МКД по пр-кт. Московский, 110а,б,в,г, е, ООО СТС, ИП Ларин Дмитрий Александрович, Дьякова Регина Владимировна, Шмалий Виктор Васильевич, Костина Ирина Ивановна, ИП Дмитриев Анатолий Гаврилович, ИП Карпова Ольга Сергеевна, Горожа Е.Н., ООО ГРАНД-ГАЛАНТ, Горшкова Анна Юрьевна, Жихарева Людмила Ивановна, 
ЧОУ Школа Мариоль </t>
  </si>
  <si>
    <t xml:space="preserve">МКД по пр-кт. Московский, 110 и, л, 112, 114, Волкова Ольга Егоровна, Несмеянова Светлана Николаевна, Зиновьева Юлия Николаевна, Потапова Маргарита Николаевна, Домникова Стелла Вадимовна, Сивуха Николай Митрофанович, Губарева Татьяна Николаевна, Гаврилов Юрий Владимирович, Сушкова Ирина Владимировна, Ряжских Наталия Борисовна, Параскевич Александр Юрьевич, Агеева Ольга Михайловна, Козлов Сергей Петрович, Корнилова Ольга Владимирована, АНО ДО Интерлингва, Овсянников Владимир Валентинович, Санжаров Игорь Вячеславович, Фомина Алла Петровна, Кретинина Т. А., Недикова Елена Владимировна, Радина Татьяна Анатольевна, Шерстюкова Татьяна Дмитриевна, Резанова Елена Анатольевна, Матяшова Ольга Александровна, Стребков Алексей Олегович, ООО ПЕКАРЬ ВРН, ИП Журавлева Виктория Владимировна, Здоровцева Татьяна Николаевна, ИП Беляев Иван Федорович, Нечаева Наталия Владимировна, ООО ДНС Ритейл, Китаев В.А., ООО АЛЬТАВИР, ИП Кравченко Александр Владимирович (Русский аппетит), Кондакова Ирина Владимировна, ООО Хмельник, Хрюкина Инна Николаевна, ИП Литаврин Олег Петрович, ИП Лукашевич Сергей Владимирович, ИП Меринова Наталья Алексеевна, ООО ЭРИДА, ООО Центр красоты и эстетической косметологии Это Я, ООО РЕМЭКС, Зимин Владимир Юрьевич, Шалеев Вячеслав Александрович, Русинов Евгений Николаевич, Сергеева Екатерина Ивановна, ООО ОНЕГА, Сахаров Алексей Владимирович, Васьковская Фаина Леонидовна, Шаров Борис Степанович, Серегина Алевтина Алексеевна, ООО ГРАНД-ГАЛАНТ, ИП Чен Сергей Алексеевич, МБ-ТЮМЕНЬ ООО   </t>
  </si>
  <si>
    <t>Собственники помещений МКД по 
пр-т. Московский, 13/1</t>
  </si>
  <si>
    <t>МКД по пр-кт. Московский, 13/1, 13/2, 15 Дорошенко Виктория Владимировна, ООО РАЙЗЕН, Попова Ольга Ивановна, 
ИП Севастьянова И.В. (Русский аппетит), ИП Дмитриева О.В.,
ООО Агроторг, ООО Барика, Карпов Николай Тимофеевич, Жукова Марина Александровна (нотариус), Литовченко В.Б.</t>
  </si>
  <si>
    <t>Собственники помещений МКД по 
пр-т. Московский, 131а</t>
  </si>
  <si>
    <t xml:space="preserve">Собственники помещений МКД по 
пр-т. Московский, 133 </t>
  </si>
  <si>
    <t>МКД по пр-кт. Московский,  133,137,  ФГБУ ЦЖКУ МИНОБОРОНЫ РОССИИ ЖКС №10, Почта России действ.</t>
  </si>
  <si>
    <t>Собственники помещений МКД по 
пр-т. Московский, 137</t>
  </si>
  <si>
    <t xml:space="preserve">МКД по пр-кт. Московский,  137,  141,  ФГБУ ЦЖКУ МИНОБОРОНЫ РОССИИ ЖКС № 10, ООО Альбион-2002 </t>
  </si>
  <si>
    <t>Собственники помещений МКД по 
пр-т. Московский, 145а</t>
  </si>
  <si>
    <t>МКД по пр-кт. Московский, 147, 147а, 149, ООО Алкобренд, 
ООО ЭКСПЕРТСТРОЙПРОЕКТ</t>
  </si>
  <si>
    <t xml:space="preserve">Собственники помещений МКД по 
пр-т. Московский, 149а  </t>
  </si>
  <si>
    <t>МКД по пр-кт. Московский,149а,  153,  ИП Протасов М.М.,  
Каверина Л.И.,  АСК "Профессионал",  ООО "Винмаркет",  
ООО Синторг</t>
  </si>
  <si>
    <t>пр-кт. Московский, 179</t>
  </si>
  <si>
    <t>Собственники помещений МКД по 
пр-т. Московский, 179/3</t>
  </si>
  <si>
    <t>Собственники помещений МКД по 
пр-т. Московский, 179/5, 179/6</t>
  </si>
  <si>
    <t>Собственники помещений МКД по 
пр-т. Московский, 179/7, 179/8</t>
  </si>
  <si>
    <t xml:space="preserve">пр-кт. Московский, 185(общежитие), Медицинский университет имени Н.Н. Бурденко </t>
  </si>
  <si>
    <t>Собственники помещений МКД по 
пр-т. Московский, 189/2</t>
  </si>
  <si>
    <t xml:space="preserve">Собственники помещений МКД по 
пр-т. Московский, 189/3 </t>
  </si>
  <si>
    <t>Собственники помещений МКД по 
пр-т. Московский, 189/4</t>
  </si>
  <si>
    <t>Собственники помещений МКД по 
пр-т. Московский, 193</t>
  </si>
  <si>
    <t>Собственники помещений МКД по 
пр-т. Московский, 195</t>
  </si>
  <si>
    <t>пр-кт. Московский, 195 пл. 1</t>
  </si>
  <si>
    <t>Собственники помещений МКД по 
пр-т. Московский, 19</t>
  </si>
  <si>
    <t>Собственники помещений МКД по 
пр-т. Московский, 205</t>
  </si>
  <si>
    <t>МКД по пр-кт. Московский 19, Шкалев Константин Михайлович,Филатова Елена Александровна, ООО Агроторг</t>
  </si>
  <si>
    <t>МКД по пр-кт. Московский, 205</t>
  </si>
  <si>
    <t>МКД по пр-кт. Московский, 213</t>
  </si>
  <si>
    <t>Собственники помещений МКД по 
пр-т. Московский, 213</t>
  </si>
  <si>
    <t xml:space="preserve">Собственники помещений МКД по 
пр-т. Московский, 215 </t>
  </si>
  <si>
    <t>МКД по пр-кт. Московский,  193,  195,  197,  207,  209,  211,  213,  215,  189/3,  189/5,  191,  205,  ООО ВЛАСТА 36, ООО Грин Парк, 
ООО ДИЭЛ ФАРМ ПЛЮС</t>
  </si>
  <si>
    <t>Собственники помещений МКД по 
пр-т. Московский, 24</t>
  </si>
  <si>
    <t>МКД по пр-кт. Московский, 20, 24,28, Воронежский институт (филиал) АНО ВО МГЭУ, ООО МОСБЛОК, ИП Кодяков Владислав Владимирович, ИП Смирнова Елизавета Олеговна, ООО ВЛАСТА 36, 
ИП Неведрова Маргарита Николаевна, ИП Севастьянова И.В. (Русский аппетит), ООО КДВ Розница, ООО АВТОГЕНМАШ-ПЛЮС, 
ИП Еременко К.И.(робин сдобин), ООО ВЛАСТА РУ, ИП Смирнов Эдуард Геннадьевич, ИП Печкурова Алла Валериевна, Волобуева Надежда Егоровна, ИП Белоконь Елена Валерьевна, Кушко Михаил Борисович</t>
  </si>
  <si>
    <t>МКД по пр-кт. Московский,  30,  32,  36,  по Рабочему пр-кту, 103,  93,  80,  ПАО Центрторг,  ИП Трубецкой  Н.,  ООО АРБАТ - НЕДВИЖИМОСТЬ,  Галкин Владимир Тихонович,  ИП Кузнецов Евгений Николаевич, ИП Дедов А.И.,  ИП Проценко В.П.,  
ИП Трубецкой  Н.,  ООО НИКАМЕД ,ООО Италколор,Чернышева Татьяна Викторовна,  ИП Еременко К.И.(робин сдобин),  ООО Цезарь (Русский аппетит),  ООО Барика,  ИП Андреев Сергей Анатольевич,  ООО НПК ФАРМСТИЛЬ,  ООО МАРКЕТКОНСАЛТИНГ,  
ООО Социальная Аптека 9,  ООО СОЮЗ (Табакерка)</t>
  </si>
  <si>
    <t>Собственники помещений МКД по 
пр-т. Московский,48а</t>
  </si>
  <si>
    <t>Собственники помещений МКД по  
пр-т. Московский, 5</t>
  </si>
  <si>
    <t>МКД по пр-кт. Московский,  7,  ООО Воронежские лотереи, 
ИП Раковская Людмила Тимофеевна (Табакерка), ООО АКАДЕМИЯ СЛУХА , ООО ЦПОСН, ООО Ригла, ИП Севастьянова И.В. (Русский аппетит), Кисленкова С.Т. (нотариус), Казанцева Наталья Анатольевна, ИП Печкурова Алла Валериевна, ИП Гамуев Олег Владимирович 
(Табакерка), АО Тандер магазины, ИП Еременко К.И.(робин сдобин)</t>
  </si>
  <si>
    <t xml:space="preserve">Собственники помещений МКД по
пр-т. Московский, 6 </t>
  </si>
  <si>
    <t>МКД по пр-кт. Московский, 6,  по ул. Урицкого,128,  по ул. Варейкиса,  71,73,  Панова Раиса Петровна,  Молчанов Павел Викторович,  Карпенко Олег Владиславович,  ООО ЗООВЕТМАГ,  ИП Халилов Ш.М.,  
ООО ЭРАМЕД,  ООО БЕТА-М,  ИП Филатов И.Л.,  ИП Медведева Любовь Александровна, Спицына Нина Ивановна, Малащенко Людмила Сергеевна, ООО КЕГА, ИП Еременко К.И.(робин сдобин), Шкуро Мария Никандровна</t>
  </si>
  <si>
    <t>Собственники помещений МКД по
 пр-т. Московский, 67</t>
  </si>
  <si>
    <t>МКД по пр-кт. Московский,  67,  ООО ЗОЛОТОЕ ЗЁРНЫШКО, Рапава Елена Энверовна</t>
  </si>
  <si>
    <t>Собственники помещений МКД по 
пр-т. Московский,  8</t>
  </si>
  <si>
    <t>МКД по пр-кт. Московский, 8,  по ул. Варейкиса,  76,  78,  
ООО Агротемп, ИП Шевелева Вероника Геннадьевна (Табакерка), ООО СОЦИАЛЬНАЯ АПТЕКА ЦЕНТР, ИП Быков Вячеслав Николаевич, 
ИП Сазонова А.Б., ИП Михайлова Татьяна Юрьевна, КП ВО Воронежфармация, ИП Зубкова Светлана Викторовна, ООО Барика, 
ИП Черемнов Михаил Владимирович, Сычев Роман Валериевич, Иноземцева Владлена Владимировна, Колесникова Наталия Геннадьевна, Стародубцева Татьяна Николаевна, ИП Литаврина Марина Олеговна, ООО МИКРОМЕГА, ООО ОКАФАРМ, ИП Постникова Лидия Васильевна</t>
  </si>
  <si>
    <t>Собственники помещений МКД по 
пр-т. Московский, 82</t>
  </si>
  <si>
    <t>Московский роспект,  82,  АО Хлебозавод №7,  ООО СОЦИАЛЬНАЯ АПТЕКА 2 ,  ИП Гущин Максим Сергеевич,  ООО Цветочный Ряд Черноземье,  ООО Типография Кварта,  ООО ГРАНАТ,  АО МЕГАФОН РИТЕЙЛ,  ИП Морозова Светлана Владимировна,  ООО магазин ОЛИМП,  ИП Еременко К.И. (робин сдобин),  ООО АЛЕН недвижимость туризм,  Рыжкова Ольга Семеновна,  ИП Романченко Виктор Анатольевич (табакерка),  ООО Байкал-61,  ИП Романченко Анатолий Викторович (ТАБАКЕРКА),  ИП Неведрова Маргарита Николаевна,  
ИП Дубовской А.Б.</t>
  </si>
  <si>
    <t>Собственники помещений МКД по 
пр-т. Московский, 85</t>
  </si>
  <si>
    <t xml:space="preserve">МКД по пр-кт. Московский,  85,  ООО ПАБ, Паршин Елисей Владимирович, ООО СОФТ МАСТЕР </t>
  </si>
  <si>
    <t>Собственники помещений МКД по 
пр-т. Московский, 90</t>
  </si>
  <si>
    <t>МКД по пр-кт. Московский,  90,  АО Тандер магазины,  ИП Потапова Ирина Николаевна,  Алексеев Дмитрий Вячеславович,  Дмухайло Юлия Сергеевна, ООО ОМЕГА (7 дней),  Шклярник Александр Давидович,  ООО БЕТА-М,  ООО Винегрет плюс,  Жигалов Михаил Вениаминович</t>
  </si>
  <si>
    <t>Собственники помещений МКД по 
пр-т. Московский, 91</t>
  </si>
  <si>
    <t>Собственники помещений МКД по 
пр-т. Московский, 92</t>
  </si>
  <si>
    <t>МКД по пр-кт. Московский,97а,97а, кор.1, Перцева Екатерина Сергеевна, ООО ЗОЛОТОЕ ЗЁРНЫШКО, Тулинова Татьяна Николаевна</t>
  </si>
  <si>
    <t>МКД по пр-кт. Московский, 98, АО Тандер магазины</t>
  </si>
  <si>
    <t>Собственники помещений МКД по 
пр-т. Московский, 99</t>
  </si>
  <si>
    <t xml:space="preserve">Собственники помещений МКД по 
пер. Анненский, 1а </t>
  </si>
  <si>
    <t>МКД по пер.Анненскому, 1а</t>
  </si>
  <si>
    <t>Собственники помещений МКД по 
пер. Ботанический, 47а</t>
  </si>
  <si>
    <t>МКД по ул. Ботанический пер.  47а,  ООО АГЕНТ-ИНТЕЛЛЕКТ,  
ИП Гудков Константин Иванович,  ООО ОТТО БОКК - ВОРОНЕЖ,  Козлова Эльвира Митрофановна,  ИП Валуйских Константин Павлович</t>
  </si>
  <si>
    <t xml:space="preserve">Собственники помещений МКД по 
пер. Здоровья,86а  </t>
  </si>
  <si>
    <t xml:space="preserve">МКД по пер.Здоровья,  90/1,  90/2,  ул. Ипподромная,  68/2,  
ООО Агроторг, ООО УДС ЧЕРНОЗЕМЬЕ </t>
  </si>
  <si>
    <t>МКД по пер.Здоровья, 90а, Коротаева И.В., Мегаторгмед, 
ООО «Исида», Трунов Р.Е., Сытенко С.М., Малолыченко А.Н., Терентьева Ю.И., Ваулин С.А., Проскурин С.В., Болотнова Т.Н., Синицина М.И., ООО «Мед. Холдинг Черноземье», ООО «Продлюкс», ООО «Э.НИССА», ИП Зенищев Максим Анатольевич, ООО СРТ-Воронеж</t>
  </si>
  <si>
    <t>Собственники помещений МКД по 
пер. Политехнический, 2</t>
  </si>
  <si>
    <t>МКД по пер. Славы,  3а,  5,  пер. Ракетный,  2,  ООО ЦЗИТ НОБЕЛЬ, ООО ФИДЕС, УК Каскад-Развитие, Колесников Дмитрий Николаевич, Гаспарик Дмитрий Геннадьевич, Агафонова Людмила Тимофеевна, АССОЦИАЦИЯ УО ЖКК ВО</t>
  </si>
  <si>
    <t>МКД по пер. Славы  3,  7,  9,  10,  ул. 45 Стрелковой дивизии,  127,  
пр-кт. Московский,  42,  44а,  Куликов Александр Сергеевич, 
ООО Сатурн  (Ком), ООО БАНКРОТОФФ, ООО Альфа Рязань, 
ИП Солнцева Элина Валерьевна, Зыков Вячеслав Михайлович, Стеганцев Дмитрий Николаевич, Стеганцев Роман Николаевич, 
АО ДОРОЖНЫЙ ЦЕНТР ВНЕДРЕНИЯ (АО "ДЦВ"), ООО Агроторг, 
ИП Астрединов Сергей Анатольевич, ООО САНА, Стеганцева Елена Реневна</t>
  </si>
  <si>
    <t>Собственники помещений МКД по 
пер. Ученический, 5</t>
  </si>
  <si>
    <t>МКД по ул. Ученический пер. 5,  ИП Густ Светлана Владимировна, 
ООО ВПКП Чайка, Проскуряков Сергей Владимирович, ИП Заикин Владимир Владимирович</t>
  </si>
  <si>
    <t>Частный сектор пл. Советов дома с 1 по 28</t>
  </si>
  <si>
    <t xml:space="preserve">ул. Елецкая  с 30 по 58, с 25 по 57, ул. Фруктовая с 2 по 36 и с 1 по 31, ул. Задонская с 17 по 47 и с 18 по 50 </t>
  </si>
  <si>
    <t>МКД по пр-кт. Труда, 109</t>
  </si>
  <si>
    <t>Собственники помещений МКД по 
пр-т. Труда, 137</t>
  </si>
  <si>
    <t>МКД по пр-кт. Труда, 18, 22, 24, 12, 14, 16, 26, ИП Паринова Г. П., Рябов Александр Иванович, ООО Центр коммунальных услуг, 
ООО ЧИСТЫЙ ИСТОЧНИК, ИП Журавлева Виктория Владимировна, 
ИП Литаврина Марина Олеговна, ООО БЕТА-М</t>
  </si>
  <si>
    <t>Собственники помещений МКД по 
пр-т. Труда, 147</t>
  </si>
  <si>
    <t xml:space="preserve">МКД по пр-кт. Труда, 155, АО Квадра </t>
  </si>
  <si>
    <t>МКД по ул. Варейкиса 7, 68, Труда пр-кт. 21, 23, 25, Следственное управление Следственного комитета  РФ по Воронежской области, 
ООО Стиль, Папонова Татьяна Борисовна, Шальнева Мария Сергеевна, Рубцова Валентина Сергеевна, Яковенко Александра Ивановна</t>
  </si>
  <si>
    <t>МКД по пр-кт. Труда, 4, 4а, АРТЕЗИАНСКИЙ ИСТОЧНИК - ВОРОНЕЖ ООО, Лыков Сергей Викторович, Фарафонов Евгений Иванович, 
МБУ ДО ЦДО СОЗВЕЗДИЕ, Бельтюкова Светлана Дмитриевна, АССОЦИАЦИЯ СРО ВГАСУ-СТРОЙ, ИП Харченко С.В.(табакерка), ООО НЕОДЕНТ</t>
  </si>
  <si>
    <t>МКД по пр-кт. Труда,  68,  ИП Пушкарь Андрей Викторович,  
ООО АМПЕР,  ООО ШТУРМАН ЭЛЕКТРИК,  ИП Никулина Кристина Иваровна,  ИП Кудлаева Мария Николаевна,  ИП Кузнецов Сергей Николаевич,  ИП Иновер Ирина Викторовна,  ООО Зафира,  ООО КИД ЭНД ВУД,  ИП Саакян Сузана Арменовна,  Щетилина Валентина Михайловна</t>
  </si>
  <si>
    <t>МКД по пр-кт. Труда, 72,  ООО Агроторг,  ИП Кораблина Елена Александровна,  Полянских Надежда Владимировна,  ООО Винегрет 2</t>
  </si>
  <si>
    <t>МКД по ул. Труда пр-кт.,  8,  8б,  8в,  6/3,  6/4,  6/5,  6,  
ООО ДИАФАРМ, ИП Савельев Сергей Николаевич</t>
  </si>
  <si>
    <t>МКД по ул. 45 Стрелковой дивизии,  104,  106,  108,  ООО АЛЬФА-М (ком.),ООО ПРОФИМЕД,Снопов Николай Васильевич, ООО АТОН, 
ИП Виноградова С.К.</t>
  </si>
  <si>
    <t>МКД по ул. 45 стрелковой дивизии, 116, 123,  пр-кт. Московский,  46,  54,  ИП БАТИЩЕВ Н.А. (Русский аппетит),  ООО Ригла,  ООО О МЭН,  Фоминых Алла Николаевна,  ИП Овчинникова Вера Владимировна,  
ООО Барика,  ООО ТРУДФАРМ,  ЗАО ХОЛОД,  ООО Альбион-2002,  Токмина Ольга Владимировна,  ИП Литаврина Марина Олеговна, 
АО ПОДМОСКОВИЯ,  ИП Зенин Борис Анатольевич (Табакерка),  Кирсанова Наталья Петровна,  Почта России действ.,  ООО ФЕНИКС (табакерка),  ООО АВРОРА 36,  ООО Аптека Фитоплюс,  ИП Клецов Вадим Владимирович</t>
  </si>
  <si>
    <t>МКД по ул. 45 стрелковой дивизии 249/1,  249/2,  249/3,  
Трифанова М.С.</t>
  </si>
  <si>
    <t>МКД по ул. 45 Стрелковой дивизии,  251, 251 кор. 1</t>
  </si>
  <si>
    <t>МКД по ул. 45 стрелковой дивизии, 259/1, 259/2, 259/4, 259/13, 259/14, 259/16, ООО Социальная Аптека 9, Кириченко Е.В., ООО ФАРМА ТРЕНД ПЛЮС, Васнинов Андрей Анатольевич, Шатских Александр Викторович, Малофеев Алексей Владимирович, ООО Агроторг, Сухомлин Игорь Вячеславович, Д/С № 92 (ком.), Лубянова Е.Н., 
ООО ДНС Ритейл</t>
  </si>
  <si>
    <t>МКД по ул. 45 стрелковой дивизии,  259/13,  259/14,  259/16,  259/2,  259/4,  259/10,  259/5,  259/8,  259/9</t>
  </si>
  <si>
    <t>МКД по ул. 45 Стрелковой дивизии,  60,  62,  ИП Скворцова В.В. 
(робин сдобин)</t>
  </si>
  <si>
    <t>МКД по ул. 60 Армии,  15,  17,  ул. Генерала Лизюкова,  61, 
ИП Рогова Т.А., ИП ЛИТАВРИНА РИТА СТЕФАНОВНА, 
ООО СОЦИАЛЬНАЯ АПТЕКА 2, Пикалова Ирина Владимировна, 
ООО Барика, Боев Игорь Иванович</t>
  </si>
  <si>
    <t>МКД по ул. 60 Армии, 21, Дочкина Ирина Ивановна, Долина Ирина Владимировна, ИП Белов Дмитрий Владимирович, Неверов Евгений Владимирович, Богомолова Анна Алексеевна, ООО Среди цветов-Воронеж, Смольянинов Игорь Иванович, ЧУДО ЛИНГВИСТ , Приз Руслан Викторович, Кустов Александр Анатольевич, Соловьёв Руслан Николаевич</t>
  </si>
  <si>
    <t>МКД по ул. 60Армии,  22а,  22б,  Копица Людмила Сергеевна,  
ООО СОЮЗ (Табакерка),  ООО УВИП,  ООО ГОРОДСКАЯ АПТЕКА</t>
  </si>
  <si>
    <t>МКД по ул. 60 Армии,  27,  АБРИС ООО,  Мамедов Эльман Рафик Оглы,  Андреева Анастасия Вячеславовна,  ИП Черемнов Михаил Владимирович,  Овчаренко Игорь Владимирович,  ИП Даншин Валерий Георгиевич,  Попова Светлана Владимировна,  Митькин Владимир Васильевич,  Курило Марина Михайловна,  Родионова Ольга Николаевна,  Григорьев Павел Андреевич,  ИП Белов Дмитрий Владимирович,  Федоров Дмитрий Олегович,  Новиков Ольгерд Николаевич,  Устюжанина Людмила Ивановна,  Кондращенко Инна Васильевна,  ООО АТЛАНТ,  Кондращенко Василий Тимофеевич,  
ПАО РГС Банк</t>
  </si>
  <si>
    <t>Собственники помещений МКД по ул. 60 Армии, 26а</t>
  </si>
  <si>
    <t>МКД по ул. 60-летия ВЛКСМ, 23, 29, Горшков В.Ф., Солонникова Л.М., Халупенко А.И., ООО ЛОГОС-ФАРМ, ООО АРАНСИЯ, ООО Апрель Воронеж</t>
  </si>
  <si>
    <t>МКД по ул. 9 Января,  130,  ИП Санталов Г.В.,ООО Ригла, ЗАО Картинки аптечная сеть, Почта России действ., ИП Коновалова Татьяна Евгеньевна, Гринев Алексей Петрович, ИП Бочарова К.С. Русский Аппетит</t>
  </si>
  <si>
    <t>МКД по ул. 9 Января, 148</t>
  </si>
  <si>
    <t>ул. 9 Января, 156, 158, 160, 162, 164, 166, ул. Торпедо, 11, 9</t>
  </si>
  <si>
    <t>МКД по ул. 9 Января 170,  ООО ЧИГЛАФАРМА, Даниельян Армен Суренович, Казымов Габиль Гияс Оглы, ООО КОПЕЙКА-ВОРОНЕЖ, Кязимов Парвиз Гияс Оглы, Паршин Александр Михайлович, Зыкова Виктория Геннадьевна, Колупанова Елена Юрьевна, ИП Крецу Вероника Анатольевна (Табакерка)</t>
  </si>
  <si>
    <t>МКД по ул. 9 Января, 206, 208, 220, 224, 226, 212, 214, 218, 210, 222, 216, по ул. Газовой, 20, 25, 27, 18, по ул. Гайдара, 3, 5, 7, 
по ул. Малаховского, 2, 4, 6, 8, ООО СОЮЗ (Табакерка), ПАО Квадра, ИП Степанов С.В.</t>
  </si>
  <si>
    <t>МКД по ул. 9 Января, 264а</t>
  </si>
  <si>
    <t xml:space="preserve">МКД по ул. 9 Января, 266 </t>
  </si>
  <si>
    <t>Собственники помещений МКД  по ул. 9 Января, 270</t>
  </si>
  <si>
    <t xml:space="preserve">МКД по ул. 9 Января,  270,  270а, Романова Светлана Михайловна, </t>
  </si>
  <si>
    <t>МКД по ул. Беговая,  8/2,  10/3,  6,  8,  10,  8 кор. 3,  8/1,  10/2,   
10 кор.4, ООО Агроторг, ИП Любезных Юлия Игоревна (Русский Аппетит), ООО ТК ЛЕТО, АО Тандер магазины, ООО ФОРМАЦИЯ, ООО СОЮЗ (Табакерка)</t>
  </si>
  <si>
    <t>МКД по ул. Беговая,  130,  136,  138,  138 корпус а,  140,  
ИП Черноусов В.В.</t>
  </si>
  <si>
    <t>МКД по ул. Беговая,14, 20 , пр-кт. Московский,60, 68, 70 , 72, 76, 78, 80, Ученический пер, 7, ФГБУ Рослесинфорг, ООО УЛЬТИМА, Тонишева Н.П., ИП Кириленко М.Г., Куликов Александр Сергеевич,
 ИП Папонов Евгений Николаевич, ИП Бородина Ольга Николаевна, 
ООО КЭРОЛ, ООО ВсеИнструменты.ру</t>
  </si>
  <si>
    <t>МКД по ул. Беговая, 2/3, Кочегаров В.Н., ООО ВВП, Муравник Людмила Николаевна, ООО Ригла, ООО Альфа Владимир, Емельянова Лилия Федоровна, Семейная аптека (Воронеж), ООО СОЮЗ (Табакерка)</t>
  </si>
  <si>
    <t>МКД по ул. Беговая,  219/2,  219/1,  219/3,  ИП Коротких Владимир Васильевич, Жукова Людмила Николаевна, ООО Современный уровень (ВЫБОР-СЕРВИС ДЕЛЬФИН)</t>
  </si>
  <si>
    <t xml:space="preserve">МКД по ул. Беговая,  225а,  225в,  225,  Долина Ирина Владимировна, Артемова Ольга Константиновна, ИП Ищенко Ирина Владимировна, Старцева Мария Григорьевна, Голикова Татьяна Алексеевна, ИП Силуянова Лилия Владимировна, Латерцева Татьяна Николаевна, Быстрянцев Николай Михайлович, ООО ЭЧ , ООО ВСБ </t>
  </si>
  <si>
    <t>МКД по ул. Беговая, 4/1, 6/1, 6/2, 6/3, 6/4, АО Тандер магазины, 
ИП Емельянова Т.Е., ООО Агроторг, Романёнок Елена Николаевна (табакерка)</t>
  </si>
  <si>
    <t>МКД по ул. Беговая,  51.  53,  55,  57,  67,  ИП Егельский В.В.,  
ИП Бобкова Наталия Николаевна</t>
  </si>
  <si>
    <t>МКД по ул. Беговая,  59,  61,  63,  Кочегарова Мария Леонидовна, Боровлев Леонид Семенович, Сухомлинов Андрей Иванович, Неверова Снежана Валентиновна, Лукинов Валерий Викторович, Файад Злата Васильевна, Панова Раиса Петровна</t>
  </si>
  <si>
    <t>МКД по ул. Брянская,  1,  3,  21,  15,  17,  19,  23,  25,  
ООО МАГНОЛИЯ ПЛЮС,  ИП Ковалевская Марина Иналовна (табакерка),  ПАО Квадра</t>
  </si>
  <si>
    <t>МКД по ул. Владимира Невского,  12а,  АО Тандер магазины,  
ООО ЭкономСтрой</t>
  </si>
  <si>
    <t>МКД по ул. Владимира Невского,15, ООО ТИТАН, ООО Социальная Аптека 9, Захарова Ирина Федоровна, Борисов Сергей Борисович, 
ИП Карелин Максим Михайлович, Баранова Татьяна Васильевна, Басаргина Вера Евгеньевна, ООО Ригла, ИП Мещерякова Л.И., ООО ГУАВА, Королькова Галина Александровна, ИП Беляев Иван Федорович, Аблаутов Алексей Владимирович, ИП Печкурова Алла Валериевна, ИП Самарова Ирина Анатольевна, ООО АПТЕКА АЛИОТ, ИП Пьяных Надежда Юрьевна, ООО ДОНСКОЙ-М, Шилова Н.Н., Скуридина А.В., Приколотин В.И., Приколотина О.М., Каграманова Э.К., Хмелев И.М., Биляев И.Ф., Айрапетов А.К., Сафонова В.А., Баркалов А.Е.</t>
  </si>
  <si>
    <t xml:space="preserve">МКД по ул. Владимира Невского,  25/2,25/5,  60 Армии, 26,  Борзых Евгения Владимировна,  Дорохов Александр Устинович,  Волокитин Андрей Васильевич,  Одинцова Елена Ивановна,  ООО НПО "ГИДРОТЕХПРОЕКТ",  Микляева Ирина Ивановна,  ООО ФАРМИЯ,  Демин Александр Иванович,  Дорохова Вера Михайловна,  
ООО Агроторг,  Бабенкова Оксана Викторовна,  Тысячная Александра Олеговна,  ИП Колгунов Сергей Владимирович,  Дронова Татьяна Васильевна,  Семенов Виктор Евгеньевич,  Будылин Павел Андреевич,  Некрасова Диана Викторовна,  Ермошина Наталья Олеговна,  
ИП Стребков Юрий Александрович,  Кривоплясов Александр Александрович,  Сенаторов Александр Константинович,  Стребкова Маргарита Алексеевна </t>
  </si>
  <si>
    <t>МКД по ул. Владимира Невского,  25/1,  25/3,  25/4,  Борзых Евгения Владимировна, Сенаторов Александр Константинович, Кривоплясов Александр Александрович, ИП Стребков Юрий Александрович, Ермошина Наталья Олеговна, УК Северная корона, Дорохов Александр Устинович, Стребкова Маргарита Алексеевна</t>
  </si>
  <si>
    <t>МКД по ул. Владимира Невского, 25/11,  ООО Грин Парк</t>
  </si>
  <si>
    <t>МКД по ул. Вл. Невского 31 Б,  АООО БЕРЕЖЛИВАЯ АПТЕКА,  
ИП Архипова Анна Сергеевна (Русский аппетит),  Михалев К.В.,  
ООО ТРУДФАРМ,  ООО ЗДОРОВЫЙ ГОРОД,  ООО ВИНМАРКЕТ,  Серебряков Алексей Владимирович,ООО Альфа Рязань,  ИП Печкурова Алла Валериевна,  АО Тандер магазины,  Пьяных Валентина Григорьевна</t>
  </si>
  <si>
    <t>Собственники помещений МКД по ул. Владимира Невского, 33а, 35а</t>
  </si>
  <si>
    <t>МКД по ул. Владимира Невского 33а, 35а, 33, Куликова Елена Владимировна</t>
  </si>
  <si>
    <t>МКД по ул. Владимира Невского, 34, 34а, ООО "Окна в дом", 
Кныш К.А., Гераськин В.В., Куликов С.А., Цупий Андрей Викторович, Енина Инна Алексеевна, ИП Зайцев Геннадий Иванович</t>
  </si>
  <si>
    <t>МКД по ул. Владимира Невского, 36, 36а, парикмахерская "Анси", 
ООО "Тренд", Осина Елена Александровна, ООО КБ ПРЕССМАШ, Гуцалова Людмила Алексеевна</t>
  </si>
  <si>
    <t>МКД по ул. Владимира Невского, 37</t>
  </si>
  <si>
    <t>МКД по ул. Владимира Невского,  38б, ООО Альфа Рязань, АО ЭР-ТЕЛЕКОМ ХОЛДИНГ, ООО Агроторг, ИП Вдовина Анна Александровна</t>
  </si>
  <si>
    <t xml:space="preserve">МКД по ул. Владимира Невского,  4,  ООО СОЮЗ (Табакерка), 
ООО УМНЫЙ РИТЕЙЛ, ЗАО Фармацевтические препараты </t>
  </si>
  <si>
    <t>МКД по ул. Владимира Невского, 44,  б-р. Победы 18,  20</t>
  </si>
  <si>
    <t>МКД по ул. Владимира Невского, 47, Новичкова Татьяна Вячеславовна, Морец Елена Николаевна, ИП Полупанова В.И.</t>
  </si>
  <si>
    <t xml:space="preserve">МКД по ул. Владимира Невского, 48, НИКОЛЬ ШКОЛА,  
ИП Ленина Е.А., ООО ГК ВСГРУПП, ООО Агроторг,  Петросян Елена Альбертовна,  Евсеев Александр Александрович,  ООО НПО ГЕОГИС,  Плужникова С.Э.,  Лукьянова Ирина Борисовна,  ООО БИСКВИТ,  Зверева Ольга Алексеевна,  Шабунина Е.А.,  Никулин Виктор Викторович,  Сухорукова Наталия Михайловна,  Пашенцев Олег Александрович,  Паршина Ирина Алексеевна,  Леденева Татьяна Петровна,  Тимченко Елена Юрьевна,  ИП Артемов Борис Александрович,  Гурьева Н.В.,  Оболенская М.А.,  ООО Ригла,  Евсеев Роман Владимирович,  ООО фирма Реставрация,  Новиков Ольгерд Николаевич,  ООО ФИЛФАРМ,  Вязникова Лариса Петровна,  Яковлева О.В. Михно А.И.,  Калядина Ю.В.,  Шевелев А. ,  Звягина В.С.,  Вострикова В.А. </t>
  </si>
  <si>
    <t xml:space="preserve">МКД по ул. Владимира Невского,  48г,  ООО Салон красоты Невский,  ООО ЮГ ФАРМА ВОРОНЕЖ,  ИП Самарова Ирина Анатольевна,  
ООО КЛЮЧ </t>
  </si>
  <si>
    <t>МКД по ул. Владимира Невского, 49, ул. Брянская Светлана Сергеевна, ООО НИКАМЕД, Осьмухина Евгения Валентиновна, Золотарев Валерий Анатольевич, ИП Григорян Арзик Самвеловна, ООО АМ ВОРОНЕЖ, 
ИП Скворцова В.В.(робин сдобин), ООО АВРОРА 36, ООО Барика</t>
  </si>
  <si>
    <t>МКД по ул. Владимира Невского, 63, Гревцева Ирина Владимировна, Дорофеева Валентина Прокофьевна</t>
  </si>
  <si>
    <t>МКД по ул. Владимира Невского, 7, 9а, Круглова И.М., ООО Визит-фарм, ООО АВРОРА 36, ИП Кочегаров Александр Игоревич, 
Д/С № 152, ООО СОЮЗ (Табакерка), ООО Ригла, Милованова Ольга Ивановна</t>
  </si>
  <si>
    <t>собственники помещений МКД по ул. Владимира Невского, 81а</t>
  </si>
  <si>
    <t>Собственники помещений МКД по
ул. Керамическая, 37</t>
  </si>
  <si>
    <t>МКД по ул. Вольная,  44,  ул. Керамическая,  37,  ул. Красных Зорь, 54,  ул. Машиностроителей,  76,  78,  ул. Торпедо,  24,  ИП Хромых Александр Владимирович,  ООО" Барбарис".</t>
  </si>
  <si>
    <t>МКД по ул. Гайдара, 1а</t>
  </si>
  <si>
    <t>МКД по ул. Гайдара,  9,  11,  11а,  13,  15,  9 Января,  228,  230,  232,  234,  236,  238,  240,  242,  244,  246,  ул. Малаховского,  1,5 
пер. Хреновской,  38,  38а,  пер. Валуйский, 22</t>
  </si>
  <si>
    <t>МКД по ул. Геращенко,  4,  Ватутина,  3,  Труда пр.,  36,  40,  40а,  42,  44,  Воронежский региональный центр по обращению с отходами, 
ООО ПОДОРОЖНИК,  ООО ЛЕЛЬ,  ИП Еременко К.И.(робин сдобин),  ООО СОЗВЕЗДИЕ,  Пылева Марина Викторовна,  МБУ ДО ЦДО СОЗВЕЗДИЕ,  ООО МЭЙКО-ПЛЮС</t>
  </si>
  <si>
    <t>Собственники помещений МКД по 
ул. Дружинников, 26</t>
  </si>
  <si>
    <t>МКД по ул. Еремеева 43, 41, 39, 45а, ПАО Квадра, 
ООО ГазЭлектроПром</t>
  </si>
  <si>
    <t>МКД по ул. Маршала Жукова, 10, Белоконева Елена Николаевна, Журавлев Евгений Иванович, Яковлева Татьяна Владимировна</t>
  </si>
  <si>
    <t>МКД по ул. Маршала Жукова,  24,  Новичкова Т.В., ООО СОЮЗ (Табакерка), Джикаеви Виктор Викторович, Банкетова Юлия Юрьевна, ООО Невского 49, Школа искусств 7</t>
  </si>
  <si>
    <t>МКД по ул. Маршала Жукова,  4,  Анненко Владимир Сергеевич,  
ИП Набожная Елена Алексеевна,  Власенко Л.Ю.,  ООО Рынок Северный,  Чеченова Янина Валерьевна,  ООО ОСБ,  Пономарев Анатолий Алексеевич</t>
  </si>
  <si>
    <t>МКД по ул. Маршала Жукова,  6, 8,  ООО АЛЬФА-М (ком.),  
ООО ТРЭК ПЛЮС,  Уриновская Е.П.,  Гоенок Елена Николаевна</t>
  </si>
  <si>
    <t>Собственники помещений МКД по 
ул. Жемчужной, 6б</t>
  </si>
  <si>
    <t>МКД по ул. Жемчужной, 6б</t>
  </si>
  <si>
    <t>МКД по 7а,  по ул. Загородная</t>
  </si>
  <si>
    <t>Собственники помещений МКД  по 
ул. Загородная, 15</t>
  </si>
  <si>
    <t>МКД по ул. Загородняя,  15,  151.  159,  ООО Альфа Владимир,  Панкова Евгения Владимировна,  ООО ИНТЕРМА-В,  ООО ГРАТЕКС,  ИП Михальцова Ирина Николаевна,  Першин Никита Вячеславович,  
ИП Скачилов Борис Викторович,  Солонникова Людмила Михайловна,  Кирикова Ирина Михайловна,  ООО НЕЗАВИСИМАЯ ЭКСПЕРТИЗА,  ООО Альбион-2002,  Панин Сергей Александрович,  ООО АФ АУДИТ,  Поляков Алексей Алексеевич,  Стародубцев Валерий Алексеевич,  Санжаровский Георгий Яковлевич,  ООО ФИРМА "КРИС",  Шевцов Владимир Дмитриевич</t>
  </si>
  <si>
    <t>МКД по ул. Ипподромная, 2, 2а, 2б, 2в, Шишкова 60, ЦЕНТР ГИГИЕНЫ И ЭПИДЕМИОЛОГИИ В ВОРОНЕЖСКОЙ ОБЛАСТИ</t>
  </si>
  <si>
    <t>МКД по ул. Карпинского, 1, 3, 5, Геращенко, 1, 3, ИП Еременко К.И. (робин сдобин), Д/С № 186, ООО Социальная Аптека 9, 
ООО Хмельник, ООО ФЕНИКС (табакерка), ЗАО Фармацевтические препараты</t>
  </si>
  <si>
    <t>Собственники помещений МКД по 
ул. Карпинского, 2</t>
  </si>
  <si>
    <t>Собственники помещений МКД по 
ул. Карпинского, 35</t>
  </si>
  <si>
    <t>Собственники помещений МКД по 
ул. Карпинского, 6</t>
  </si>
  <si>
    <t>Собственники помещений МКД по 
ул. Карпинского, 61</t>
  </si>
  <si>
    <t>Частный сектор по ул. Княжеская с 38 по 52 и 33 по 45</t>
  </si>
  <si>
    <t>Частный сектор по ул. Княжеская с 54 по 80 и 57 по 71</t>
  </si>
  <si>
    <t>МКД по ул. Красных Зорь, 36, 38, Керамическая, 31, 33, 
ул. Машиностроителей, 51, Аллабергенова Галина Николаевна, 
ООО ДИОНА, ИП Печкурова Алла Валериевна, АО Тандер магазины, МБУ ДО ЦДО СОЗВЕЗДИЕ, Почта России действ.</t>
  </si>
  <si>
    <t xml:space="preserve"> МКД по ул. Лидии Рябцевой, 47/1, 47/2, 47/3, 48/1, 30, 34, 36, 45а, 45б, ул. Елецкая, 8, ООО СОЮЗ (Табакерка), ИП Еременко К.И.(робин сдобин), МБУ ДО ЦДО СОЗВЕЗДИЕ, Д/С № 60, Почта России действ., ИП Дмитренко Наталья Николаевна</t>
  </si>
  <si>
    <t xml:space="preserve">ООО УК "Дон" ООО "НАША ЭРА"   
ООО УК "ЗАБОТА"  </t>
  </si>
  <si>
    <t>МКД по ул. Генерала Лизюкова, 2б, Лобов Андрей Викторович, Бабанская Светлана Николаевна, Меркулова Ольга Викторовна, 
ИП Рязанов Евгений Николаевич, Донов Александр Николаевич, 
ООО АБРИС, Суханова Галина Митрофановна, Луцюк Яна Юрьевна, Чеботарев Иван Петрович</t>
  </si>
  <si>
    <t>МКД по ул. Генерала Лизюкова, 3, 17, МКД по пр-кт. Московский, 95, ООО Социальная Аптека 9, ООО ТРЭК ПЛЮС, ИП Кускова О.Б., 
ООО ФИРМА "КОМИНФОРМ", Перспектива Союз СКН, 
ООО ПродвижениеФарм</t>
  </si>
  <si>
    <t>ул. Генерала Лизюкова,  39,  47,  ПАО Центрторг</t>
  </si>
  <si>
    <t>МКД по ул. Генерала Лизюкова,  49,  51, 53,  Хользунова,  70а,  Купавых Александр Николаевич,  МБУ ДО ЦДО СОЗВЕЗДИЕ,  
ООО ПРЕДПРИЯТИЕ "УЮТ",  Шмакова Татьяна Викторовна</t>
  </si>
  <si>
    <t xml:space="preserve">МКД по ул. Генерала Лизюкова,  57,  59,  55,  ООО Астор Плюс,  
ООО ПРЕДПРИЯТИЕ "УЮТ" </t>
  </si>
  <si>
    <t>МКД по ул. Генерала Лизюкова, 6,18, ИП Журжа Константин Александрович, ООО Точка зрения, ООО СОЮЗ (Табакерка), Зубащенко Павел Александрович, ИП Криворученко О.И., УК Дон, 
ООО Ригла, Чернова Елена Вячеславовна</t>
  </si>
  <si>
    <t>МКД по ул. Генерала Лизюкова, 63, 65, 69 кор. а, МБУ ДО ЦДО СОЗВЕЗДИЕ, ООО АЛЬФА-М (ком.), ООО СОЮЗ (Табакерка), 
АО Тандер магазины</t>
  </si>
  <si>
    <t>МКД по ул. Генерала Лизюкова, 61в, ИП Бойко Лилия Юрьевна, Колесникова Наталия Геннадьевна, Волков Алексей Митрофанович, Милованова Ольга Ивановна, Савельева Елена Юрьевна,
ООО СМУ № 3</t>
  </si>
  <si>
    <t xml:space="preserve">МКД по ул. Генерала Лизюкова, 66, 72, ул. Владимира Невского,13б, Харламова Нина Николаевна, Куприенко Павел Сергеевич, Сушков Дмитрий Владимирович, Морозова Екатерина Сергеевна, Анохин Андрей Васильевич, Кушко Михаил Борисович, Зайцева Т.Ю., ИП Бородина Нина Васильевна, Бойкова Т.В., Занина Лидия Дмитриевна, Бейда Николай Григорьевич, Байкуров Сергей Алексеевич, Маликов Юрий Петрович, ООО РЕМЭКС, Прибылов Алексей Николаевич, 
ООО Мастерская Чурюмова </t>
  </si>
  <si>
    <t>МКД по ул. Генерала Лизюкова,  66а,  ООО Апрель Воронеж,  АНО ДПО АКАДЕМИЯ БЕССАРАБОВА,  ООО ХКФ БАНК,  ООО АЙТЕК,  ИП Ельшина Жанна Викторовна,  ООО Амиталь,  Шмелева Екатерина Юрьевна,  Верзилина Любовь Сергеевна,  Какунина С.А.,  Скурятин В.И.,  Колосов С.С.,  ООО "Легкий шаг",  Алешин В.В.,  магазин "Нежный возраст",  офис теле2,  Куликов А.И.,  Кожанова Э.В.,  
Панков В.Г.,  магазин Маугли,  ХКФ Банк,  ИП Пьяных Н.Ю.</t>
  </si>
  <si>
    <t>МКД по ул. Генерала Лизюкова,78,  76а,  Центр занятости населения г.Воронежа,  поликлиника стоматологическая детская № 2,  ООО ИКА БАНКРОТОРГ,  Игнатьев Геннадий Юрьевич,  Лукинов Валерий Викторович,  ООО Ригла,  Харченко Александр Сидорович,  
ООО Альфа Владимир,  Перепелицына Елена Евгеньевна</t>
  </si>
  <si>
    <t>МКД по ул. Генерала Лизюкова,  80,76,  ул. Антонова-Овсеенко, 23а, ИП Кожевников Вениамин Сергеевич, Москалев Сергей Валерьевич, Голикова Ольга Николаевна, Подоляко Ольга Григорьевна, Саложенкин Константин Владимирович, ИП Краснякова Н.П., Макаркина Марина Владимировна</t>
  </si>
  <si>
    <t>МКД по ул. Генерала Лизюкова, 85, Перикова О. В., Шершнев Геннадий Геннадьевич, ЗАО Картинки аптечная сеть, ООО АВЕСТА, ИП Циклаури Т.А., ИП Морозова Светлана Владимировна, ИП Полупанова В.И., 
ООО Апрель Воронеж,  ООО Ломбард Аверс,  ООО Аптека Фитоплюс, ООО Барика, ООО Фармсклад - 4, Кундозерова Татьяна Георгиевна, 
ИП Воронков Александр Семенович, Захарова Ирина Федоровна</t>
  </si>
  <si>
    <t xml:space="preserve">МКД по ул. Генерала Лизюкова, 85, Перикова О. В., Шершнев Геннадий Геннадьевич, ЗАО Картинки аптечная сеть, ООО АВЕСТА,  
ИП Циклаури Т.А., ИП Морозова Светлана Владимировна, 
ИП Полупанова В.И., ООО Апрель Воронеж, ООО Итальянский дворик, ООО Ломбард Аверс, ИП Скворцова В.В.(робин сдобин), ООО Аптека Фитоплюс, Почта России действ., ООО Воронежские лотереи, ООО Барика, ООО Фармсклад - 4, Кундозерова Татьяна Георгиевна, 
ИП Воронков Александр Семенович, Захарова Ирина Федоровна, 
ИП Годник Евгений Симонович, ЗАО ХОЛОД, ИП Шершнева Ольга Ивановна    </t>
  </si>
  <si>
    <t>МКД по ул. Машиностроителей, 18, Зейналов Халил Исрафил, 
ИП Бочарова К.С. Русский Аппетит, ООО ВЛАСТА РУ, Казанина Виктория Владимировна</t>
  </si>
  <si>
    <t>МКД по ул. Машиностроителей,  15,  17,  19,  21,  23,  25,  27,  29,  35,  37,  39.  41,  43,  45,  47,  49,  ул. Подклетенская,  21,  ул. Загородняя,  47,  49,  ул. Керамическая,  42,  ООО СОЮЗ (Табакерка),  ООО Альфа Рязань, Д/С № 39</t>
  </si>
  <si>
    <t>МКД по ул. Машиностроителей,  26,  26а,  28,  30,  32,  36,  38,  48,  52,  54,  Загородная,  51.  53,  55,  57,  59,  61,  63,  ул. Торпедо,  34,  34а,  38,  40,  42,  44</t>
  </si>
  <si>
    <t>Собственники помещений МКД по 
ул. Машиностроителей, 13/1</t>
  </si>
  <si>
    <t>Собственники помещений МКД по 
ул. Машиностроителей, 19</t>
  </si>
  <si>
    <t>Собственники помещений МКД по 
ул. Машиностроителей, 34</t>
  </si>
  <si>
    <t>Собственники помещений МКД по 
ул. Машиностроителей, 11</t>
  </si>
  <si>
    <t>МКД по ул. Машиностроителей,  50,  56,  58,  62,  64,  66,  68,  70,  72,  74,  Торпедо,  26,  28,  30,  32,  ООО СОЮЗ (Табакерка),  
ООО УЧЕТСЕРВИС,  ООО Импульс-сервис,  АО ТОБУС</t>
  </si>
  <si>
    <t>МКД по ул. Миронова,  39,  ул. Антонова-Овсеенко 41,  
ИП Скворцова В.В. (робин сдобин), Андреева Татьяна Павловна, Круглова Елена Геннадьевна, Волков А., ООО Альфа Рязань, 
ООО СЕВЕРТОРГ, Чеботаренко Светлана Александровна</t>
  </si>
  <si>
    <t>Собственники помещений МКД  по 
ул. Мордасовой, 11а</t>
  </si>
  <si>
    <t>Собственники помещений МКД по 
ул. Мордасовой, 9</t>
  </si>
  <si>
    <t>Собственники помещений МКД  по 
ул. Мордасовой, 7а</t>
  </si>
  <si>
    <t>Собственники помещений МКД по 
ул. Мордасовой, 3,3а, 5</t>
  </si>
  <si>
    <t>Собственники помещений МКД по 
ул. Независимости, 55/1</t>
  </si>
  <si>
    <t>Собственники помещений МКД по 
ул. Мордасовой, 9б</t>
  </si>
  <si>
    <t>Собственники помещений МКД по 
ул. Мордасовой, 9а</t>
  </si>
  <si>
    <t>Собственники помещений МКД по 
ул. Независимости, 55/5</t>
  </si>
  <si>
    <t>МКД по ул. Независимости,  55/9,  55/9 корпус 1,  55/9 корпус 2,  
УК Веста (УК Стэл),ООО ФАРТОН-ВРН</t>
  </si>
  <si>
    <t>собственники помещений МКД по 
ул. Независимости, 55/9</t>
  </si>
  <si>
    <t>Собственники помещений МКД по 
ул. Независимости, 55/2</t>
  </si>
  <si>
    <t>Собственники помещений МКД по 
ул. Независимости, 84,84/2,84/3, 84/4, 84/5</t>
  </si>
  <si>
    <t>МКД по ул. Независимости, 55/8</t>
  </si>
  <si>
    <t>Собственники помещений МКД по 
ул. Новгородская, 121</t>
  </si>
  <si>
    <t>Собственники помещений МКД по 
ул. Новгородской, 127</t>
  </si>
  <si>
    <t>МКД по ул. Новгородская,  127,  137,  139.  141,  ул. Беговая 134,  
ЗАО Фармацевтические препараты,  ИП Иванченко Наталия Анатольевна,  ООО СОЮЗ (Табакерка)</t>
  </si>
  <si>
    <t>Жилые дома по  ул. Новый Поселок с 11 по 59 и с 14 по 32</t>
  </si>
  <si>
    <t>ул. Свердлова с 15 по 39 и с 62 по 94</t>
  </si>
  <si>
    <t>Частный сектор по ул. Свердлова</t>
  </si>
  <si>
    <t>МКД по ул. Беговая, 163,167, 177, 183, 185, 187, ул. Солнечная, 20, 22, 28, 105, пер.Солнечный, 7, 8, 28, 30, 60, ул. Связистов, 32, 
ул. Киевская, 48,50</t>
  </si>
  <si>
    <t>МКД по Торпедо, 15, 17, 17а, 17б, 19, 21, 23, 25, 27, 31, 33, 35, 37, Д/С № 29, ПАО Квадра, ООО РегионПродукт, МКД по ул. Торпедо, 34, 34/1, Купавых Александр Николаевич, ИП Харлампиева Е.</t>
  </si>
  <si>
    <t>Собственники помещений МКД по 
ул. Транспортной, 67</t>
  </si>
  <si>
    <t>МКД по ул. Транспортной,  65,  65а,  67,  69,  73,  75,  77,  
Почта России действ.</t>
  </si>
  <si>
    <t>Собственники помещений МКД по 
ул. Транспортной, 79</t>
  </si>
  <si>
    <t>МКД по ул. Урицкого, 124, 126, ул. Варейкиса, 51. 53, 55, 
ИП Дорохова Н.А., Текутьева Елена Петровна, ПРОКУРАТУРА ВОРОНЕЖСКОЙ ОБЛАСТИ</t>
  </si>
  <si>
    <t>МКД по ул. Урицкого, 155, 157,  Шишкин Алексей Дмитриевич,  Нестерова Марина Романовна,  Швырев Владимир Владимирович</t>
  </si>
  <si>
    <t>ул. Урицкого, ул. Просвящения, пер. Республиканский, пер. Исплкомовский, часть ул. Вокзальной</t>
  </si>
  <si>
    <t>Собственники помещений МКД по ул. Урицкого, 62, 64</t>
  </si>
  <si>
    <t>МКД по ул. Урицкого,  56,  58,  60,  62,  64,  66,  66а,  68,  
пр-кт. Труда,  1,  пер. Республиканский,  19,  МАУ ЦДО ПЕРЕМЕНА,  АНО ДО Интерлингва,  ООО Альфамед,  МБУ ДО ЦДО СОЗВЕЗДИЕ,  Почта России действ.</t>
  </si>
  <si>
    <t xml:space="preserve">ОАО "Желдорреммаш" </t>
  </si>
  <si>
    <t>Собственники помещений МКД  по 
ул. Хользунова, 10</t>
  </si>
  <si>
    <t>МКД по ул. Хользунова,  10,  10б,  12,  по ул. Шишкова,  73, ООО ПКЦ  Новичихина Наталья Александровна, Голикова Ксения Александровна</t>
  </si>
  <si>
    <t>Собственники помещений МКД  по 
ул. Хользунова,100</t>
  </si>
  <si>
    <t>МКД по ул. Хользунова, 100,  100в,  ООО Агроторг,  ИП Кравченко Александр Владимирович (Русский аппетит),  ИП Суховцева Ирина Викторовна,  ООО Альфа Владимир,  ООО АКВАМАРИН (ком.),  
ООО Влад ром</t>
  </si>
  <si>
    <t>Собственники помещений МКД по 
ул. Хользунова, 102</t>
  </si>
  <si>
    <t>МКД по ул. Хользунова, 102</t>
  </si>
  <si>
    <t>Собственники помещений МКД по 
ул. Хользунова, 102в</t>
  </si>
  <si>
    <t>Собственники помещений МКД по 
ул. Хользунова, 107</t>
  </si>
  <si>
    <t>Собственники помещений МКД по 
ул. Хользунова, 110</t>
  </si>
  <si>
    <t>Собственники помещений МКД  по 
ул. Хользунова, 115</t>
  </si>
  <si>
    <t>собственники помещений МКД по 
ул. Хользунова, 114</t>
  </si>
  <si>
    <t>МКД по ул. Хользунова,  114,  118,  ул. Генерала Лизюкова 91б,  вставка,  АУ ВО ВОЦСРВИ,  ООО Агроторг</t>
  </si>
  <si>
    <t>Собственники помещений МКД по 
ул. Хользунова, 115</t>
  </si>
  <si>
    <t>МКД по ул. Хользунова,  115,  117,  119,  123,  Шамсова Валентина Вениаминовна,  ООО ЮГ ФАРМА ВОРОНЕЖ,  ООО Хмельник,  
ИП Литаврин Олег Петрович,  АО Тандер магазины,  ИП Саввина Т.А.,  ООО СОЮЗ (Табакерка)</t>
  </si>
  <si>
    <t>Собственники помещений МКД по
 ул. Хользунова, 116</t>
  </si>
  <si>
    <t>Собственники помещений МКД по 
ул. Хользунова, 125</t>
  </si>
  <si>
    <t>Собственники помещений МКД по 
ул. Хользунова, 13,15</t>
  </si>
  <si>
    <t>Собственники помещений МКД по 
ул. Хользунова, 17</t>
  </si>
  <si>
    <t>МКД по ул. Хользунова,  121,  125 ,  162,  ул. Беговая,150,  
ООО ФЕНИКС (табакерка),  Авдеев Николай Анатольевич,  
ИП Скворцова В.В.(робин сдобин),  ООО ТД АВГУСТ</t>
  </si>
  <si>
    <t>МКД по ул. Хользунова,  116</t>
  </si>
  <si>
    <t>МКД по ул. Хользунова,  13,  15,  21,  23,  25,  АО Тандер магазины,  ИП Полухин Олег Борисович,  ИП Еременко Виктор Яковлевич,  АО ИК Информсвязь-Черноземье,  АО ПОДМОСКОВИЯ,  ООО Апрель Воронеж,  ИП Афанасьева Светлана Витальевна,  ООО Альфа Рязань,  ООО Ариадна,  ООО Хмельник,  Пухонин Игорь Егорович,  
ИП Молокостов Н.Л.,  ООО Барика</t>
  </si>
  <si>
    <t>Собственники помещений МКД по 
ул. Хользунова, 21а</t>
  </si>
  <si>
    <t>МКД по ул. Хользунова,  17,  19,  21а, ул. Шишкова,  69,  
МБУ ДО ЦДО СОЗВЕЗДИЕ</t>
  </si>
  <si>
    <t>МКД по ул. Хользунова,  21а,  19,  ул. Шишкова ,  69</t>
  </si>
  <si>
    <t>Собственники помещений МКД по 
ул. Хользунова, 35</t>
  </si>
  <si>
    <t>Собственники помещений МКД по 
ул. Хользунова, 38/1</t>
  </si>
  <si>
    <t>МКД по ул. Хользунова,  31,  33,  35,  37,  39.  41,  ООО АМП,  
ООО Амиталь,  ИП Ковалевская Марина Иналовна (табакерка),  
ООО Аптека Миндаль,  ООО ВКУСВИЛЛ,  ООО Хмельник,  
ООО АВРОРА 36,  ИП Крецу Вероника Анатольевна (Табакерка),  
ООО ФЕНИКС (табакерка),  ООО ОСБ</t>
  </si>
  <si>
    <t>МКД по ул. Хользунова,  38,  38/1,  38/3,  38/4,  Оболадзе Ирина Георгиевна,  Орешева Диана Романовна, Котенева Марина Николаевна, АО Тандер магазины</t>
  </si>
  <si>
    <t>Собственники помещений МКД по 
ул. Хользунова, 38/10</t>
  </si>
  <si>
    <t>МКД по ул. Хользунова,  38/7,  38/8,  38/9,  38/10,  ООО ГРААЛЬ , 
ИП Дубянская Анастасия Юрьевна, ООО Инфраструктура-Воронеж , 
ИП Рыбачев Алексей Вячеславович, ООО Агроторг</t>
  </si>
  <si>
    <t>Собственники помещений МКД по
ул. Хользунова, 40б</t>
  </si>
  <si>
    <t>МКД по ул. Хользунова,  40б</t>
  </si>
  <si>
    <t>Собственники помещений МКД по 
ул. Хользунова, 40г</t>
  </si>
  <si>
    <t>Собственники помещений МКД по 
ул. Хользунова, 42</t>
  </si>
  <si>
    <t>МКД по ул. Хользунова,  40г</t>
  </si>
  <si>
    <t>ул. Хользунова,  42,  Университет ВГУ</t>
  </si>
  <si>
    <t>Собственники помещений МКД по 
ул. Хользунова, 48</t>
  </si>
  <si>
    <t>МКД по ул. Хользунова,  48,  ИП Хибина Елена Анатольевна</t>
  </si>
  <si>
    <t>Собственники помещений МКД по 
ул. Хользунова, 50</t>
  </si>
  <si>
    <t>ул. Хользунова,  50,  Университет ВГУ</t>
  </si>
  <si>
    <t>Собственники помещений МКД по 
ул. Хользунова, 60</t>
  </si>
  <si>
    <t>МКД по ул. Хользунова,  58,  60,  ИП Ковалевская Марина Иналовна (табакерка),  ООО ФЕНИКС (табакерка)</t>
  </si>
  <si>
    <t>МКД по ул. Хользунова , 60б, Полянских Надежда Владимировна, 
ИП Кораблина Елена Александровна, Бурдюг Валентина Васильевна, ООО ВГЕУК, ИП Дмитриева О.В., АО Тандер магазины</t>
  </si>
  <si>
    <t>Собственники помещений МКД  по 
ул. Хользунова, 64</t>
  </si>
  <si>
    <t>Собственники помещений МКД  по 
ул. Хользунова, 64а</t>
  </si>
  <si>
    <t>Собственники помещений МКД по 
ул. Хользунова, 72</t>
  </si>
  <si>
    <t xml:space="preserve"> МКД по ул. Хользунова, 82, 84, по ул. Генерала Лизюкова,69а, ДОБРОГА СЕВЕРНЫЙ ООО, Паненков Константин Анатольевич, 
ИП Ларин Георгий Георгиевич  </t>
  </si>
  <si>
    <t>собственники помещений МКД по 
ул. Хользунова, 92</t>
  </si>
  <si>
    <t>Собственники помещений МКД по 
ул. Хользунова, 94</t>
  </si>
  <si>
    <t>МКД по ул. Хользунова,  96,  ИП Черноусов В.В,  Каушан Юрий Анатольевич,  ИП Беляев Иван Федорович,  Каушан Светлана Георгиевна,  Казацкер Елена Александровна,  ООО ЛОГОС-ФАРМ,  
ИП Кравченко Александр Владимирович (Русский аппетит),  
Виноградов С.А. (Русский аппетит)</t>
  </si>
  <si>
    <t>МКД по Хользунова,  98,  98в,  АНО ДО Интерлингва,  
ИП Скворцова В.В.(робин сдобин)</t>
  </si>
  <si>
    <t>ООО СОЮЗ (Табакерка), МКД по ул. Шишкова, 57</t>
  </si>
  <si>
    <t>Собственники помещений МКД по 
ул. Хользунова, 98</t>
  </si>
  <si>
    <t>Собственники помещений МКД по 
ул. Хользунова, 96</t>
  </si>
  <si>
    <t>Собственники помещений МКД по 
ул. Хользунова, 99б</t>
  </si>
  <si>
    <t>МКД по ул. Шишкова,  70а,  70,  Ермошина Наталья Олеговна</t>
  </si>
  <si>
    <t>МКД по ул. Шишкова,  72/1,  72/2,  72/3,  72/4,  72/5,  ООО Альфа Владимир,  ООО Инвест-В,  Стельмахова Елена Леонидовна,  Кириленко Вадим Борисович,  Сытенко Мария Ивановна,  ООО ЮГ ФАРМА ВОРОНЕЖ,  Ольховский Евгений Александрович,  ЧОУ Школа Мариоль,  Паршина Зоя Андреевна,  ИП Долгих Елена Сергеевна,  Булынин Даниил Викторович,  Сургучев Владимир</t>
  </si>
  <si>
    <t>МКД по ул. Шишкова,  72б,  ООО СОКРАТ</t>
  </si>
  <si>
    <t>МКД по ул. Шукшина,  17,  19,  25,  29,  31,  21,  по ул. Миронова,  43а, 43б, 49,  ООО "РЕМЭКС",  ООО "ЦЕНТР ТОРГОВЛИ"</t>
  </si>
  <si>
    <t xml:space="preserve">МКД по ул. Электросигнальная, 2,4,6,8,12,14, ООО ШВЕЙНОЕ ПРЕДПРИЯТИЕ ТЯЖЭКС, Д/С № 158, ИП Севастьянова И.В. (Русский аппетит), ИП Еременко К.И.(робин сдобин), ООО ПКФ Обувьбыт, МКУ "БРЦ ОО Коминтерновского района №2 городского округа Город Воронеж" </t>
  </si>
  <si>
    <t>Собственники помещений МКД по 
ул. Электросигнальной, 7</t>
  </si>
  <si>
    <t>МКД по ул. Электросигнальная 3,5,7,  ИП Еременко К.И.(робин сдобин),  ИП Бочарова К.С. Русский Аппетит</t>
  </si>
  <si>
    <t>МКД по ул. Республиканская, 74а, Кононов Сергей Александрович, Харатян Зограб Тадевосович, Провоторов Владимир Вячеславович, ООО ИДСК «ВИС», Соломкин Виктор Сергеевич, Попов Александр Николаевич, Губин Анатолий Сергеевич, ООО СТРОЙГАРАНТ, Кузнецов Александр Александрович, ИП Сергеев Сергей Сергеевич, 
ИП Щетинина Надежда Александровна, ООО ВЕСЦЕНТР С</t>
  </si>
  <si>
    <t>МКД по ул. Хользунова, 3, 5,7, 9, ул. Шишкова, 71, 63, 65, 67, 
ЗАО ЭРКАФАРМ, ИП Литаврина Марина Олеговна, ИП Скворцова В.В.(робин сдобин), Почта России действ., ПАО Сбербанк лен, Централизованная библиотечная система, ООО МИКА, ООО СОЮЗ (Табакерка), ИП МАСЛОВ Е.В., ИП БАТИЩЕВ Н.А. (Русский аппетит), ИП Сачко Петр Сергеевич</t>
  </si>
  <si>
    <t>д. 121 – 145 , 102 –  132  по ул. Серафима Саровского</t>
  </si>
  <si>
    <t>д. 67 –  93, 50 –  82 по ул. Серафима Саровского</t>
  </si>
  <si>
    <t>д. 29 –  65, 16 –  48 по ул. Серафима Саровского</t>
  </si>
  <si>
    <t>д. 1 –  27, 4а –  14  по ул. Серафима Саровского</t>
  </si>
  <si>
    <t>д. 5 –  27, 10 –  20   по ул. Церковная</t>
  </si>
  <si>
    <t>д. 29 –  43, 22 –  44    по ул. Церковная</t>
  </si>
  <si>
    <t xml:space="preserve">пер. Станичный,  11, 13, 14, 15, 16, 17, 18, 19, 20, 21, 22, 23, 24, 25, 26, 27
пер .Валуйский,  11, 12, 13, 14, 15, 16, 17, 18, 19, 20, 21, 23
пер. Лискинский,  14, 15, 16, 17, 18, 19, 21                                                                                                                                                                                                                                 
</t>
  </si>
  <si>
    <t>МКД по пр-кт. Московский,  110и,110л</t>
  </si>
  <si>
    <t xml:space="preserve"> пл. Советов, д. 2 – 8,  1 –  7  </t>
  </si>
  <si>
    <t>ул. Чудесная, д. 6 –  40, 17 –  35</t>
  </si>
  <si>
    <t xml:space="preserve"> пер. Космонавтов, д. 1 –  11, 2 –  18 </t>
  </si>
  <si>
    <t>пер. Осинки, д. 1 –  27, 2а –  14</t>
  </si>
  <si>
    <t xml:space="preserve">ул. Генерала Ефремова, д. 1 –  23, 2 –  14 </t>
  </si>
  <si>
    <t xml:space="preserve">ул. Маршала Катукова, д. 1 –  21д, 2 –  32 </t>
  </si>
  <si>
    <t>МКД по ул. Генерала Лизюкова,  16, ИП Выжанова Е.С.,
ООО "АЛЬТЕРНАТИВА 2001"</t>
  </si>
  <si>
    <t xml:space="preserve">МКД по ул. Солнечная,  3,  5,  7,  9,  11,  11а,  13а,  
Партизанский пер. 4,  8,  10 </t>
  </si>
  <si>
    <t>ООО "ВАТД Домостроитель", 
ООО "Финмар Инвестмент"</t>
  </si>
  <si>
    <t>МКД по ул. Хользунова,  111,  113,  АО Тандер магазины,  
АО ТД ПЕРЕКРЕСТОК</t>
  </si>
  <si>
    <t>Собственники помещений МКД по 
ул. Хользунова, 40а</t>
  </si>
  <si>
    <t>ул. Хользунова,  40,  40а,  Университет ВГУ</t>
  </si>
  <si>
    <t>МКД по ул. Хользунова,  72,  72а,  72б,  Боярищева Татьяна Владимировна, ИП ЛИТАВРИНА РИТА СТЕФАНОВНА, Пенской Николай Иванович, Новикова Наталья Ивановна, Сукочева Валентина Борисовна, Артемова Ольга Павловна, Сергиенко Валентина Николаевна,  ООО еАптека,  Новиков Александр Георгиевич,  ООО ГУРМАН, 
 ООО Газпром межрегионгаз Воронеж,  Кирсанова Наталья Петровна,  ИП Годник Евгений Симонович</t>
  </si>
  <si>
    <t>ул. Миронова,43, 45, 45а, ООО НОРД, ИП Погорелов Андрей Викторович, ООО РЕМЭКС, ООО ЦЕНТР ТОРГОВЛИ</t>
  </si>
  <si>
    <t>земельный участок не разграничен, предоставлен по приказу ДИЗО №1111 под размещение КП</t>
  </si>
  <si>
    <t>ООО "ПКС"; ООО УК «Стабильность»</t>
  </si>
  <si>
    <t>ул. Артамонова, 22 б, в</t>
  </si>
  <si>
    <t>земельный участок разграничен под проектирование и строительство жилых домов</t>
  </si>
  <si>
    <t>ООО УК"ВОЛНА"</t>
  </si>
  <si>
    <t>ул. Конституции, 139, ул. Липецкая, 108, 120, 122, 124</t>
  </si>
  <si>
    <t>земельный участок разграничен под земли лесного фонда, участок лесного фонда</t>
  </si>
  <si>
    <t>ул. Архитектора Троицкого, 3, 5, ул. Маршала Одинцова, 23</t>
  </si>
  <si>
    <t>ООО "Дом Центр"</t>
  </si>
  <si>
    <t>земельный участок разграничен под здания и сооружения ВВАТУ</t>
  </si>
  <si>
    <t>ул. Артамонова, 30А</t>
  </si>
  <si>
    <t>ул. Артамонова, 40</t>
  </si>
  <si>
    <t>ул. Богдана Хмельницкого, 19А</t>
  </si>
  <si>
    <t>ул. Богдана Хмельницкого, 30А</t>
  </si>
  <si>
    <t>АО Тандер магазины, ул. 25 Января, 12, 14, 14а, 16, 18, 20, 20а, 22, 26, 30, ул. Переверткина, 21, 27</t>
  </si>
  <si>
    <t>собственники помещений МКД 
ул. 25 Января, 6б</t>
  </si>
  <si>
    <t>собственники помещений МКД 
ул. 25 Января, 34б</t>
  </si>
  <si>
    <t>собственники помещений МКД 
ул. 25 Января, 34а</t>
  </si>
  <si>
    <t>собственники помещений МКД 
ул. Артамонова, 8а</t>
  </si>
  <si>
    <t>собственники помещений МКД 
ул. Артамонова, 22и</t>
  </si>
  <si>
    <t>собственники помещений МКД 
ул. Богдана Хмельницкого, 48</t>
  </si>
  <si>
    <t>собственники помещений МКД 
ул. Суворова, 122а</t>
  </si>
  <si>
    <t>ООО АЙВЕНГО, АО ПРОДТОРГ (ТС Чижик), Ленинский пр-кт, 213, 215, 215в</t>
  </si>
  <si>
    <t xml:space="preserve">МКД по ул. 60 Армии, 23, 25, ул. Генерала Лизюкова, 28,32 
</t>
  </si>
  <si>
    <t>МКД по ул. 9 Января, 250, 254, 252, 256, 248, по ул. Гайдара,17, 19, 21, по ул. Жемчужная,1</t>
  </si>
  <si>
    <t>МКД по ул. Маршала Жукова,  5,  5а,  7</t>
  </si>
  <si>
    <t>МКД по ул. Генерала Лизюкова, 43, 29, 27,  ИП Бакулева В.И., 
ИП Коротков Роман Александрович, ИП Чуприк А.В., 
 ИП Полупанова В.И.</t>
  </si>
  <si>
    <t>МКД по ул. Генерала Лизюкова,  34,  36,  38,  40,  ЕДИНАЯ РОССИЯ региональное отделение партии,  КУВО УСЗН Коминтерновского района г.Воронежа,    УК КБУ,  ООО НИКА,  КП ВО Воронежфармация,  ИП ЛИТАВРИНА РИТА СТЕФАНОВНА,  ЗАО Фармацевтические препараты,  Наджафова Галина Васильевна</t>
  </si>
  <si>
    <t>ул. Машиностроителей, 50</t>
  </si>
  <si>
    <t>Собственники помещений МКД по 
ул. Машиностроителей, 50</t>
  </si>
  <si>
    <t>2.583</t>
  </si>
  <si>
    <t>ул. Машиностроителей, 80</t>
  </si>
  <si>
    <t>51.674022</t>
  </si>
  <si>
    <t>39.155349</t>
  </si>
  <si>
    <t>МКД по ул. Машиностроителей 80, по ул. Красных Зорь, 52,  АО ПОДМОСКОВИЯ, ИП Скворцова В.В.(робин сдобин), ООО СТИМУЛ, ООО Аптека Миндаль,Токмина Ольга Владимировна, ООО КДВ Розница, ЗАО ЦМС ЕВРАЗИЯ, ИП Литаврин Олег Петрович, ООО Мелодия здоровья 1, ПАО Центрторг, ИП Булавинова Лариса Валентиновна</t>
  </si>
  <si>
    <t>5.312</t>
  </si>
  <si>
    <t>ул. 9 Января 233/40</t>
  </si>
  <si>
    <t>51.679538</t>
  </si>
  <si>
    <t>39.117550</t>
  </si>
  <si>
    <t>собственики помещений МКД 
ул. 9 Января, 233/40</t>
  </si>
  <si>
    <t>ООО УК "НОКС"</t>
  </si>
  <si>
    <t>4/0,8</t>
  </si>
  <si>
    <t>б-р Пионеров, 16,20,22,24; ул. Домостроителей, 7а, 9, 9а, 11,  Милых Г.С., АО ТОБУС, Д/С № 63, 
ООО ОКАФАРМ, ЗАО Фармацевтические препараты</t>
  </si>
  <si>
    <t xml:space="preserve"> ООО  "Траст"</t>
  </si>
  <si>
    <t xml:space="preserve">ул. Героев Сибиряков, 59,61, 63,73,75,51,65,85,   
ул. Юлюса Янониса 2,  
ИП АВАКЯН М.И., ИП Черноусов В.В, 
ИП Хайрулин М.Ч., ШКОЛА 73, ИП Лохматова Т.А.,
ШКОЛА 75, ИП Бутова С.Э., ИП Страмоусова А.В. </t>
  </si>
  <si>
    <t>0,75/0,8</t>
  </si>
  <si>
    <t>ул. Депутатская, 13,14,15,16,17; ул. Карла Либкнехта, 57; 
ул. Колесниченко, 44а, ИП Рогова Т.А.,
ООО МЕДТЕХНИКА И ПРИБОРЫ, Левченко А.Н.</t>
  </si>
  <si>
    <t>ул. Космонавта Комарова, 8а,8б, АО Тандер магазины,
ИП Печкурова А.В.</t>
  </si>
  <si>
    <t>ул. Любы Шевцовой, 25, 27, Филюшина О.В., Горских А.А., 
ООО АЛЬФА-М (ком.)</t>
  </si>
  <si>
    <t>ул. Писателя Маршака, 2,4,6,8,10, Семерина И.Н., Чернова Е.В., УСЗН Советского района г. Воронежа, 
КП ВО Воронежфармация</t>
  </si>
  <si>
    <t>ул. Писателя Маршака, 17,19,21,23;  ул. Героев Сибиряков, 23,25,29,31, 27., ООО АВАНГАРД ПЛЮС, Киселев А.Е., Голубева О.В., ИП Кулаков В.И., 
ООО АЛЬФА-М (ком.), ООО БРАУ ХАУС, АО Тандер магазины, Д/С № 32 (Сов.), ИП Дубовская А.А.</t>
  </si>
  <si>
    <t>ул. Молодогвардейцев, 11а,13,19,11,15, ул. Героев Сибиряков, 30, 32,  ИП Кулаков В.И., 
ГИМНАЗИЯ имени Бунина,
Низамов А.Р.</t>
  </si>
  <si>
    <t>ул. Олеко Дундича, 7,3,  ИП Савин Д.А.,
ООО Барика, ООО ЗДОРОВЫЙ ГОРОД, 
ИП Еременко В.Я., ООО ПАБ, АО Тандер магазины, ООО СОЮЗ (Табакерка), ИП Дембо Р.В.</t>
  </si>
  <si>
    <t>ул. Пеше-Стрелецкая 70,72; ул. Дорожная, 7а; 
ул. Космонавтов, 11, 13, 15, Д/С № 70, ООО СОЮЗ (Табакерка)</t>
  </si>
  <si>
    <t>пр-кт Патриотов, 26</t>
  </si>
  <si>
    <t>пр-кт Патриотов, 26,28,30; ул. Молодогвардейцев, 20,22, МКУ Муниципальный архив г. Воронежа, 
ООО Барика, ИП Булгакова Т.К. (русский аппетит), 
ООО АВАЛОН,
ИП Анохин В,А., АО Тандер магазины,
ИП Молокостов Н.Л.</t>
  </si>
  <si>
    <t>пр-кт Патриотов, 31/1</t>
  </si>
  <si>
    <t>пр-кт Патриотов, 31/1, Климова Е.М., 
ИП Поливаева М.В., ООО ГРИНЛАЙТ</t>
  </si>
  <si>
    <t>ул. Путиловская, 13,13а,15,15а,17; 
ул. Южно-Моравская, 36, 
ООО СОЮЗ (Табакерка), ШКОЛА ИСКУССТВ 2, Кривцова И.П., ИП Еремина Е.Л., Д/С № 129, 
Кривцова Е.П., ИП Букреева Е.Н.,Учреждение дополнительного образования ДЮЦ, АО Тандер магазины</t>
  </si>
  <si>
    <t>ул. Южно-Моравская, 15а</t>
  </si>
  <si>
    <t>ул. Южно-Моравская, 15а, 19а</t>
  </si>
  <si>
    <t xml:space="preserve">ул. Южно-Моравская, 8, 12, 12а, 14, Учреждение дополнительного образования ДЮЦ, Централизованная библиотечная система </t>
  </si>
  <si>
    <t xml:space="preserve">ул. Южно-Моравская, 74; 
ул. Генерала Перхоровича, 7, 9, 11,  
ИП Михальцова И.Н., ИП Бельчев В.С., ЗАО Картинки аптечная сеть, ООО НПП Компьютерные технологии, 
ИП Савельева О.В. (Русский аппетит),
ИП Кодяков В.В., ИП Копий М.С., Централизованная библиотечная система, ООО Альбион-2002 </t>
  </si>
  <si>
    <t>ул. Юлюса Янониса, 10/1, 10/2, 8/1, 8/2 ,24, 17а, 12, 17, 22,  Казацкер А.Л., ООО ГК САНА, ИП Черноусов В.В, Централизованная библиотечная система, ООО Альфа Рязань, Мукнаева С.В.,
ООО ПРЕСТИЖ (ул. Юдюса Янониса, 24)</t>
  </si>
  <si>
    <t xml:space="preserve">ул. Писателя Маршака, 3, 5, 7, 9, 11, 13, 20; ул. Героев Сибиряков, 39, 41, 41А, ИП СолунинА.А., Антонова Е.В., Михалев Р.И., ИП Ливенцев В.В., ООО АВРОРА 36, 
ИП Бабаева Чимназ Айдын Кызы, ИП Быкова А.А., 
ООО Апрель Воронеж, ИП Черноусов В.В,
ИП Анохин В.А., ООО ВАШ, ИП Набиев М.М., 
ООО Ригла, ООО ДОВЕРИЕ, ООО Воронежские лотереи </t>
  </si>
  <si>
    <t>ул. 9 января, 241/2, ООО ГлавПивТорг, Трофимов Евгений Игоревич, Липман Евгений Яковлевич, Лебедева Наталья Васильевна, 
ИП Попова Ирина Сергеевна (Русский аппетит),
ИП Шибаева Антонина Тимофеевна, ИП Скворцова В.В.(робин сдобин), ООО ГОРОДСКАЯ АПТЕКА, ООО РОЗМАРИН, 
ООО СОЮЗ (Табакерка), Дагаев Денис Александрович</t>
  </si>
  <si>
    <t>ул. 232 Стрелковой дивизии, 21,17,19,23,25А, 25, 27,29,31,37,39,41; 
ул. Папова 10, ИП Байкишиев Мурват Дилавар Оглы, ООО ДИЭЛ ФАРМ, ЖСК Ровесник, ИП Байкишиев Магеррам Дилавар Оглы, ЖСК Дружба, ИП Саввина Т.А., ООО СОЮЗ (Табакерка), ИП Меркулова Т.Н, АО РТК, ИП Тамбовцев Максим Витальевич,
 ООО Аптека Миндаль, ИП Стрельникова И.И., ИП КОДЕНЦЕВ Д.В., ИП Лавлинская Татьяна Сергеевна, ИП Лебедева Анна Андреевна, ООО СОЦИАЛЬНАЯ АПТЕКА ЦЕНТР, ООО АЛЬЯНС (Арбатская, 24, и Губарево), ПАО Ростелеком действ., Мещерякова Людмила Федоровна,ООО ФИЛФАРМ ООО РегионПродукт</t>
  </si>
  <si>
    <t>ул. 9 Января, 89,91,93,97,99,101,  ООО ВАРЯГ (7 дней), УМВД России по г.Воронежу, ООО СОЮЗ (Табакерка), ИП ЛИТАВРИНА РИТА СТЕФАНОВНА, ИП Соловьев Виктор Викторович, ИП ШТЫКОВ В.В., ИП Загваздин В.А., ИП ПЫШКОВ Г.С., ИП КРИВЕНКО С.И.</t>
  </si>
  <si>
    <t>ул. 9 Января, 111,123,125,127,129; ул. Жигулевская, 28А,30,34, 
ООО АВРОРА 36, ООО ГАЛАКТИКА  (Сов),Проскуряков Владислав Викторович, ООО Торговый Дом Агрофарм, Д/С № 14 (Сов.),
ООО ТИТАН , ООО Центр имплантологии, ИП ЛИТАВРИНА РИТА СТЕФАНОВНА</t>
  </si>
  <si>
    <t>ул. 9 Января, 131, 133, ИП Миронова Светлана Александровна,
ИП Манаенкова Ирина Леонидовна, ООО ВУК, ООО Агроторг, Бабакова С. В., ИП Молокостов Н.Л., ПАО Сбербанк лен,
АО Тандер магазины, ИП Колосенцев Роман Геннадьевич, ООО МК-СТРОЙ, ООО КМ-СТРОЙ</t>
  </si>
  <si>
    <t>ул. 9 Января, 137,139,141,149,151,155,157; ул. Жигулевская, 38,40,42, ООО СОЮЗ (Табакерка), Частный сектор г.Воронежа: ул. Торпедо, 1,3,5,7; ул. Песчаная, чет. 80-142, нечет. 139-173; ул. Динамо, чет. 2-12; ул. Жигулевская, нечет. 71-93; ул. Семилукская, 4,  нечет. 1-25; 
ул. Олега Кошевого, нечет. 1-19, чет. 2-20; ул. Краснодонская ,2,4,6,8; ул. Бородина, 4,6</t>
  </si>
  <si>
    <t>ул. 9 Января, 181,183,185; ул. Газовая, 10,12,14,16; ул. Семилукская, 20,22,24,2Б. ИП Скворцова В.В.(робин сдобин), ИП Попова Ирина Сергеевна (Русский аппетит), ИП Молокостов Н.Л. , ООО СОЮЗ (Табакерка)</t>
  </si>
  <si>
    <t>ул. 9 Января, 233/12, Липман Евгений Яковлевич</t>
  </si>
  <si>
    <t>ул. 9 января, 233/19, ООО ГОРОДСКАЯ АПТЕКА, Каврасская Ольга Вячеславовна, ООО АС БИЛТ, ООО ЧИГЛАФАРМА,
ИП Гречушникова Анастасия Алексеевна, ИП Гридчин Валерий Александрович, АНО ДО СК БЕЛКА, ООО ДНС Ритейл,</t>
  </si>
  <si>
    <t>ул. 9 января, 233/35, ПАО Сбербанк лен, ООО АПТЕКА-А.в.е-1 , ООО КАПИТАЛТОРГ м-н Семь дней, ИП Короткова Елена Алексеевна, ООО Агроторг</t>
  </si>
  <si>
    <t>ул. 9 января, 233А, ИП Шевелева Вероника Геннадьевна (Табакерка), ИП Бутурлакина Наиля Рафаэлевна, Буздина Е.С.,
ООО СОЮЗ (Табакерка)</t>
  </si>
  <si>
    <t>ул. 9 января, 241/1, ООО ГлавПивТорг, Трофимов Евгений Игоревич, Липман Евгений Яковлевич, Лебедева Наталья Васильевна, 
ИП Попова Ирина Сергеевна (Русский аппетит),
ИП Шибаева Антонина Тимофеевна, ИП Скворцова В.В. (робин сдобин), ООО ГОРОДСКАЯ АПТЕКА, ООО РОЗМАРИН, 
ООО СОЮЗ (Табакерка),Дагаев Денис Александрович</t>
  </si>
  <si>
    <t>ул. 9 января, 241/10, ИП Солнцева Элина Валерьевна,
ООО РАВИОЛИ, Андриевских А.А., ИП Леонова Татьяна Николаевна, ИП Жданова Татьяна Владимировна</t>
  </si>
  <si>
    <t>ул. Антокольского, 2,4, ООО СМУ-153 , Кобылкина Л. Р., 
ООО ВОДОЛЕЙ, ООО Альфа Владимир</t>
  </si>
  <si>
    <t>ул. Антокольского, 2, ООО СМУ-153 ,Кобылкина Л. Р.,
ООО ВОДОЛЕЙ, ООО Альфа Владимир</t>
  </si>
  <si>
    <t xml:space="preserve">ул. Берег реки Дон, 29Е, ООО ИМИДЖ, Страхов А.С., ООО СОЮЗ (Табакерка), Нестерова Н.Н., ООО Мединвест Групп </t>
  </si>
  <si>
    <t>б-р Пионеров, 9, 11, 17,19;  Комонова Татьяна Васильевна, Баранов Евгений Александрович, УМВД России по г.Воронежу, Волкова Ольга Егоровна, ООО УМНЫЙ РИТЕЙЛ, Павлюков Сергей Петрович, ЗАГС, ПАО Сбербанк лен, АО Тандер магазины, Ульшин Алексей Иванович</t>
  </si>
  <si>
    <t xml:space="preserve">Б. Пионеров, 2,4,6,8,12, 10в; ул. Космонавтов, 14, 16,  Тимофеева Ольга Викторовна, Трофимова Оксана Васильевна,
ООО КАЗАНЬЭКСПРЕСС, ИП Кулаков Вадим Игоревич, спортивная школа 22, ИП Черноусов В.В, ООО ОКАФАРМ </t>
  </si>
  <si>
    <t>ул. Ворошилова, 38А,48,50, Лачугина Инна Ивановна, ООО ПКФ Донар, Немцова Светлана Сергеевна, Ермашова Светлана Александровна, ООО АФ Аудит-Комплекс, ООО САНПУЛ, Гойкалов Н.И., Панкратьева Галина Леонидовна,ООО ВОРОНЕЖНЕДРА,
ИП Азарова Елена Николаевна,Скугарев Г.В.,Хизова Ю. В.,АНО ДО Интерлингва,ООО КМ-сервис,ООО ПРОМПЛЮС ,Ковалев Н. К.,
ИП Проскуряков Петр Федорович,ООО ТД ЛАЙТ,Кретинин Михаил Тимофеевич,Стриленко Н.А.,Усович Екатерина Николаевна</t>
  </si>
  <si>
    <t>ул. Героев Сибиряков, 1,13,15,15А,19,28,  ООО Дуэт Плюс,
ООО КОНТАКТ, ООО Барика, ООО БЕРЕЖЛИВАЯ АПТЕКА, Союз художников России, ООО ДИАНА</t>
  </si>
  <si>
    <t xml:space="preserve">ул. Героев Сибиряков, 24,28, ООО ПКФ Обувьбыт, ИП Стребков Константин Сергеевич, ЗАО Фармацевтические препараты </t>
  </si>
  <si>
    <t>ул. Героев Сибиряков, 42, 46,  ЗАО ВОРОНЕЖТРАНССЕРВИС, Специализированная эксплуатационная служба  (новый), АО Тандер магазины</t>
  </si>
  <si>
    <t xml:space="preserve">ул. Героев Сибиряков, 44,52; пр. Патриотов, 8,8А, 2А.  
АСЕССОРОВ В.В., ООО СОЦИАЛЬНАЯ АПТЕКА ЦЕНТР, Смирнова Светлана Владимировна, ИП Мальцев Юрий Тимофеевич, Наумова Елена Николаевна, ООО ГОРОДСКАЯ СОЦИАЛЬНАЯ АПТЕКА </t>
  </si>
  <si>
    <t>ул. Героев Сибиряков, 54, пр-кт Патриотов, 2,  ИП Князев Сергей Юрьевич (фенко), ПРОКУРАТУРА ВОРОНЕЖСКОЙ ОБЛАСТИ</t>
  </si>
  <si>
    <t>ул. Героев Сибиряков, 45,49,55,55А,57,65,47,53, 53А, ИП Молчанов Виталий Сергеевич, ООО Информсвязь-Салон, ООО Визит-фарм Ширкова Эльвира Вагифовна, ООО АПВЗ, Щербатых Татьяна Викторовна, ООО РЕСУРС-ХОЛДИНГ, ИП Голиков А.И., Зайцев Сергей Леонидович, ООО СОЮЗ (Табакерка), ИП Синякова Юлия Викторовна</t>
  </si>
  <si>
    <t>ул. Героев Сибиряков, 67, 67А, ИП ЯКОВЛЕВА О.А.,
ИП Писаревская Елена Александровна, Панкова Ирина Викторовна, Полянина Юлия Юрьевна, ИП Мосейчук Оксана Васильевна, ИП Полупанова В.И., АО МЕГАФОН РИТЕЙЛ ,
ООО ДИНАСТИЯ-2, ООО МедЭксперт</t>
  </si>
  <si>
    <t>ул. Героев Сибиряков, 69,77, 79, 83, 81, 93, 87, 89, 99, ул. Юлюса Янониса 6а, ИП Юшина Нина Алексеевна, ИП Литаврина Марина Олеговна, Арутюнова Ирина Антоновна, ООО ВАША ПОМОЩЬ, ООО Здравица,ООО СОЮЗ (Табакерка), ООО УМНЫЙ РИТЕЙЛ ВОБОО "ОБЩИЕ ДЕТИ", ООО Агроторг, Попова Ирина Валерьевна, ООО Барика, Яковлев Владимир Григорьевич</t>
  </si>
  <si>
    <t>ул. Героев Сибиряков, 35,37,39,41,41А,43,33/1,33/2; ул. Писателя Маршака, 5, ООО Альфа Рязань, АО Тандер магазины, ООО Апрель Воронеж, ООО Агроторг, Д/С № 72, ООО СОЮЗ (Табакерка),
ИП Турбина С.Н., ООО Агротемп</t>
  </si>
  <si>
    <t xml:space="preserve">ул.  Депутатская, 1,2,3; ул. Моисеева, 40,42,44,82,  Горбунова Ирина Николаевна, ООО ДОВЕРИЕ, ООО ЦЕНТРМЕДТОРГ, 
ИП Черников В.В., ИП РАДЧЕНКО С.М., ИП Уразов С.В., ООО ПТФ Студия СТВ, КОЛЛЕДЖ МЕДИЦИНСКИЙ, ООО ЭРТАН, 
ИП Горбунов Алексей Юрьевич, ООО ФАРМАТРЕЙД </t>
  </si>
  <si>
    <t>ул.  Депутатская, 4,4А,6,  УМВД России по г.Воронежу, ООО ПРОКСИМА, АО Тандер магазины</t>
  </si>
  <si>
    <t>ул.  Депутатская, 7,9,11,  ИП ЧЕРНУШКИНА Ю.Ю., ООО АЛЕВАС Осинцев Николай Александрович, Барсукова Галина Алексеевна, ООО фирма Оникс, Рукин Владимир Викторович, ООО ИКПАД , ООО КОМПАНИЯ "ЭЛЕКТРОНИКА И СВЯЗЬ", ООО АГРОЭКО-МАРКЕТ, Региональный Банковский Учебный Центр, Киселев Виталий Александрович, ИП Калиночкина Людмила Антоновна, Черных Ирина Богдановна</t>
  </si>
  <si>
    <t>ул.  Депутатская, 17,21,19а,11а; ул. Карла Либкнехта, 53,55,74,76; 
ул. Колесниченко, 42,44; ул. Моисеева, 80,84,  ООО СЕЛЕКТ-ПРОЦЕССИНГ , Перминова Н.В., ООО Проектная Мастерская РОСТ, ИП Оганянц Елена Ивановна, Митусова Елена Александровна, 
ООО СЕЛЕКТ, ООО Центр Управления Недвижимостью ВРН , Шаптукаева Светлана Гавриловна,
ООО Золотой Овен, Лепехин Александр Петрович</t>
  </si>
  <si>
    <t>ул. Домостроителей, 13,15,17,19,21,23,25,27; бул. Пионеров, 19А, 21, 25, 27, 19, ООО Аптека Миндаль, ИП Печкурова Алла Валериевна, ООО СОЮЗ (Табакерка), КОРОТЕЕВА М.А., ИП Борисов Олег Васильевич, ООО Визави,Овсянников Алексей Анатольевич, 
ООО ВЕРБЕНА, ООО Алкобренд, ИП Золин Дмитрий Владимирович, ИП Калмыков Вячеслав Владимирович, Базас Н.С., ООО КУПИШУЗ, ООО Барика, Вендеревская Наталья Геннадьевна, Провоторов Роман Олегович, Д/С № 45, ООО ГАРМОНИЯ</t>
  </si>
  <si>
    <t>ул. Домостроителей, 10,20,22,  АО ТД ПЕРЕКРЕСТОК, ИП Горшков Алексей Алексеевич, ООО Инвент, УСЗН Советского района 
г. Воронежа</t>
  </si>
  <si>
    <t>ул. Домостроителей, 31,33,35,37,41,43,45,49,59,61,63,75,77,79,  ИП Хабарова Мария Андреевна, ИП Карташова Галина Сергеевна, ИП Анохин Виктор Александрович, ООО СЛУЖБА НЕДВИЖИМОСТИ ИСК "СОТА", СОЛОДОВНИКОВ В.А., Рукавкина Галина Сергеевна, ИП Терехов Евгений Алексеевич, ИП Шатохина Наталья Петровна, ИП Скворцов Александр Александрович, Ситников Александр Николаевич, ООО КЕГА, спортивная школа 8, ИП Курдюмова Екатерина Николаевна ( табакерка), Канторович Сергей Владимирович, ИП Меснянкин Виктор Николаевич, Овсянников Алексей Анатольевич, ИП Солнцева Элина Валерьевна</t>
  </si>
  <si>
    <t>ул. Домостроителей, 1,3,5,7; ул. Пеше-Стрелецкая, 135,139,  
Д/С № 55,ООО Апрель Воронеж, ИП Баранова Вера Анатольевна, ООО СОЮЗ (Табакерка), ИП Лихотин Алексей Николаевич (Русский аппетит)</t>
  </si>
  <si>
    <t xml:space="preserve">ул. Домостроителей, 2,4,6,8, 12, 14, 14А; ул. Пеше-Стрелецкая, 141,143,145,  Шехтер Лев Аронович, Судебные приставы лен., Полесская Вера Ивановна, АО Тандер магазины, Следственное управление Следственного комитета  РФ по Воронежской области, УСЗН Советского района г. Воронежа </t>
  </si>
  <si>
    <t xml:space="preserve">ул. Киселева, 1,5,17,21; ул. 232 Стрелковой дивизии, 45, 43,  
ИП Мамедов А.С., Носикова Ольга Ивановна, ООО СОЮЗ (Табакерка), ИП Умаров Ф.А., ПАО Сбербанк лен, ООО ОКАФАРМ </t>
  </si>
  <si>
    <t>ул. Космонавта Комарова, 2, Филимонова Вера Александровна,
ООО ТРУДФАРМ, Шаров Борис Степанович, ИП Копий Мария Сергеевна, Кудинова Наталья Борисовна, ООО СОЮЗ (Табакерка), ООО БИСКВИТ</t>
  </si>
  <si>
    <t xml:space="preserve">ул. Космонавтов, 8,10,12,20; ул. Пеше-Стрелецкая, 101, 105,  
ИП Золин Дмитрий Владимирович, Д/С № 70, ООО СОЮЗ (Табакерка), ООО АВРОРА 36, Рубцова Елена Александровна, Милых Г.С., Малкина Лилия Анатольевна, Перунов Владимир Николаевич, Филиал ВОКА "Адвокатская консультация Советского района", ООО МВ ФАРМ </t>
  </si>
  <si>
    <t>ул. Космонавтов, 18,20,22,22А,24,26,28,30,32; б-р. Пионеров, 1, 3, 5 ,  ИП Башкирова Т.К., Светличная Е.Ю., Демкова Анна Валерьевна, ООО СОЦИАЛЬНАЯ АПТЕКА ЦЕНТР , ООО Барика, Д/С № 53, ИП Романченко Владимир Викторович (Табакерка), ИП Сидилева Ирина Николаевна, ИП Ушакова Екатерина Александровна, Шишкин Алексей Дмитриевич, ИП Князева Галина Юрьевна,Бородулина Наталья Алексеевна, ИП Кулаков Вадим Игоревич, ООО Апрель Воронеж</t>
  </si>
  <si>
    <t>ул. Космонавтов, 30,32,38,40, ИП Анохин Виктор Александрович,
ИП Утицких Максим Вячеславович, ООО КАПИТАЛТОРГ м-н Семь дней, ООО Учебно-медицинский центр НАТАЛИ</t>
  </si>
  <si>
    <r>
      <t xml:space="preserve">ул. Краснозвездная, 2,6,  Центр реабилитации инвалидов, </t>
    </r>
    <r>
      <rPr>
        <sz val="8"/>
        <color rgb="FFFF0000"/>
        <rFont val="Times New Roman"/>
        <family val="1"/>
        <charset val="204"/>
      </rPr>
      <t>МКД г.Воронежа</t>
    </r>
  </si>
  <si>
    <t>ул. Краснозвездная, 8,10, спортивная школа 8, Отделение Фонда пенсионного и социального страхования, Гранатовая Нина Петровна</t>
  </si>
  <si>
    <t>ул. Краснозвездная, 18, 22, 24, 26,28,36, 40,  ООО Альбион-2002 ,
Д/С № 137, Д/С № 169, ООО Фитнес-клуб Триэль, ООО Апрель Воронеж, ООО СОЮЗ (Табакерка)</t>
  </si>
  <si>
    <t>ул. Кривошейна, 66, Садыгов Садиг Элзас Оглы, ООО ГУАВА,ИП Турбина С.Н., ООО ЧИГЛАФАРМА</t>
  </si>
  <si>
    <t>ООО СОЮЗ (Табакерка), УК Партнер лен., ИП Нуртдинова Людмила Анатольевна, Д/С № 184 , ООО НАН-ФАРМ</t>
  </si>
  <si>
    <t>Курчатова, 24, 21, 26, АО Квадра , ООО ВОРОНЕЖ-ВТОРМЕТ</t>
  </si>
  <si>
    <t>ул. Курчатова, 32А, ООО Аптека Миндаль, ООО КЕГА</t>
  </si>
  <si>
    <t>ул. Любы Шевцовой, 17А, ООО Альбион-2002 , ИП Хабарова Мария Андреевна, АО Тандер магазины, ИП Козлова Олеся Михайловна, Пикула Ольга Николаевна, ООО Апрель Воронеж ,ООО ГУАВА, Яковлева Татьяна Николаевна, Халачян Назели Константиновна, ИП Джалагония Н.В., Долматов А.Ю.</t>
  </si>
  <si>
    <t>ул. Любы Шевцовой, 5, 5/1, 9, 11, 13, 15;  Шендрикова ,2,  
 Д/С № 123, Учреждение дополнительного образования ДЮЦ, ООО СОЮЗ (Табакерка) ул. Шендрикова, 2</t>
  </si>
  <si>
    <t>ул. Маршака, 16,20,22,24,26; ул. Пеше-Стрелецкая, 147,157, ООО ВХК Д/С № 34, ООО БИСКВИТ, ШКОЛА ИСКУССТВ 2</t>
  </si>
  <si>
    <t>ул. Машиностроителей, 82, Кусакина Светлана Николаевна, Морозова Тамара Александровна, ООО УВИП , ООО Альбион-2002 Шишкин Алексей Дмитриевич, ИП Горшков Алексей Алексеевич, Чаус С.А., ИП Галин Никита Юрьевич, Жокин Роман Юрьевич,
ООО Агроторг, Оганезов Игорь Гаррьевич, ООО БУХГАЛТЕРИЯ 911, Меснянкина Елена Алексеевна</t>
  </si>
  <si>
    <t>ул. Междуреченская, 1Д,  Дорохина Наталья Борисовна, Морозов Виктор Олегович, ИП Сафонова Любовь Николаевна</t>
  </si>
  <si>
    <t>ул. Молодогвардейцев, 4,8, 12, 10, 14,  ИП ШТЫКОВ В.В., ИП Овчинников И.Н., ИП Неробеева Е.И., ПАО Сбербанк лен, Центр по обеспечению деятельности Казначейства России,
ООО СОЦИАЛЬНАЯ АПТЕКА ЦЕНТР , ИП Анохин Виктор Александрович</t>
  </si>
  <si>
    <t>ул. Острогожская, 168Р, Нечаева Ольга Васильевна, ООО АЛЬФА-М (ком.), ООО Агроторг</t>
  </si>
  <si>
    <t>ул. Олеко Дундича, 1,  ИП Мамедов Фариз Байрамали Оглы, Батищева Елена Васильевна, ИП Клипачева Инна Анатольевна, ООО СК АКИ, ООО магазин МЕЛОДИЯ</t>
  </si>
  <si>
    <t>ул. Олеко Дундича, 11; Молодогвардейцев , 7,  ООО ЛИОН ,
ООО Агротемп, ИП Букреева Марина Витальевна, ИП Клипачева Инна Анатольевна, ООО БЕРЕЖЛИВАЯ АПТЕКА, ООО СЕГОДНЯ-ПРЕСС-РЕГИОН , Централизованная библиотечная система , ООО АЛБА, ИП Еременко К.И.(робин сдобин), Централизованная клубная система, ООО СОЮЗ (Табакерка), ООО СИТИ МОДА , 
ООО Агроторг</t>
  </si>
  <si>
    <t>ул. Олеко Дундича,19,21,17,  ИП Бруданин Сергей Александрович</t>
  </si>
  <si>
    <t>ул. Олеко Дундича, ул. 25, ООО Винсент маг-н "Семь дней", Костюк Галина Михайловна, ДОМ ДЕТСКОГО ТВОРЧЕСТВА (Сов) ,
ООО ЯНА</t>
  </si>
  <si>
    <t xml:space="preserve">пер. Газовый, 15Б,  ООО Синторг 2010, ООО СОФИЯ </t>
  </si>
  <si>
    <t>ул. Генерала Перхоровича, 12,  ИП Бунин Алексей Юрьевич,ЧОУ ДПО ФОРСАЖ , Попова Светлана Ивановна</t>
  </si>
  <si>
    <t>ул. Генерала Перхоровича, 2,  ООО САТУРН (Сов), ООО АЛЬФА-М (ком.), ИП Еремина Елена Леонидовна, ООО Хмельник</t>
  </si>
  <si>
    <t>ул. Генерала Перхоровича, 6,  ИП Бунин Алексей Юрьевич, ЧОУ ДПО ФОРСАЖ, Попова Светлана Ивановна</t>
  </si>
  <si>
    <t>ул. Пеше-Стрелецкая, 100,100А, ООО МЕДСНАБ, ООО БЕТА-М</t>
  </si>
  <si>
    <t>ул. Пеше-Стрелецкая, 111, АО Тандер магазины, ИП Мамедов Аслан Фарамаз Оглы</t>
  </si>
  <si>
    <t>ул.Пеше-Стрелецкая, 113,115,117,119,123,125,127,129, 109а ; 
б-р Пионеров, 30, ООО КЛИНИКА КРАСОТЫ И ЗДОРОВЬЯ,
ООО Альфа Владимир, Лопатин Юрий Витальевич</t>
  </si>
  <si>
    <t>ул. Пеше-Стрелецкая, 151,153,155,161,163,165; ул. Героев Сибиряков, 3,7,9, ИП СТАРЦЕВА М.В., ИП Клипачева Инна Анатольевна,
ООО Алкобренд, ИП Савельева Олеся Викторовна (Русский аппетит), ЗАО Фармацевтические препараты , ИП Баранова Любовь Михайловна, ООО СОЮЗ (Табакерка)</t>
  </si>
  <si>
    <t>ул.Пеше-Стрелецкая, 58/1,58/2,58/3, ИП Рязанова Наталья Геннадьевна, Газпромбанк, ООО БИЛДИНГГРУПП,
ООО АПТЕКИ ФАРМ</t>
  </si>
  <si>
    <t>ул.Пеше-Стрелецкая, 79А, 83, ООО РРС,ООО АЛЬФА-М (ком.),
ООО ДЕНТАЛЬ  А, Нифталиев Сабухи Илич-оглы</t>
  </si>
  <si>
    <t>пр-кт Патриотов, 16, 18, 20, 22, 24, ул. Молодогвардейцев, 23, ООО КУРСКОЕ, ИП Еремина Елена Леонидовна, ИП Галкин В.В., ИП Слуцкий Яков Михайлович, ИП ЧЕРНЫШОВА Л.А., ИП Волков Александр Владимирович, ООО СОСНА</t>
  </si>
  <si>
    <t>пр-кт Патриотов, 31/2, ООО СОЮЗ (Табакерка),Чистякова М.И., 
ООО Агроторг</t>
  </si>
  <si>
    <t>пр-кт  Патриотов, 50, ООО СОЮЗ (Табакерка), ИП Кулаков Вадим Игоревич, ООО БИ СМАРТ</t>
  </si>
  <si>
    <t>пр-кт Патриотов, 50Б,50В, ООО СОЮЗ (Табакерка), ИП Кулаков Вадим Игоревич, ООО БИ СМАРТ</t>
  </si>
  <si>
    <t>ул.Путиловская, 11, ИП Милосердова Ирина Геннадьевна, ПАО Ростелеком действ., ИП Анохин Виктор Александрович</t>
  </si>
  <si>
    <t>ул. Путиловская, 2А, Антокольского, 2, Лопатина Татьяна Евгеньевна, Попов Николай Владимирович</t>
  </si>
  <si>
    <t>ул. Силикатная, 10,12,15,16,17,18,19,20,21,23,25; ул. Романтиков, 6; 
ул. Мосина, 1,2,3,4,5,7, ЦЕНТР РОДНИК, Частный сектор г. Воронежа: ул. Заполярная, ул. Огнева, ул. Крейзера</t>
  </si>
  <si>
    <t>ул. Тепличная, 4, ИП Иванов Павел Александрович,
ООО ТЕНИСТЫЙ, ООО Альбион-2002 , ООО СОЮЗ (Табакерка),
ИП Загваздин В.А.</t>
  </si>
  <si>
    <t>ул. Тепличная, 24, Почта России действ., ШКОЛА 84</t>
  </si>
  <si>
    <t>ул. Тепличная, 26/3, Кириченко Е.В., ИП Лыкова Елена Владимировна, Ушанова Ольга Юрьевна, Астанин Сергей Александрович</t>
  </si>
  <si>
    <t>ул. Тепличная, 6В, ИП Мещерякова Л.И., ООО СОЦИАЛЬНАЯ АПТЕКА ЦЕНТР, ИП Стрельцов Максим Александрович,
ИП Гамбарян Акоп Грачьяевич</t>
  </si>
  <si>
    <t>ул. Тепличная, 6Г, Пономарев И.П., ООО ВИНМАРКЕТ, Болотова Елена Николаевна, АО Тандер магазины, ООО Агроторг, ООО ДИЭЛ ФАРМ</t>
  </si>
  <si>
    <t>ул. Теплоэнергетиков, 3, ООО Агротемп, ИП Гузеева Светлана Васильевна, ООО Энергосетевая компания</t>
  </si>
  <si>
    <t xml:space="preserve">ул. Теплоэнергетиков, 5, 8, 9, 10, 15, Централизованная библиотечная система , ИП Чикина Ольга Сергеевна, ИП АРТЮХОВА Н.К., школа искусств № 18, Переславцев Валерий Сергеевич, АО Тандер магазины, ООО СОЮЗ (Табакерка), ИП Писаревская Елена Александровна, ИП Подорожний Игорь Сергеевич, ИП Моисеева Анна Сергеевна (Русский аппетит), ИП Красова Ирина Николаевна, ООО НОРМАФАРМ </t>
  </si>
  <si>
    <t xml:space="preserve">ул. Чуйская, 7, Смольянов Владимир Игоревич, Проскурякова Юлия Алексеевна, ООО ТРУДФАРМ , ООО АПВЗ </t>
  </si>
  <si>
    <t>ул. Чуйская, 9, ООО Барика, ИП Романченко Владимир Викторович (Табакерка)</t>
  </si>
  <si>
    <t xml:space="preserve">ул. .Шендрикова, 1, 3, 5; ул.Краснозвездная, 4, 12, 14, 16; ул. Любы Шевцовой, 3, 1, Учреждение дополнительного образования ДЮЦ, ООО МЕДИЦИНСКИЕ ТОВАРЫ И ТЕХНИКА, ИП Стребков Константин Сергеевич, Специализированная эксплуатационная служба  (новый), АО Тандер магазины
</t>
  </si>
  <si>
    <t>ул. Шендрикова, 10,12,14; ул. Южно-Моравская, 60, 62, 64, 66, 68, 68/1, 70, ИП КОДЕНЦЕВ Д.В., ООО ЧИГЛАФАРМА, ИП Савельева Наталья Николаевна, ИП Мамедов Фариз Байрамали Оглы, АО Тандер магазины, Пустовиков Г. В., ИП Ливенцев Валерий Владимирович, ИП Цисарская Елена Геннадьевна, ИП СТРУКОВА Е.В., ООО Забота (аптеки), ООО ИМИДЖ, ИП Коновалов Дмитрий Александрович (Русский Аппетит), ИП Долженков Александр Александрович, ООО Барика, ООО СОЮЗ (Табакерка), Егоров Александр Алексеевич, ИП Набиева Наида Магомедовна, ООО АПТЕКА-А.в.е-1 , ООО Апрель Воронеж, Спортивная школа олимпийского резерва №18, Лотарева Светлана Анатольевна, ИП Пудиков Геннадий Михайлович, Качурин Александр Иванович</t>
  </si>
  <si>
    <t>ул. Южно- Моравская,2,  4, 6, 10, ООО КОНТАКТ, АО Тандер магазины</t>
  </si>
  <si>
    <t>ул. Южно-Моравская, 11, ООО ЭДЕЛЬВЕЙС , ООО Информсвязь</t>
  </si>
  <si>
    <t>ул.Южно- Моравская, 30, ООО СОЮЗ (Табакерка), ИП Молокостов Н.Л., ООО УМНЫЙ РИТЕЙЛ , Федосеева Диана Геннадьевна, ИП Шаматава Софио , ООО ПКФ Обувьбыт, ИП Милосердова Ирина Геннадьевна, ООО СОЦИАЛЬНАЯ АПТЕКА ЦЕНТР , Золотухина Елизавета Владимировна, ООО АВРОРА 36, ИП Коновалов Дмитрий Александрович (Русский Аппетит), ФГБУ ЦЖКУ МИНОБОРОНЫ РОССИИ ЖКС №10, ИП Бегина Я. С., ИП Литаврина Марина Олеговна</t>
  </si>
  <si>
    <t>ул. Южно- Моравская, 33, 31, 29, 35, ИП Милосердова Ирина Геннадьевна, Спортивная школа олимпийского резерва №18,
ООО АПТЕКА36, ООО СОЮЗ (Табакерка)</t>
  </si>
  <si>
    <t>ул. Южно-Моравская, 38, ИП КОДЕНЦЕВ Д.В., ООО Лагуна  (Русский Аппетит), Лотарева Светлана Анатольевна, ИП Джаббаров Расим Фаиг Оглы, ИП ШТЫКОВ В.В., ООО ВАШ , ООО Ломбард Аверс, ООО ГУАВА</t>
  </si>
  <si>
    <t xml:space="preserve">ул.Южно-Моравская, 40,42,46, ул. Краснозвёздная 32, 38, 42, 
ИП Бегина Я. С., ПАО Сбербанк лен, Сигарева Светлана Ивановна, АО Тандер магазины, ООО ИНТЕРНЕТ РЕШЕНИЯ, ООО ЧИТАЙ-ГОРОД </t>
  </si>
  <si>
    <t>ул. Южно-Моравская, 44, 54, 52,58; ул. Шендрикова, 9, 13,  Алешичева Ю.В., ИП Захрабекова И.В.,
ООО СОЦИАЛЬНАЯ АПТЕКА ЦЕНТР, ООО Агротемп, 
ООО Воронежские лотереи, ИП Ивлиева Е.Н., 
Сафронова МГ., ООО Альбион-2002,
ИП Печкурова А.В., ООО ДЕЛЬТА ( 7 Дней)</t>
  </si>
  <si>
    <t>ул. Южно-Моравская,16, 20,22,24,26; ул. Путиловская, 9,9а,  
ООО СОЦИАЛЬНАЯ АПТЕКА ЦЕНТР, 
ООО Альфа Рязань, ИП Животягина А.А., 
ИП Савельева О.В. (Русский аппетит), 
ООО Агроторг, ООО ПродвижениеФарм,
ШКОЛА 72, ИП МАЛЬЦЕВ В.И.</t>
  </si>
  <si>
    <t xml:space="preserve">ул. Южно-Моравская, 15Б,  АО МИнБанк, ПАО Промсвязьбанк, ЧУДО ЛИНГВИСТ </t>
  </si>
  <si>
    <t>ул. Пеше-Стрелецкая, 98, Колупанова Елена Юрьевна, Панин Сергей Александрович, ФКУ УК УФСИН (конвоирование)</t>
  </si>
  <si>
    <t xml:space="preserve">пр-кт Патриотов, 1Е, 1Д,  ИП Куприенко Сергей Павлович,
ПАО Сбербанк лен, Осинцев Николай Александрович,
ООО Агроторг, Куприенко Екатерина, ООО Агроторг,
Скапинцева О. А., ООО СЧАСТЛИВОЕ ДЕТСТВО , Никитина Татьяна ВладимировнаПавловна, </t>
  </si>
  <si>
    <r>
      <t xml:space="preserve">ул. Домостроителей, 41,51,51а,53,55; 
ул. Космонавтов, 48,50,52,54,56; 
ул. Ворошилова, 24,26,28,30,32,34,38,38а,40,42,44,46,48, ООО Аптека Миндаль, ООО ПЕКАРЬ ВРН, Всероссийское общество инвалидов, ООО СОЮЗ (Табакерка), Спортивная школа олимпийского резерва №10, ООО Агроторг, Учреждение дополнительного образования Центр Техноград, АО Тандер магазины, 
ИП Золин Д.В., ООО Альфа Владимир, 
ИП Конищева О.Г., Глаголева Н.А.,
Д/с № 48, </t>
    </r>
    <r>
      <rPr>
        <sz val="8"/>
        <rFont val="Times New Roman"/>
        <family val="1"/>
        <charset val="204"/>
      </rPr>
      <t>Централизованная библиотечная система, ИП Козорезов А.В., 
ООО АПВЗ, ООО ОРИОН,
ООО ЧИГЛАФАРМА, ООО На троих</t>
    </r>
  </si>
  <si>
    <r>
      <t xml:space="preserve">ул. 232 Стрелковой дивизии, 4,6,8; ул. Заполярная, 7,9; 
ул. Защитников Родины, 24; ул. Северцова, 32; МБОУ СОШ №81,
ИП Новичихина А.В., ИП Кязимова Л.В., Шумилин Илья Андреевич, ООО Воронежские лотереи, ИП Сныткина Наталья Евгеньевна, </t>
    </r>
    <r>
      <rPr>
        <sz val="8"/>
        <color theme="1"/>
        <rFont val="Times New Roman"/>
        <family val="1"/>
        <charset val="204"/>
      </rPr>
      <t xml:space="preserve"> ПЖСК Придонской-3 новая, Централизованная библиотечная система, ИП Неробеева Е.И., ООО Агротемп, Частный сектор г.Воронежа, ИП Скворцова В.В.(робин сдобин), 
ООО ЧИСТЫЙ ИСТОЧНИК </t>
    </r>
  </si>
  <si>
    <t xml:space="preserve">ул. Олеко Дундича, 23,  Фомина Юлия Александровна,
ДОМ ДЕТСКОГО ТВОРЧЕСТВА (Сов) , ЗАГС, </t>
  </si>
  <si>
    <t>ул. Генерала Перхоровича,3,5; ул. Южно-Моравская, 72, 68, 66,68/1,  ИП Савельев Сергей Николаевич, ООО САТУРН (Сов), 
ИП ШТЫКОВ В.В., ООО Агротемп</t>
  </si>
  <si>
    <r>
      <t>ул. Пеше-Стрелецкая, 123,137,127,129,125; б-р Пионеров,</t>
    </r>
    <r>
      <rPr>
        <sz val="8"/>
        <color rgb="FFFF0000"/>
        <rFont val="Times New Roman"/>
        <family val="1"/>
        <charset val="204"/>
      </rPr>
      <t xml:space="preserve"> </t>
    </r>
    <r>
      <rPr>
        <sz val="8"/>
        <rFont val="Times New Roman"/>
        <family val="1"/>
        <charset val="204"/>
      </rPr>
      <t>26, 28, 
ООО фирма ФСП, ООО КЛИНИКА КРАСОТЫ И ЗДОРОВЬЯ, 
ООО Альфа Владимир, Лопатин Ю.В.</t>
    </r>
  </si>
  <si>
    <t>ул. 20-летия ВЛКСМ, 7</t>
  </si>
  <si>
    <t>Контейнерная площадка для частного сектора</t>
  </si>
  <si>
    <t>ул. Батуринская, 26</t>
  </si>
  <si>
    <t>Собственники помещений МКД № 26 по 
ул. Батуринская</t>
  </si>
  <si>
    <t xml:space="preserve">ООО "ЛАВИНА"
</t>
  </si>
  <si>
    <t>Собственники помещений 
МКД № 24,  26, 34, 39, 40 по ул. Батуринская
ООО Информсвязь-Салон</t>
  </si>
  <si>
    <t>ул. Большая Манежная, 2</t>
  </si>
  <si>
    <t xml:space="preserve">ООО УК "ДИАЛОГ"
</t>
  </si>
  <si>
    <t>Собственники помещений
МКД № 2 по ул. Большая Манежная,
МКД № 45, 47, 47а, 49, 51, 51а по ул. Степана Разина;                                                
МКД № 38а по ул. Летчика Замкина                                  ООО Виксер, Степаненко К.С., 
ООО АКВАТЕКС-М, ООО САНПЛАСТ, Богачев Р.Б., 
Сапова Н.А., ТСН ТСЖ ЛЕТЧИКА ЗАМКИНА 48 Кранина Ю.В., ИП Антонов Ю.Б., ИП Ширнин Н.И.</t>
  </si>
  <si>
    <t>ул. Большая Манежная, 13</t>
  </si>
  <si>
    <t>Клиническая больница 
№ 2 им. Федяевского</t>
  </si>
  <si>
    <t xml:space="preserve">Клиническая больница № 2 им. Федяевского
</t>
  </si>
  <si>
    <t>Клиническая больница № 2 им. Федяевского; 
Собственники помещений 
МКД № 49 по ул. 20-летия ВЛКСМ,
МКД № 14 по ул. Большая Манежная
МКД № 1а, 10 по ул. Летчика Замкина                                                          Черных С.Н.</t>
  </si>
  <si>
    <t>ул. Дарвина, 14а</t>
  </si>
  <si>
    <t>Собственники помещений
МКД № 1, 14/6, 14, 14А, 14Б по ул. Дарвина</t>
  </si>
  <si>
    <t>пер. Детский, 24</t>
  </si>
  <si>
    <t xml:space="preserve">ТСН "ТСЖ "Тихий Центр"
</t>
  </si>
  <si>
    <t>ул. Комиссаржевской, 8а</t>
  </si>
  <si>
    <t xml:space="preserve">ООО "УК Борей" 
</t>
  </si>
  <si>
    <t xml:space="preserve">Собственники помещений 
МКД № 6а, 8, 8а по ул. Комиссаржевской,
МКД № 20 по ул. Фридриха Энгельса;
ИП ЛеонидоваА.Л., ИП Коренная С.В., ИП Махов Д.А., ИП Балабаева М.Н., Шахова С.В., ИП Берсенева М.А., ООО МИКРОМЕГА , ИП КАЛЕТИНА Т.А., 
Хрипунова Л.Н., ИП Зацепина Л.М., Ушакова Е.Ю., Двуреков А.Д., ООО ЛИГА НАГРАД </t>
  </si>
  <si>
    <t>ул. Ломоносова, 83а</t>
  </si>
  <si>
    <t>ул. Ломоносова, 118</t>
  </si>
  <si>
    <t xml:space="preserve">ООО "УК НОВЫЙ ВЗГЛЯД"
</t>
  </si>
  <si>
    <t>Собственники помещений МКД № 116/4, 116/3, 116/8, 116/9, 118 по ул. Ломоносова 
(ООО УК "Новый взгляд")
ИП Сергеева О.В.,
ООО СОЮЗ (Табакерка,
Частный сектор</t>
  </si>
  <si>
    <t xml:space="preserve">ООО "АСУ"                            </t>
  </si>
  <si>
    <t>Собственники помещений МКД № 49б по наб. Максима Горького, Журов А.А., Золотарева Т.В., Федотова Н.С., ООО Агроторг, Голышев В.С.</t>
  </si>
  <si>
    <t>ул. Мира, 3</t>
  </si>
  <si>
    <t xml:space="preserve">Собственники помещений МКД № 3, 3а по ул. Мира,
МКД № 12 по ул. Фридриха Энгельса;
ИП Подорожный А.Б., ООО Альфа Владимир, 
АО МАРКА , ИП Курочкина Евгения Александровна, ООО АЛЬФА (Семь дней), ПЕРЕЛЫГИН С.В., ВОРОНЕЖСКИЙ ХУДОЖНИК ФКР, 
ИП Гончарова Л.А., ООО Агроторг, ООО Оптические товары, ООО ЛАЙМ, ИП Кочетов А.И., Овцинова К.С., ООО АТРИУМ-ПЛЮС </t>
  </si>
  <si>
    <t>ул. Докучаева, 9</t>
  </si>
  <si>
    <t>ВГЛТУ;
Собственники помещений МКД № 1, 3 по 
ул. Докучаева</t>
  </si>
  <si>
    <t>пр-кт Революции, 7</t>
  </si>
  <si>
    <t>Собственники помещений МКД № 7 по 
пр-ту Революции</t>
  </si>
  <si>
    <t>Собственники помещений МКД № 7 по 
пр-ту Революции; № 62 по ул.  Коммунаров</t>
  </si>
  <si>
    <t>пр-кт Революции, 49</t>
  </si>
  <si>
    <t xml:space="preserve">ООО "ЛАВИНА"
 ООО УК "ДИАЛОГ"
</t>
  </si>
  <si>
    <t xml:space="preserve">Собственники помещений
МКД №  44, 47, 49, 52,48б, 54 по пр-ту Революции;
Шевченко Т.Ю., Хезер Н.И., ИП Клочкевич И.О., 
ИП Сабутис Н.К., ИП ЛИТАВРИНА Р.С., 
ИП Горохов А.А., ООО ЛАЙМ, ИП Гринев Д.П., 
ИП Туманевич Н.В., ИП Наджафов Зульфугар Назим Оглы, ООО АПВЗ , ИП Светланова Т.А, 
ООО ФАМИЛЬНЫЕ ПЕКАРНИ РОЗНИЦА ВОРОНЕЖ, Остапенко И.Б., ООО Культурно коротко </t>
  </si>
  <si>
    <t>ул. Сакко и Ванцетти, 80</t>
  </si>
  <si>
    <t xml:space="preserve">Собственники помещений МКД № 73, 75, 
77, 80, 80а, 82
по ул. Сакко и Ванцетти;
ГИМНАЗИЯ ИМ. АКАДЕМИКА Н.Г.БАСОВА ПРИ ВГУ  </t>
  </si>
  <si>
    <t>ул. Сиреневая, 2</t>
  </si>
  <si>
    <t>Собственники помещений МКД № 2, 6 по 
ул. Сиреневая
Частный сектор:
ул. Сиреневая, 1-7, 4, 6</t>
  </si>
  <si>
    <t>пер. Советский, 17</t>
  </si>
  <si>
    <t>ул. Средне-Московская, 26</t>
  </si>
  <si>
    <t>Собственники помещений
МКД № 26 по
 ул. Средне-Московская</t>
  </si>
  <si>
    <t>ул. Средне-Московская, 67, 69</t>
  </si>
  <si>
    <t xml:space="preserve">ООО УК "МИР"
</t>
  </si>
  <si>
    <t xml:space="preserve">Собственники помещений
МКД № 67, 69 по ул. Средне-Московская 
(ООО УК "МИР"),                                                                                                    
МКД № 40, 42 по ул. Революции 1905 года
МКД № 71 по ул. Средне-Московская
 ИП Лихотин Алексей Николаевич (Русский аппетит),                        ООО СРТ-Воронеж </t>
  </si>
  <si>
    <t>ул. Танкиста Серебрякова, 14/4</t>
  </si>
  <si>
    <t>Собственники помещений
МКД № 14/4 по 
ул. Танкиста Сребрякова</t>
  </si>
  <si>
    <t xml:space="preserve">"УК СервисДом"
</t>
  </si>
  <si>
    <t>Собственники помещений
МКД № 14/4 14/1 по ул. Танкиста Сребрякова</t>
  </si>
  <si>
    <t>ул. Ушинского, 2, 8</t>
  </si>
  <si>
    <t>ул. Феоктистова, 2</t>
  </si>
  <si>
    <t xml:space="preserve">                                              ООО "УК Борей"
ООО УК "ДИАЛОГ"
</t>
  </si>
  <si>
    <t>Собственники помещений МКД № 6 по 
ул. Феоктистова,
МКД № 6, 8 по ул. Мира (ООО "УК Борей") ,
МКД № 4 по ул. Феоктистова;                                                МКД № 2  по ул. Феоктистова (ООО "УК Борей") 
ИП Ткаченко Л.М., ООО КОМПАНИЯ БКС, ДОМ ДЕТСТВА И ЮНОШЕСТВА,  ЗАО Картинки аптечная сеть, Баранов В.Н., ООО АТРИУМ 2 ПЛЮС, 
ИП Подорожный А.Б., Серегин А.В., ПАО Сбербанк лен, Централизованная библиотечная система , Пасмарнова О.П., Д/С № 18, ИП Талдыкина Л.С., ГБОУ ДПО ВО "УЧЕБНО-МЕТОДИЧЕСКИЙ ЦЕНТР СФЕРЫ КУЛЬТУРЫ И ИСКУССТВА"</t>
  </si>
  <si>
    <t>ул. Фридриха Энгельса, 35</t>
  </si>
  <si>
    <t>Собственники помещений МКД № 74 по ул. Карла Маркса</t>
  </si>
  <si>
    <t xml:space="preserve">ООО "ЛАВИНА"
ООО УК "Элит-Дом"
ООО УК "МИР"
ООО "УК "ТЕРРА"
ООО "УК Борей"
</t>
  </si>
  <si>
    <t>ул. Фридриха Энгельса, 50</t>
  </si>
  <si>
    <t xml:space="preserve">ООО "ЛАВИНА"
ООО УК "ДИАЛОГ"
ЖСК "Наука" 
ЖСК "Горпромторг"
</t>
  </si>
  <si>
    <t>Собственники помещений  МКД № 21 по 
ул. Никитинская,
МКД № 14 по ул. Средне-Московская
МКД № 19 по ул. Никитинская (ЖСК "Наука"),
МКД № 50 по ул. Фридриха Энгельса 
(ЖСК "Горпромторг"); № 48 по ул. Фридриха Энгельса
 Шипилов Ю.А., Д/С № 17, УПРАВЛЕНИЕ ПРИРОДНЫХ РЕСУРСОВ ВОРОНЕЖСКОЙ ОБЛАСТИ, ООО СТИЛЬ, Вахтина В.И., 
ИП Константинова Н.В., Беспалова В.И., ООО АЛЬФА-М (ком.), ИП Ошкадерова Е.А., Прокопчик Т.Н., Бушуева Ю.И., ИП Мотинов Ю.К., 
ИП Жилибовский А.Б., Уральский Банк реконструкции и развития, ИП Колосова Е.Т., ВРООИ "Искра Надежды"</t>
  </si>
  <si>
    <t>ул. Цюрупы, 4</t>
  </si>
  <si>
    <t>Собственники помещений МКД № 1, 1б, 4, 7 по 
ул. Цюрупы</t>
  </si>
  <si>
    <t>ул. Цюрупы, 5а</t>
  </si>
  <si>
    <t>ул. Летчика Филипова, 8</t>
  </si>
  <si>
    <t xml:space="preserve">ООО "ОРБИТА"                                                                                 </t>
  </si>
  <si>
    <t xml:space="preserve">Собственники помещений 
МКД № 4, 6, 8 по ул. Летчика Филипова 
 (ООО "ОРБИТА")                                                   </t>
  </si>
  <si>
    <t>ул. Демократии, 10</t>
  </si>
  <si>
    <t>ул. Дуговая, 56</t>
  </si>
  <si>
    <t>Частный сектор:
ул. Дуговая, дома 1-86г
ул. Ушинского, дома 19-68, пер. Дуговой, 16-34, 13-31</t>
  </si>
  <si>
    <t>ул. Кавалерийская, 21</t>
  </si>
  <si>
    <t>ул. Калинина, 22</t>
  </si>
  <si>
    <t>Частный сектор:
ул. Калинина, дома 21-39
ул. Октябрьской Революции, 
дома 41-51, 50-58 МКД № 3, 14 по ул. Лейтенанта Бовкун</t>
  </si>
  <si>
    <t>ул. Красненькая, 1</t>
  </si>
  <si>
    <t>ул. Ленина, 20</t>
  </si>
  <si>
    <t>ул. Ленина, 66</t>
  </si>
  <si>
    <t>Частный сектор:
ул. Ленина, дома 66-78
ул. Октябрьской Революции, 
дома 53-61, 60-72</t>
  </si>
  <si>
    <t>Частный сектор:
ул. Лесной поселок, дома 16-26, № 41 по территории Санаторий им. Максима Горького</t>
  </si>
  <si>
    <t>пер. Лечебный, 11</t>
  </si>
  <si>
    <t>ул. Ломоносова, 81</t>
  </si>
  <si>
    <t>Частный сектор:
ул. Ломоносова, дома 70-81
ул. Академика Прянишникова, дома 1-43
ул. Лобачевского, дома 1-7, 11, 12
ул. Келлера, дома 1-23
МКД № 58 по ул. Ломоносова</t>
  </si>
  <si>
    <t>ул. Морозова, 5</t>
  </si>
  <si>
    <t xml:space="preserve">Частный сектор:
ул. Поспеева, дома 1-25
ул. Морозова, 1, 1А, 6
</t>
  </si>
  <si>
    <t>ул. Пятницкого, 17</t>
  </si>
  <si>
    <t>ул. Пятницкого, 53 пересечение с
ул. Театральная</t>
  </si>
  <si>
    <t xml:space="preserve">Контейнерная площадка для частного сектора
ТСЖ «На Пятницкой 46»
</t>
  </si>
  <si>
    <t>ул. Рылеева, 20</t>
  </si>
  <si>
    <t>Частный сектор:
ул. Рабочего Класса, дома 50-62
ул. Рылеева, дома 1-20в-26б</t>
  </si>
  <si>
    <t>ул. Сакко и Ванцетти, 39а</t>
  </si>
  <si>
    <t>Частный сектор:
ул. Сакко и Ванцетти, дома 20-30, 31-57
ул. Рабочий Городок, дома 20-37
ул. Целинная, дома 1-10 ул. Демократи, 46
ООО Агроторг,  ООО ЛОГОС-ФАРМ, АО Тандер магазины</t>
  </si>
  <si>
    <t>ул. Сакко и Ванцетти, 73 пересечение
с ул. Баутринская</t>
  </si>
  <si>
    <t>ул. Сакко и Ванцетти, 87</t>
  </si>
  <si>
    <t>Частный сектор:
ул. Сакко и Ванцетти, дома 79-100   
ул. Достоевского, дома 4-26 № 15 по ул. Освобождение труда</t>
  </si>
  <si>
    <t>ул. Софьи Перовской, 56 пересечение 
с пер. Бауманский</t>
  </si>
  <si>
    <t>Частный сектор 
пер. Горный дома 1-10;   пер. Бауманский, дома 12-30;                                                     пер. Старомосковский, дома 17-29; МКД № 15 по 
ул. Декабристов; № 24 по ул. Володарского,
Гражданская оборона,защита населения, пожарная безопасность Воронежской области КУ ВО</t>
  </si>
  <si>
    <t>пер. Фабричный, 10</t>
  </si>
  <si>
    <t>Частный сектор:
пер. Фабричный, дома 1-7
Собственники помещений МКД № 10, 12а по пер.Фабричный; ул. Большая Чернавская, 7</t>
  </si>
  <si>
    <t>ул. Швейников, 4</t>
  </si>
  <si>
    <t>ул. Авиационная, 2а</t>
  </si>
  <si>
    <t>6.355</t>
  </si>
  <si>
    <t>ул. Ломоносова, 116а</t>
  </si>
  <si>
    <t>51.727891</t>
  </si>
  <si>
    <t>39.193328</t>
  </si>
  <si>
    <t>Собственники помещений МКД № 116а, 116б, 116в по ул.Ломоносова</t>
  </si>
  <si>
    <t xml:space="preserve">ООО "УК ТРОИЦКИЙ"
</t>
  </si>
  <si>
    <t>6.356</t>
  </si>
  <si>
    <t>ул. Загоровского, 9/3</t>
  </si>
  <si>
    <t>Собственники помещений МКД № 9/3 по 
ул. Загоровского</t>
  </si>
  <si>
    <t xml:space="preserve">ООО "УК "СервисЛайн"    </t>
  </si>
  <si>
    <t>Собственники помещений МКД № 9/3 и № 9/2 по 
ул. Загоровского</t>
  </si>
  <si>
    <t>6.357</t>
  </si>
  <si>
    <t>ул. Козо-Полянского, 9</t>
  </si>
  <si>
    <t xml:space="preserve">ООО "ОРБИТА"
</t>
  </si>
  <si>
    <t>ул. 20-летия ВЛКСМ, 43А</t>
  </si>
  <si>
    <t>ул. 25 Октября, 15</t>
  </si>
  <si>
    <t>ул. 25 Октября, 31</t>
  </si>
  <si>
    <t>ул. 25 Октября, 33</t>
  </si>
  <si>
    <t>ул. 25 Октября, 37</t>
  </si>
  <si>
    <t>ул. 25 Октября, 39, 41</t>
  </si>
  <si>
    <t>ул. 25 Октября, 45</t>
  </si>
  <si>
    <t>ул.25 Октября, 50</t>
  </si>
  <si>
    <t>ул. 3 Интернационала, 4</t>
  </si>
  <si>
    <t>ул. 3 Интернационала, 15</t>
  </si>
  <si>
    <t>ул. Авиационная, 17</t>
  </si>
  <si>
    <t>ул. Академика Конопатова, 17</t>
  </si>
  <si>
    <t>ул. Академика Конопатова, 13</t>
  </si>
  <si>
    <t>ул. Академика Конопатова, 15</t>
  </si>
  <si>
    <t>ул. Алексеевского, 20</t>
  </si>
  <si>
    <t>ул. Алексеевского, 25</t>
  </si>
  <si>
    <t>ул. Арсенальная, 1</t>
  </si>
  <si>
    <t>ул. Арсенальная, 4а</t>
  </si>
  <si>
    <t>ул. Арсенальная, 5</t>
  </si>
  <si>
    <t>ул. Березовая роща, 2, 4</t>
  </si>
  <si>
    <t>ул. Березовая роща, 4Б</t>
  </si>
  <si>
    <t>ул. Березовая роща, 8а (1)</t>
  </si>
  <si>
    <t>Березовая роща, 8а (2)</t>
  </si>
  <si>
    <t>ул. Березовая роща, 12</t>
  </si>
  <si>
    <t>ул. Березовая роща, 20</t>
  </si>
  <si>
    <t>ул. Березовая роща, 24/1 (1)</t>
  </si>
  <si>
    <t>ул. Березовая роща, 24/1 (2)</t>
  </si>
  <si>
    <t>ул. Березовая роща, 30 (27)</t>
  </si>
  <si>
    <t>ул. Березовая роща, 40</t>
  </si>
  <si>
    <t>ул. Березовая роща, 50</t>
  </si>
  <si>
    <t xml:space="preserve">ул. Березовая роща, 54/1 </t>
  </si>
  <si>
    <t xml:space="preserve">ул. Березовая роща, 54/2 </t>
  </si>
  <si>
    <t>ул. Березовая роща, 66</t>
  </si>
  <si>
    <t>ул. Березовая роща, 70</t>
  </si>
  <si>
    <t>ул. Большая Манежная, 5</t>
  </si>
  <si>
    <t>ул. Большая Манежная, 10</t>
  </si>
  <si>
    <t>ул. Большая Манежная, 13в</t>
  </si>
  <si>
    <t>ул. Большая Чернавская, 5</t>
  </si>
  <si>
    <t>ул. Володарского, 40</t>
  </si>
  <si>
    <t>ул. Володарского, 70</t>
  </si>
  <si>
    <t>ул. Декабристов, 32</t>
  </si>
  <si>
    <t>ул. Дзержинского, 4-6</t>
  </si>
  <si>
    <t>ул. Дзержинского, 12а</t>
  </si>
  <si>
    <t>ул. Дзержинского, 14</t>
  </si>
  <si>
    <t>ул. Дзержинского, 16</t>
  </si>
  <si>
    <t>ул. Березовая роща, 38а</t>
  </si>
  <si>
    <t>ул. Желябова, 17</t>
  </si>
  <si>
    <t>ул. Загоровского, 1</t>
  </si>
  <si>
    <t>ул. Калинина, 13</t>
  </si>
  <si>
    <t>ул. Кардашова, 1</t>
  </si>
  <si>
    <t>ул. Кардашова, 2</t>
  </si>
  <si>
    <t>ул. Карла Маркса, 31</t>
  </si>
  <si>
    <t>ул Карла Маркса, 40а</t>
  </si>
  <si>
    <t>ул. Карла Маркса, 49</t>
  </si>
  <si>
    <t>ул. Карла Маркса, 61</t>
  </si>
  <si>
    <t>ул. Карла Маркса, 67/2</t>
  </si>
  <si>
    <t>ул. Карла Маркса, 92а</t>
  </si>
  <si>
    <t>ул. Карла Маркса, 94</t>
  </si>
  <si>
    <t>ул. Карла Маркса, 98</t>
  </si>
  <si>
    <t>ул. Карла Маркса, 108/110</t>
  </si>
  <si>
    <t>ул. Карла Маркса, 116а</t>
  </si>
  <si>
    <t>ул. Кольцовская, 2</t>
  </si>
  <si>
    <t>ул. Кольцовская, 4</t>
  </si>
  <si>
    <t>ул. Кольцовская, 5</t>
  </si>
  <si>
    <t>ул. Кольцовская, 17</t>
  </si>
  <si>
    <t>ул. Кольцовская, 20</t>
  </si>
  <si>
    <t>ул. Кольцовская, 25</t>
  </si>
  <si>
    <t>ул. Кольцовская, 34</t>
  </si>
  <si>
    <t>ул. Кольцовская, 36</t>
  </si>
  <si>
    <t>ул. Кольцовская, 46а</t>
  </si>
  <si>
    <t>ул. Комиссаржевской, 1</t>
  </si>
  <si>
    <t>ул. Комиссаржевской, 5</t>
  </si>
  <si>
    <t>ул. Комиссаржевской, 12</t>
  </si>
  <si>
    <t>ул. Комиссаржевской, 13</t>
  </si>
  <si>
    <t>ул. Коммунаров, 41б</t>
  </si>
  <si>
    <t>ул. Коммунаров, 47</t>
  </si>
  <si>
    <t>ул. Короленко, 5</t>
  </si>
  <si>
    <t>ул. Кости Стрелюка, 16</t>
  </si>
  <si>
    <t>пер. Купянский, 3</t>
  </si>
  <si>
    <t>пл. Ленина, 8</t>
  </si>
  <si>
    <t>пол. Ленина, 9</t>
  </si>
  <si>
    <t>пл. Ленина, 15</t>
  </si>
  <si>
    <t>ул. Ленина, 43</t>
  </si>
  <si>
    <t>ул. Ленина, 56</t>
  </si>
  <si>
    <t>ул. Ленина, 86а</t>
  </si>
  <si>
    <t>ул. Ломоносова, 73</t>
  </si>
  <si>
    <t>ул. Ломоносова, 78</t>
  </si>
  <si>
    <t>ул. Ломоносова, 84</t>
  </si>
  <si>
    <t>ул. Ломоносова, 114г</t>
  </si>
  <si>
    <t>ул. Ломоносова, 114/5 (114/4)</t>
  </si>
  <si>
    <t>ул. Ломоносова, 114/7</t>
  </si>
  <si>
    <t>ул. Ломоносова, 114/8
(114/13, 4-5 подъезд)</t>
  </si>
  <si>
    <t>ул. Ломоносова, 114/10</t>
  </si>
  <si>
    <t>ул. Ломоносова, 114/12</t>
  </si>
  <si>
    <t>ул. Ломоносова, 114/13, 1-3 подъезд (114/33)</t>
  </si>
  <si>
    <t>ул. Ломоносова, 114/15</t>
  </si>
  <si>
    <t>ул. Ломоносова, 114/17</t>
  </si>
  <si>
    <t>ул. Ломоносова, 114/22 корп.1</t>
  </si>
  <si>
    <t>ул. Ломоносова, 114/24</t>
  </si>
  <si>
    <t>ул. Ломоносова, 114/25</t>
  </si>
  <si>
    <t>ул. Ломоносова, 114/26-27</t>
  </si>
  <si>
    <t>ул. Ломоносова, 114/28</t>
  </si>
  <si>
    <t>ул. Ломоносова, 114/29</t>
  </si>
  <si>
    <t>ул. Ломоносова, 114/30</t>
  </si>
  <si>
    <t>ул. Ломоносова, 114/32</t>
  </si>
  <si>
    <t>ул. Ломоносова, 114/35</t>
  </si>
  <si>
    <t>ул. Ломоносова, 114/36</t>
  </si>
  <si>
    <t>ул. Ломоносова, 114/44</t>
  </si>
  <si>
    <t>ул. Ломоносова, 115 (117)</t>
  </si>
  <si>
    <t>ул. Ломоносова, 116/7</t>
  </si>
  <si>
    <t>наб.Максима Горького, 49а</t>
  </si>
  <si>
    <t>наб. Максима Горького, 49б</t>
  </si>
  <si>
    <t>ул. Максима Горького, 53</t>
  </si>
  <si>
    <t>наб. Массалитинова, 16/1</t>
  </si>
  <si>
    <t>наб. Массалитинова, 50а (48а)</t>
  </si>
  <si>
    <t>пер. Мельничный, 1</t>
  </si>
  <si>
    <t>ул. Мира, 2</t>
  </si>
  <si>
    <t>ул. Средне-Московская, 1 (выкатные)</t>
  </si>
  <si>
    <t>ул. Морозова, 12</t>
  </si>
  <si>
    <t>ул. Морозова, 29</t>
  </si>
  <si>
    <t>ул. Морозова, 31</t>
  </si>
  <si>
    <t>ул. Никитинская, 4</t>
  </si>
  <si>
    <t>ул. Никитинская, 6а</t>
  </si>
  <si>
    <t>ул. Никитинская, 16а</t>
  </si>
  <si>
    <t>ул. Обороны Революции, 27а</t>
  </si>
  <si>
    <t>ул. Орджоникидзе, 2/4</t>
  </si>
  <si>
    <t>ул. Орджоникидзе, 8</t>
  </si>
  <si>
    <t>ул. Орджоникидзе, 18</t>
  </si>
  <si>
    <t>ул. Орджоникидзе, 19а</t>
  </si>
  <si>
    <t>ул. Плехановская, 2</t>
  </si>
  <si>
    <t>ул. Плехановская, 6</t>
  </si>
  <si>
    <t>ул. Плехановская, 18</t>
  </si>
  <si>
    <t>ул. Плехановская, 22</t>
  </si>
  <si>
    <t>ул. Плехановская, 30</t>
  </si>
  <si>
    <t>ул. Плехановская, 42</t>
  </si>
  <si>
    <t>ул. Плехановская, 50</t>
  </si>
  <si>
    <t>ул. Плехановская, 62</t>
  </si>
  <si>
    <t>ул. Помяловсого, 37</t>
  </si>
  <si>
    <t>ул. Пушкинская, 2</t>
  </si>
  <si>
    <t>ул. Пятницкого, 52</t>
  </si>
  <si>
    <t>ул. Рабочий городок, 30</t>
  </si>
  <si>
    <t>ул. Революции 1905 года, 1</t>
  </si>
  <si>
    <t>ул. Революции 1905 года, 3</t>
  </si>
  <si>
    <t>ул. Революции 1905 года, 8</t>
  </si>
  <si>
    <t>ул. Революции 1905 года, 18</t>
  </si>
  <si>
    <t>ул. Орджоникидзе, 10/12</t>
  </si>
  <si>
    <t>пр-кт Революции, 5а</t>
  </si>
  <si>
    <t>пр-кт Революции, 9а</t>
  </si>
  <si>
    <t>пр-кт Революции, 11</t>
  </si>
  <si>
    <t xml:space="preserve">
ул. Фридриха Энгельса, 7</t>
  </si>
  <si>
    <t>пр-кт Революции, 26/28</t>
  </si>
  <si>
    <t>пр-кт Революции, 27</t>
  </si>
  <si>
    <t>пр-кт Революции, 36/38</t>
  </si>
  <si>
    <t>пр-кт Революции, 45</t>
  </si>
  <si>
    <t>пр-кт Революции, 46</t>
  </si>
  <si>
    <t>пр-кт Революции, 51</t>
  </si>
  <si>
    <t>пр-кт Революции, 53</t>
  </si>
  <si>
    <t>ул. Рылеева, 26а</t>
  </si>
  <si>
    <t>ул. Сакко и Ванцетти, 41</t>
  </si>
  <si>
    <t>ул. Сакко и Ванцетти, 63</t>
  </si>
  <si>
    <t>ул. Сакко и Ванцетти, 69</t>
  </si>
  <si>
    <t>ул. Сакко и Ванцетти, 78а</t>
  </si>
  <si>
    <t>ул. Советская, 53</t>
  </si>
  <si>
    <t>ул. Советская, 53а</t>
  </si>
  <si>
    <t>пер. Солдатский, 20</t>
  </si>
  <si>
    <t>ул. Средне-Московская, 6а</t>
  </si>
  <si>
    <t>ул. Средне-Московская, 7</t>
  </si>
  <si>
    <t>ул. Средне-Московская, 9</t>
  </si>
  <si>
    <t>ул. Средне-Московская, 27</t>
  </si>
  <si>
    <t>ул. Средне-Московская, 45</t>
  </si>
  <si>
    <t>ул. Средне-Московская, 62а</t>
  </si>
  <si>
    <t>ул. Средне-Московская, 70</t>
  </si>
  <si>
    <t>ул. Степана Разина, 37</t>
  </si>
  <si>
    <t>ул. Студенческая, 20</t>
  </si>
  <si>
    <t>ул. Студенческая, 31</t>
  </si>
  <si>
    <t>ул. Кольцовская, 19</t>
  </si>
  <si>
    <t>ул. Студенческая, 35</t>
  </si>
  <si>
    <t>ул. Студенческая, 36а</t>
  </si>
  <si>
    <t>ул. Танкиста Серебрякова, 31</t>
  </si>
  <si>
    <t>ул. Таранченко, 26</t>
  </si>
  <si>
    <t>ул. Таранченко, 29б</t>
  </si>
  <si>
    <t>ул. Театральная, 11</t>
  </si>
  <si>
    <t>ул. Театральная, 15</t>
  </si>
  <si>
    <t>ул. Театральная, 19</t>
  </si>
  <si>
    <t>ул. Театральная, 21</t>
  </si>
  <si>
    <t>ул. Театральная, 24</t>
  </si>
  <si>
    <t>ул. Театральная, 26</t>
  </si>
  <si>
    <t>ул. Театральная, 28</t>
  </si>
  <si>
    <t>ул. Театральная, 32</t>
  </si>
  <si>
    <t>ул. Театральная, 34</t>
  </si>
  <si>
    <t>ул. Тимирязева, 1, 3</t>
  </si>
  <si>
    <t>ул. Тимирязева, 6а</t>
  </si>
  <si>
    <t>ул. Тимирязева, 12</t>
  </si>
  <si>
    <t>ул. Тимирязева, 15</t>
  </si>
  <si>
    <t>ул. Тимирязева, 23а (21а)</t>
  </si>
  <si>
    <t>ул. Тимирязева, 27а</t>
  </si>
  <si>
    <t>ул. Тимирязева, 29</t>
  </si>
  <si>
    <t>ул. Ушинского, 20</t>
  </si>
  <si>
    <t>ул. Фридриха Энгельса, 2</t>
  </si>
  <si>
    <t>ул. Фридриха Энгельса, 5а</t>
  </si>
  <si>
    <t>ул. Фридриха Энгельса, 7а</t>
  </si>
  <si>
    <t>ул. Фридриха Энгельса, 14</t>
  </si>
  <si>
    <t>ул. Фридриха Энгельса, 17</t>
  </si>
  <si>
    <t>ул. Фридриха Энгельса, 21</t>
  </si>
  <si>
    <t>ул. Фридриха Энгельса, 24</t>
  </si>
  <si>
    <t>ул. Фридриха Энгельса, 24а</t>
  </si>
  <si>
    <t>ул. Фридриха Энгельса, 25б</t>
  </si>
  <si>
    <t>ул. Фридриха Энгельса, 27</t>
  </si>
  <si>
    <t>ул. Фридриха Энгельса, 32а</t>
  </si>
  <si>
    <t>ул. Фридриха Энгельса, 37</t>
  </si>
  <si>
    <t>ул. Цюрупы, 18</t>
  </si>
  <si>
    <t>ул. Чайковского, 1</t>
  </si>
  <si>
    <t>ул. Чайковского, 5</t>
  </si>
  <si>
    <t>ул. Чайковского, 8 (Кольцовская, 9)</t>
  </si>
  <si>
    <t>ул. Шишкова, 95а</t>
  </si>
  <si>
    <t>ул. Шишкова, 97 (1 площадка)</t>
  </si>
  <si>
    <t>ул. Шишкова, 97 (2 площадка)</t>
  </si>
  <si>
    <t>ул. Шишкова, 99</t>
  </si>
  <si>
    <t>ул. Шишкова, 103</t>
  </si>
  <si>
    <t>ул. Шишкова, 105</t>
  </si>
  <si>
    <t>ул. Шишкова, 142</t>
  </si>
  <si>
    <t>ул. Шишкова, 142/8</t>
  </si>
  <si>
    <t>ул. Шишкова, 144 (146)</t>
  </si>
  <si>
    <t>ул. Шишкова, 144б</t>
  </si>
  <si>
    <t>ул. Шишкова, 144в</t>
  </si>
  <si>
    <t>ул. Шишкова, 144в (146в)</t>
  </si>
  <si>
    <t>ул. Шишкова, 146в</t>
  </si>
  <si>
    <t>ул. Декабристов, 47</t>
  </si>
  <si>
    <t>ул. Ломоносова, 80</t>
  </si>
  <si>
    <t>ул. Березовая роща, 4а</t>
  </si>
  <si>
    <t>ул. Академика Конопатова, 19</t>
  </si>
  <si>
    <t>ул. Летчика Замкина, 48</t>
  </si>
  <si>
    <t>ал. Березовая роща, 4А, корп 2</t>
  </si>
  <si>
    <t>ул. Березовая роща, 2б</t>
  </si>
  <si>
    <t xml:space="preserve">ул. Бунакова, 1 </t>
  </si>
  <si>
    <t>ул. Гастелло, 21</t>
  </si>
  <si>
    <t>ул. Героев Красной Армии, 7</t>
  </si>
  <si>
    <t>ул. Героев Революции, 136</t>
  </si>
  <si>
    <t>ул. Максима Горького, 4</t>
  </si>
  <si>
    <t>ул. Жилина, 24</t>
  </si>
  <si>
    <t>ул. Кисловодская, 11</t>
  </si>
  <si>
    <t>ул. Кисловодская, 24</t>
  </si>
  <si>
    <t>ул. Коммунаров, 3</t>
  </si>
  <si>
    <t>ул. Коммунаров, 37, 39</t>
  </si>
  <si>
    <t>ул. Ленина, 46</t>
  </si>
  <si>
    <t>ул. Ломоносова, 11, 17</t>
  </si>
  <si>
    <t>ул. Ломоносова, 31, 41</t>
  </si>
  <si>
    <t>ул. Ломоносова, 45</t>
  </si>
  <si>
    <t>ул. Ломоносова, 91, 93</t>
  </si>
  <si>
    <t>ул. Луначарского, 18</t>
  </si>
  <si>
    <t>ул. Мало-Смоленская, 26</t>
  </si>
  <si>
    <t>ул. Мало-Терновая, 1</t>
  </si>
  <si>
    <t>ул. Обороны Революции, 47а</t>
  </si>
  <si>
    <t>ул. Рабочего Класса, 32</t>
  </si>
  <si>
    <t>ул. Революции 1905 года, 14</t>
  </si>
  <si>
    <t>ул. Рылеева, 22б</t>
  </si>
  <si>
    <t>ул. Советская, 1 пересечение с 
ул. Республиканская</t>
  </si>
  <si>
    <t>ул. Советская, 41</t>
  </si>
  <si>
    <t>ул. Советская, 98</t>
  </si>
  <si>
    <t>ул. Тимирязева, 53</t>
  </si>
  <si>
    <t>ул. Транспортная, 12</t>
  </si>
  <si>
    <t>ул. Транспортная, 26 пересечение
с ул. Логвиновского</t>
  </si>
  <si>
    <t>ул. Транспортная, 38 пересечение
с ул. Вавилова</t>
  </si>
  <si>
    <t>ул. Транспортная, 83а
пересечение
с пер. Здоровья</t>
  </si>
  <si>
    <t>пер. Учительский, 15</t>
  </si>
  <si>
    <t>ул. Ломоносова, 2б</t>
  </si>
  <si>
    <t>ул. Чернышевского, 1</t>
  </si>
  <si>
    <t>ул. Мало-Терновая, 26</t>
  </si>
  <si>
    <t>ул. Юных Натуралистов, 13</t>
  </si>
  <si>
    <t>ул. Загоровского, 7, корп. 3</t>
  </si>
  <si>
    <t>ул. Загоровского, 13 корпус 3</t>
  </si>
  <si>
    <t xml:space="preserve">Собственники помещений 
МКД № 43а по 
ул. 20-летия ВЛКСМ </t>
  </si>
  <si>
    <t>Собственники помещений МКД № 15 по ул. 25 Октября</t>
  </si>
  <si>
    <t>Собственники помещений МКД № 31 по ул. 25 Октября</t>
  </si>
  <si>
    <t>Собственники помещений МКД № 12 по ул. Алексеевского</t>
  </si>
  <si>
    <t>Собственники помещений МКД № 37 по ул. 25 Октября</t>
  </si>
  <si>
    <t>Собственники помещений МКД № 41 по ул. 25 Октября</t>
  </si>
  <si>
    <t>Собственники помещений МКД № 45 по ул. 25 Октября</t>
  </si>
  <si>
    <t>Собственники помещений МКД № 50 по ул. 25 Октября</t>
  </si>
  <si>
    <t>Собственники помещений МКД 
№ 132 по 
Московскому пр-ту</t>
  </si>
  <si>
    <t>Собственники помещений МКД № 20 по ул. Алексеевского</t>
  </si>
  <si>
    <t>Собственники помещений МКД № 25 по ул. Алексеевского</t>
  </si>
  <si>
    <t>Собственники помещений МКД № 4а по ул. Арсенальная</t>
  </si>
  <si>
    <t>Собственники помещений МКД № 8а по ул. Березовая роща</t>
  </si>
  <si>
    <t>Собственники помещений МКД 
№ 24/1 по 
ул. Березовая роща</t>
  </si>
  <si>
    <t>Собственники помещений МКД
 № 54/1 по ул. Березовая роща</t>
  </si>
  <si>
    <t>Собственники помещений МКД 
№ 54/2 по ул. Березовая роща</t>
  </si>
  <si>
    <t>Собственники помещений
МКД № 7 по ул. 20-летия ВЛКСМ; МКД № 10 
по пер. Скорняжный;  
Частный сектор: дома №№ 4-12, 7-13 по ул. 20-летия ВЛКСМ; дома 
№№ 28-40 по ул. Художника Бучкури; дома №№ 21-37, 26-40 по 
ул. Короленко; пер. Детский;</t>
  </si>
  <si>
    <t>Собственники помещений
МКД № 45 по улице 25 Октября;
ИП Мироненко Артем Юрьевич, ИП Гладков Роман Иванович,       
 АО АТ ВОРОНЕЖАВТОТРАНС, ООО ОРФЕЙ, ООО еАптека</t>
  </si>
  <si>
    <t>Собственники помещений 
МКД № 13, 11/1  по улице Академика Конопатова;                            
ИП Горлова Валентина Георгиевна, ИП Мацнев Николай Тихонович, Колесникова Нелли Сергеевна</t>
  </si>
  <si>
    <t xml:space="preserve">Собственники помещений 
МКД № 11, 15 по улице Академика Конопатова;                      
ИП Сенюшкин Игорь Николаевич, АО ПРОДТОРГ (ТС Чижик),     
ИП Бурчакова Светлана Викторовна,ИП Давыдкина Олеся Викторовна,ООО УМНЫЙ РИТЕЙЛ </t>
  </si>
  <si>
    <t>Собственники помещений 
МКД №  23 по улице Алексеевског , МКД № 20 по улице Алексеевского    (ООО "Дипломат"), МКД № 22 по улице Алексеевского  (ООО УК "ЦЕНТР ПЛЮС"),     МКД № 5, № 7 по улице Кардашова   (ООО УК "ЦЕНТР ПЛЮС"),   КД № 24 по улице Алексеевского, МКД № 66 по улице Карла Маркса, МКД № 18 по улице Алексеевского (все - ООО "УК "Дом Сервис"),МКД № 27 по улице Алексеевского (ООО УК "СтройТехника");ИП Балабина Татьяна Николаевна,ИП Куянцева Ольга Ивановна, ИП Нестерова Наталья Владимировна,  ИП Виноградов С.А. (Русский аппетит), ООО ГИПРОПРОМ-Н, Ширяева И.В., АНО ДО УЦ НИКОЛЬ, ИП Чебуняев А.Ф.,ИП Попова Ирина Сергеевна (Русский аппетит),Куликова Наталья Захаровна, ООО СИМВОЛ ,Васильев М. С.,ООО Резерв (центр),ООО НПО ВЭТ</t>
  </si>
  <si>
    <t>Собственники помещений 
МКД № 2,  по улице Березовая роща
 (ООО УК "ДИАЛОГ");                                                             
МКД №, 2Б  по улице Березовая роща                                             ("ТСЖ "БЕРЕЗОВАЯ РОЩА 2Б")                                                                                                         МКД № 4, 6 по улице Березовая роща (ООО УК "СИРИУС")
ИП Сарычев Михаил Михайлович, ИП Долженков Александр Александрович, ООО БИСКВИТ, Спортивная школа олимпийского резерва №18, ИП Аллахвердиев Шакир Иса Оглы, ООО Аптека Миндаль, ООО КОРЗИНКА-6</t>
  </si>
  <si>
    <t xml:space="preserve">Собственники помещений 
МКД № 70 по улице Володарского
МКД № 3, 3А по улице Дзержинского                                      
 (ООО      "УК "ДОМ СЕРВИС"),
МКД № 45 по улице Карла Маркса
(ООО УК "СтройТехника");
ПАО МТС, Бережная Наталия Викторовна, Измайлов Александр Альбертович, Бородкина Лариса Петровна, ВОРОНЕЖСКАЯ ОБЛАСТНАЯ КОЛЛЕГИЯ АДВОКАТОВ, Давыдова Ольга Николаевна, ООО ТТК-СВЯЗЬ, ООО ДСУ 17 </t>
  </si>
  <si>
    <t>Собственники помещений МКД № 24, 25, 27, 33                  
 по пер. Детский;
 ООО ВАШ ДОМ;
ООО РЕМЭКС</t>
  </si>
  <si>
    <t xml:space="preserve">Собственники помещений 
МКД № 1, 2 по переулку Индустриальный,
МКЖ № 4, 4А по проспекту Революции,
МКД № 1, 3 по ул. Фридриха Энгельса
МКД № 6 по проспекту Революции
Стулин Александр Александрович, Концова Ирина Николаевна,    
ООО Центр врачебной косметологии  "ВИП  Эстетик",                    
 ООО ЭСТЕТИК-ПРО, ИП Тригуб Елена Викторовна,                        ООО ВЛАСТА 36  </t>
  </si>
  <si>
    <t>Собственники помещений МКД № 13 по ул. Калинина                  
ООО Дельта-Д</t>
  </si>
  <si>
    <t>Собственники помещений МКД № 43 по улице Ленина      
 (ООО "МАСТЕРСТРОЙ") МКД № 3 по пер. Купянский,;
Моисеева Ирина Александровна, Тулинова Анна Сергеевна, ИП Маслов Константин Сергеевич,  ИП Литаврина Марина Олеговна, Маркова Елена Анатольевна, Смирнова Айкаран Викторовна, Осинова Эльвира Николаевна, Золотарева Ирина Валерьевна, Образцов Вадим Иванович, Марсунова Светлана Алексеевна , Боженов Юрий Михайлович,
 ООО ИСИДА , Сорокина Светлана Сергеевна</t>
  </si>
  <si>
    <t xml:space="preserve">Собственники помещений
МКД № 83А, 83Б, 83В, 83Д, 100, 108, 110 по 
ул. Ломоносова, 
МКД № 102 по ул. Ломоносова                                                 
МКД №6, 18а по пер. Лесной
</t>
  </si>
  <si>
    <t>Собственники помещений МКД № 52 по ул. Пятницкого,                
МКД  № 65А по ул. Пятницкого
(ООО "УК "Пятницкого 65А"),
МКД № 61 по ул. Пятницкого
(ТСЖ "Сити Таун");
ИП Калабина Ольга Викторовна;
ИП Хрипунов Валерий Борисович;
Каширин Сергей Иванович;
ООО ИНФОРМСВЯЗЬ - КОНСУЛЬТАНТ;
ООО ОЛИВА;
ООО ПРОМСТРОЙ</t>
  </si>
  <si>
    <t xml:space="preserve">Собственники помещений
МКД № 2, 2а по ул. Бурденко,
МКД № 28/1, 28/3, 28/4, 28/5 по пр-ту Рабочий,
МКД № 4, 4а, 4б, 8/3, 8/4, 8/5, 8/6, 8/7 по 
пер. Советский
(все - ООО "ЛАВИНА"),
МКД № 28/2 по пр-ту Рабочий,
МКД № 4в, 4г, 6, 8/1, 8/2, 13, 15, 17, 19/1, 19/2, 19/3, 19/4, 19/5 по пер. Советский
(все -ООО "ЛАВИНА");                                                                 
 ИП Белинин Д.В.
Частный сектор: пер. Советский, дома 5-13а </t>
  </si>
  <si>
    <t>Собственники помещений
МКД № 26 № 15/17, 22/24 по ул. Средне-Московская,      
Мукнаева С.В., ООО Издательство "Веста - М"      
Квасова О.Н.</t>
  </si>
  <si>
    <t>Собственники помещений
МКД № 45 по улице Средне-Московская,
МКД № 44 по улице Кольцовская                                                          
МКД № 7 по улице Революции 1905 года (ООО «УК Лидер»)          
ИП Шевцова Анна Викторовна, ЗАО ЧИП и  ДИП, Небольсин Сергей Анатольевич ,Соболь Галина Григорьевна, ИП Иванов Павел Александрович , ИП Бухтояров В.И., ИП Сарычев Михаил Михайлович,УК Лидер,Стенюшкин Александр Борисович</t>
  </si>
  <si>
    <t>Собственники помещений
МКД № 70, 70А по улице Средне-Московская;
Головина Яна Александровна, ООО УСПЕХ (дейст.), 
ИП Джалагония Н.В.</t>
  </si>
  <si>
    <t>Собственники помещений
МКД № 37 по улице Степана Разина;
ИП Журютина Ольга Николаевна,  ООО СиЭс Медика Черноземье, 
ИП Гапон Олег Михайлович, ООО СИЭС МЕДИКА ТЕХЭКСПЕРТ ЧЕРНОЗЕМЬЕ</t>
  </si>
  <si>
    <t>Собственники помещений МКД №  3 по улице Тимирязева (ООО "Лавина");                                                                        
МКД № 1 по улице Тимирязева
(УК ООО "НАША ЭРА");
ИП Бородина Ольга Николаевна,  Очеретяный Александр Николаевич, 
УК СервисЛайн</t>
  </si>
  <si>
    <t>Собственники помещений МКД № 2, 6 по 
ул. Ушинского
(все - ЖЭПК "ВСХИ"),
МКД № 4 по ул. Ушинского ,
МКД № 8 по ул. Ушинского ( ЖЭПК "Медик");                   
 МКД № 4а по ул. Мичурина
Школа искусств 16,  ИП Неведрова М.Н.
Частный сектор:
ул. Мичурина, 3-11</t>
  </si>
  <si>
    <t>Собственники помещений
МКД № 7А по ул. Фридриха Энгельса;
 ООО ЮЖГ, Надзинский Александр Александрович, Петренко Наталья Аркадьевна, ИП Кислюнин Сергей Николаевич , Карташов В. П., 
ИП Велиев Арзу Аллахяр Оглы</t>
  </si>
  <si>
    <t>Собственники помещений   МКД № 76 по ул. Карла Маркса 
(ООО "УК Борей"),
МКД № 74, 72 по ул. Карла Маркса,
МКД № 35 по ул. Фридриха Энгельса,
МКД № 78 по ул. Карла Маркса;                                                        
МКД № 33а, 33е, 33д по ул. Фридриха Энгельса
(ООО УК "Элит-Дом"),
МКД № 33 по ул. Фридриха Энгельса 
(ООО УК "МИР"),
МКД № 33в по ул. Фридриха Энгельса 
(ООО "УК "ТЕРРА")
ИП Булавинова Л.В.,  Салов В.С., ООО ВЕБ ОНЛАЙН , Попов К.В.,  ООО МАРШАК ,ТЕАТР КУКОЛ дейст., ООО КофеКлуб, ИП Слабейкин К.О., 
ИП Белогурова А.А.,  Драняев А.В., 
ООО ЭКОНИВААГРО, ООО РЕГЕНТ ГОЛД , 
ООО Воронежстройматериалы, ИП Пожидаева К.А., 
ИП Зиборов А.С.</t>
  </si>
  <si>
    <t>Собственники помещений МКД № 5а по ул. Цюрупы;             
МКД № 34 по ул. Степана Разина</t>
  </si>
  <si>
    <t>Собственники помещений МКД №41 по ул. Чернышевского           
 ИП Субботина Наталья Анатольевна, ИП Гороховский Б.З.              
Частный сектор:
ул. Кости Стрелюка, 1-9а
ул. Декабристов, 36-45</t>
  </si>
  <si>
    <t>Собственники помещений МКД № 4А по улице Березовая роща   
 ООО Ригла, ООО Агроторг,  ИП Ендовицкая Яна Александровна</t>
  </si>
  <si>
    <t>Частный сектор: 
ул. Демократии, дома 3-30
ул. Рабочий городок, дома 31-65                                               
МКД №8 по ул. Малосмоленская</t>
  </si>
  <si>
    <t>Частный сектор:
ул. Кавалерийская, дома 1-30                                                      
МКД № 1б по ул. Кавалерийская
(ООО "ВГЕУК");</t>
  </si>
  <si>
    <t>Частный сектор:
ул. Красненькая, дома 4-11
МКД № 1 по ул. Достоевского;                                             
МКД № 81, 83 по ул. Пролетарская                                      
  ООО ЭС МЕД КЛИНИК</t>
  </si>
  <si>
    <t>Частный сектор:
ул. Ленина, дома 20-38
пер. Спортивный, дома 1-21                                                    
 ул. Октябрьской революции, 33</t>
  </si>
  <si>
    <t xml:space="preserve">Частный сектор:
пер. Лечебный, дома 1-11
ул. Танкиста Серебрякова, 
дома 70-90                                                                                 
 МКД № 60 по ул. Транспортная
МБУ "КОМБИНАТ БЛАГОУСТРОЙСТВА ЦЕНТРАЛЬНОГО РАЙОНА" </t>
  </si>
  <si>
    <t>Частный сектор:
ул. Пятницкого, дома 12-25
МКД №19, 29 по ул. Эртиля МКД 10, 16, 18, 28 по 
ул. Помяловского МКД № 10а, 26 по ул. Художника Бучкури; 
МКД № 34б по ул. Короленко</t>
  </si>
  <si>
    <t>Частный сектор:
ул. Пятницкого, дома 27-37
МКД № 45,48 55, 69 по ул. Пятницкого,             
 МКД № 16 по ул. Театральная                                            
 ООО КОНТАКТ
ТСЖ На Пятницкого 46</t>
  </si>
  <si>
    <t>Частный сектор: 
ул. Сакко и Ванцетти, дома 55-74
ул. Батуринская, дома 20-38
ул. Освобождение Труда, дома 11-26
МКД № 12, 31А по ул. Дурова                                            
УК 36</t>
  </si>
  <si>
    <t>Частный сектор:
ул. Швейников, дома 2-6;                                                          
МКД № 6б по ул. Швейников</t>
  </si>
  <si>
    <t>Собственники помещений МКД № 13 корпус 3 и № 13 корпус 2 
по улице Загоровского</t>
  </si>
  <si>
    <t>Частный сектор:
ул. Авиационная, 2а;                                                                   
МКД № 31 по ул. Авиационная</t>
  </si>
  <si>
    <t xml:space="preserve">Собственники помещений 
МКД № 19 по ул. Академика Конопатова (ООО "Эра ИТ");   
МКД № 3, 5, 9 по ул.Козо-Полянского  
(ООО "ОРБИТА")  АО Тандер магазины, 
ООО ЧИГЛАФАРМА </t>
  </si>
  <si>
    <t xml:space="preserve">  51.643127</t>
  </si>
  <si>
    <t>39.268085</t>
  </si>
  <si>
    <t>ул. Баррикадная,7а</t>
  </si>
  <si>
    <t xml:space="preserve">ТСЖ "Мой дом"                                                                                ООО УК "Суворов"
</t>
  </si>
  <si>
    <t xml:space="preserve"> Ленинский пр-кт 71а, 73а, ул. МОПРа, 19/1                             Боева Е.В., Зубарев А.Т.,
ИП Крюков А.М., ИП Шерстюков А.А.
ЧОУ Школа Мариоль, Яшин С.А.</t>
  </si>
  <si>
    <t xml:space="preserve">ул. Ленинградская 126, 126а, 128
ул. Полины Осипенко 2
Ленинский проспект 20/4, 22/1, 22/2                           
 АМ ВОРОНЕЖ ООО
Андреева Вера Юрьевна
АО ХЛЕБОЗАВОД № 2
МКУ ЦБОУ Левобережного района городского округа г. Воронеж
ООО ХИМФАРМ
Струкова Альбина Вячеславовна
</t>
  </si>
  <si>
    <t xml:space="preserve"> ул. Димитрова 4, 6 
Спортивная набережная 3
ул. Ильича 53, 55 Старых Больш,90                             
ИП Еременко К.И.((робин сдобин)
ИП Славина Раиса Ананьевна
ИП ТЫЧИНИН Н.В. (Робин Сдобин)
Юдин Дмитрий Викторович
</t>
  </si>
  <si>
    <t xml:space="preserve">Ленинский проспект 96б, пер. Мостостроителей, 3, 4, 5, 6, 7, Легнинский пр, 94/4,94/5,94/6 , Ленинградская, 46,48,50а, 
ИП Бородина Ольга Николаевна
ИП Гончарова Наталья Юрьевна
ИП Жильцова Надежда Павловна
ИП Маслова Татьяна Ивановна
ИП Рогова Т.А.
Киреева Нина Васильевна
</t>
  </si>
  <si>
    <t xml:space="preserve">Туполева.27АГончаров Сергей Викторович
Иващенко Алексей Александрович
ИП Меркулов Евгений Геннадиевич
ИП Смирнова Лариса Николаевна
ИП Токарев Андрей Юрьевич
КОНСАЛТИНГОВАЯ КОМПАНИЯ ЕВРО РЕНТА 
Косматых Илья Александрович
МЕГАПОЛИС РАЗВИТИЕ ООО
ООО "Альбион-2002" 
ООО Агроторг
ООО Альфа Владимир
ООО ОРИОН
ООО Тактикализинг
ПАО Сбербанк 
Петрова Ольга Викторовна
Пшеничная Алина Владимировна
Ромашкова Людмила Ивановна
Соломонов Николай Вениаминович
Соломонова Елена Вадимовна
Сохнышева Татьяна Николаевна
</t>
  </si>
  <si>
    <t>5.313</t>
  </si>
  <si>
    <t>ул. Космонавта Комарова, 11</t>
  </si>
  <si>
    <t>51.648826</t>
  </si>
  <si>
    <t xml:space="preserve"> 39.121090</t>
  </si>
  <si>
    <t>собственики помещений МКД 
 Космонавта Комарова, 11</t>
  </si>
  <si>
    <t>ООО "АСУ", ООО УК "Спартак"</t>
  </si>
  <si>
    <t>ул. Космонавта Комарова, 11, 13</t>
  </si>
  <si>
    <t>ул. Костромская, 10</t>
  </si>
  <si>
    <t>ООО "Стабильность"                                                                        
ООО "Город Будущего"                                                                      ООО "Промкровстрой"   
ООО "МастерСтрой"                 
 ООО "Дельта"</t>
  </si>
  <si>
    <t>ул. Костромская 8, 8/2, 10, 12/2
ул. Цимлянская 1, 4, 6, 10,  ул. Путилина, 2,4, 
ул. Небеольсина, 5, 5/1, 7              
ИП Манаенков С.В.
ООО "УК Город будущего", пер. Цимлянский, 4а 
РАДУГА
Централизованная библиотечная система</t>
  </si>
  <si>
    <t>ул. Менделеева, 10</t>
  </si>
  <si>
    <t>ООО "Стабильность"
ООО "АВА-кров"                                                                       ООО "Промкровстрой"</t>
  </si>
  <si>
    <t>ул. Менделеева 10, 12, 14, 16, 18а, 18б, 18                               ул. Небольсина 1                                                                     ООО Исток ТП №4 
ООО Синторг
РЕАЛЬНАЯ ШКОЛА
Светашов Анатолий Иванович</t>
  </si>
  <si>
    <t>ул. Менделеева, 24</t>
  </si>
  <si>
    <t>ООО "УК  "ЖилСтройПриоритет"                                            ООО "Промкровстрой"                                                              ООО "Стабильность"                                                                  ООО "Дельта"   
ООО "Мастерстрой"</t>
  </si>
  <si>
    <t>ул. Менделеева 15,  20, 22, 24, 26, 28 
ул. Цимлянская 2, пер. Цимлянский 1, 5, 4а                                        МЕДЭКСПРЕСС ООО
ООО Агроторг</t>
  </si>
  <si>
    <t>ул. Небольсина, 19</t>
  </si>
  <si>
    <t>ООО "Дельта" 
ООО "Стабильность"                                 
ООО "Город Будущего"</t>
  </si>
  <si>
    <t>ул. Небольсина 15, 17, 19, 21,13 
ул. Новосибирская 11, 9, ул. Путилина, 12а,14,14а,16, 18,6,8,8а,10,10а,12                 
АО Тандер магазины
СТАНДАРТ-ИНВЕСТ ООО</t>
  </si>
  <si>
    <t>ул. Новосибирская, 25/2</t>
  </si>
  <si>
    <t>ООО "Стабильность"
ООО "Парус"                                                                               ООО "Город Будущего"</t>
  </si>
  <si>
    <t>ул. Ростовская 54, 54/2, 56/1, 56/2, 
ул. Новосибирская, 25/2, 23/1, 23/2                       
ООО СОЮЗ (Табакерка)
Спортивная школа №4
УК СервисКомфорт</t>
  </si>
  <si>
    <t xml:space="preserve">ул. Новосибирская, 36 </t>
  </si>
  <si>
    <t>ООО  УК"Парус"</t>
  </si>
  <si>
    <t>ул. Новосибирская. 37</t>
  </si>
  <si>
    <t xml:space="preserve">ООО "Мастерстрой"                                                                           ООО "Промкровстрой"                                                              </t>
  </si>
  <si>
    <t xml:space="preserve">ул. Новосибирская  35, 37, 39, 45                                             АО Тандер магазины
ИП Дубровский Д.В. (Русский аппетит)
ООО Синторг
ООО СОЮЗ (Табакерка)
 </t>
  </si>
  <si>
    <t>ул. Новосибирская, 59</t>
  </si>
  <si>
    <t xml:space="preserve">ООО "МЕГА-Н"                                                                          ООО "Стабильность"                                                                 </t>
  </si>
  <si>
    <t xml:space="preserve"> ул. Рижская 8                        
 Д/С № 183</t>
  </si>
  <si>
    <t xml:space="preserve">ул. Танеева, 10 </t>
  </si>
  <si>
    <t xml:space="preserve">ООО "Стабильность"                                                                   </t>
  </si>
  <si>
    <t>ул. Танеева 8, 10, 12
ул. Ярославская 20, 24,  ул. Лихачева, 21         
Д/С № 79</t>
  </si>
  <si>
    <t xml:space="preserve">          
ООО "Стабильность"
</t>
  </si>
  <si>
    <t>ул..Пекинская. 25, ул. Танеева. 1</t>
  </si>
  <si>
    <t>ул. Туполева, 23</t>
  </si>
  <si>
    <t>ООО "Стабильность"
ООО "Город будущего"                                                                                         ООО "Промкровстрой"</t>
  </si>
  <si>
    <t xml:space="preserve">ул. Туполева 17, 19, 21, 23, 25,28
ул. Баррикадная 31, 33, 35          
ИП Воищев Александр Петрович
ИП ТЫЧИНИН Н.В. (Робин Сдобин)
ООО Агроторг
</t>
  </si>
  <si>
    <t>ул. Цимлянская, 14</t>
  </si>
  <si>
    <t>ул. Цимлянская 5, 7, 9, 10, 11, 13, 15, 17, 12, 10в
ул. Ростовская 34а, 34б</t>
  </si>
  <si>
    <t>ул. Циолковского, 113/4</t>
  </si>
  <si>
    <t xml:space="preserve">ООО "Стабильность"
ООО "Город будущего"                                                     
ООО "Промкровстрой"
</t>
  </si>
  <si>
    <t xml:space="preserve">ул. Циолковского 113/1, 113/2, 113/3, 113/4, 117, 119, 121, 121а, 123, 125
ул. Туполева 27, 43, 50
пер. Отличников 45, 45а              
АО Тандер магазины
ИП Воронов Сергей Борисович
ИП Савельева Олеся Викторовна (Русский аппетит)
Коростелева Анна Алексеевна
ООО Визит-фарм 
ООО МЕДИНВЕСТ ГРУПП 
ООО ОРИОН
ООО РЕНТИНГ 
ООО СОЮЗ (Табакерка)
ООО СТИМУЛ
ПАО Ростелеком действ.
РЕАЛЬНАЯ ШКОЛА
Централизованная библиотечная система
</t>
  </si>
  <si>
    <t>ул. Чебышева, 14</t>
  </si>
  <si>
    <t>ул. Чебышева 1, 1а,  2, 2а,3, 6а, 6, 8, 8а, 10, 11, 12, 14, 16, 20, 22, 24    
АО Тандер магазины, Д/С № 71
ИП Еремеев Роман Александрович
ООО Социальная Аптека 9
ООО СОЮЗ (Табакерка)
ПАО Сбербанк 
ТСН ДОМУК Левобережного района (новый с 01.06.2012г.)
Централизованная библиотечная система</t>
  </si>
  <si>
    <t>ул. Ростовская, 69</t>
  </si>
  <si>
    <t>ООО УК «СтройТехника»                                                          ООО "Жилищник"</t>
  </si>
  <si>
    <t xml:space="preserve">ул. Ростовская 69, Ростовская, 73д </t>
  </si>
  <si>
    <t>ул. Ростовская, 58/17</t>
  </si>
  <si>
    <t xml:space="preserve">ул. Ростовская 58/17, 58/18                  </t>
  </si>
  <si>
    <t>ул. Ростовская, 58/23</t>
  </si>
  <si>
    <t>ул. Ростовская 58/23, 58/21, 58/22</t>
  </si>
  <si>
    <t>ул. Ростовская, 29а</t>
  </si>
  <si>
    <t>ООО "УК  "ЖилСтройПриоритет"                                     
 ООО "Стабильность"                                                          
ООО "Дельта"</t>
  </si>
  <si>
    <t xml:space="preserve">
ул. Костромская, 14, 17, 19
ул. Ростовская , 21,25,29а, ул. Азовская,24,26,26а
    Д/С № 56 </t>
  </si>
  <si>
    <t xml:space="preserve">ул. Туполева, 27 </t>
  </si>
  <si>
    <t>ООО "Город будущего"                                                     
ООО УК "Жилой квартал"</t>
  </si>
  <si>
    <t>ул. Туполева 27, 29 , 29а,  33, 31б,  
РЕАЛЬНАЯ ШКОЛА
ЦОРО КУ ВО</t>
  </si>
  <si>
    <t xml:space="preserve">ООО "Город будущего"                                                           </t>
  </si>
  <si>
    <t>ул. Иркутская 9а, 15а
ул. Писарева 13а, 17а, 17б, 17в, 19а</t>
  </si>
  <si>
    <t>5  25</t>
  </si>
  <si>
    <t xml:space="preserve">ул. Туполева, 15а, 15б                  
Д/С № 133
Централизованная библиотечная система
</t>
  </si>
  <si>
    <t xml:space="preserve">ул. Писарева, 1а, 3а, 5а,7а,9а, 13а                                                     ИП Амелехин С.И.
Матенкова Галина Владимировна
</t>
  </si>
  <si>
    <t>наб. Авиастроителей 17,  18 (1-5) подъезд</t>
  </si>
  <si>
    <t>наб. Авиастроителей 18 (под. 9-13)
ул. Щорса 164, 166
ул. Циолковского 5а, 9</t>
  </si>
  <si>
    <t>Ленинский пр-кт 7, 7/2, 7/3, 7/4 (1-5 п.) 
ВЦРИ КУ ВО
ООО ВЭСП</t>
  </si>
  <si>
    <t>ул. Героев Стратосферы, 2, 4 ул. Меркулова, 2, 2б,4б,4,4/1 Ленинский пр-кт, 8/2</t>
  </si>
  <si>
    <t>ул. Полины Осипенко 19, 24а, 24</t>
  </si>
  <si>
    <t>ООО "АВА-кров"                        ООО "ЦКО УК "ПАРТНЕР"</t>
  </si>
  <si>
    <t>Ленинский пр-кт 36, 36а, 38
пер. Гвардейский 4, 27, 27а , ул. Ленинградская, 82в</t>
  </si>
  <si>
    <t>ул. 6 Стрелковой Дивизии, 2</t>
  </si>
  <si>
    <t>ООО"Промкровстрой"</t>
  </si>
  <si>
    <t xml:space="preserve">ул. 6-ой Стрелковой Дивизии, 2, 4а, 4,6,8,8а,10, 12, 
ул. Ратная, 3, </t>
  </si>
  <si>
    <t>ул. Майская, 33а</t>
  </si>
  <si>
    <t xml:space="preserve"> ул. Майская 33, 33а</t>
  </si>
  <si>
    <t>ул. Димитрова, 8</t>
  </si>
  <si>
    <t xml:space="preserve"> ул. Димитрова 8</t>
  </si>
  <si>
    <t xml:space="preserve">ООО Нева» </t>
  </si>
  <si>
    <t>наб. Сортивная, 23б , ул. Брусилова, 3в                                    
ТЕХЗАКАЗ ООО ТД</t>
  </si>
  <si>
    <t>ул. Костромская, 13</t>
  </si>
  <si>
    <t>ООО «Мастерстрой»</t>
  </si>
  <si>
    <t>ул. Шидловского, 2, 5, 9, 13, 11, 1, 22</t>
  </si>
  <si>
    <t>ул. Ржевская, 11/4, 11/5, 11/2</t>
  </si>
  <si>
    <t>ООО "МУРОМ ПЛЮС", ООО УК "Антарес", 
ООО "ПКС", 
ООО УК «Стабильность»</t>
  </si>
  <si>
    <t>Солохин Владимир Иванович, ООО АЛЬФА-М (ком.), ЗАГС, ООО Агроторг, 
ИП Корчагина С.Н., ИП Андреева С.С., 
ул. 25 Января, 2а, 4, 6, 8, 10, ул. Остужева, 1</t>
  </si>
  <si>
    <t>собственники помещений МКД 
ул. 25 Января, 20</t>
  </si>
  <si>
    <t>ООО "ПКС", 
ООО "МУРОМ", 
ООО УК "Антарес", 
ООО "УК "Успех", 
ООО УК "Железнодорожник", 
ООО УК "Забота"</t>
  </si>
  <si>
    <t>ООО "Ава-кров", 
ООО "ПКС", 
ООО УК "Зенит"</t>
  </si>
  <si>
    <t>ООО АЛЬФА-М (ком.), ИП Занин А.М.,
 ООО ХМ Север (ранее ОМЕГА), МОСО ВОРОНЕЖСКАЯ ФЕДЕРАЦИЯ ТХЭКВОНДО, СЮТ № 3, ООО ТК ЛЕТО, ул. 25 Января, 28, 32, 32а, 34, 40</t>
  </si>
  <si>
    <t>ООО "ПКС", 
ООО УК "Жилой квартал", ООО "МУРОМ ПЛЮС", ООО УК "Антарес",  
ООО УК "Железнодорожник", 
ООО "УК "Успех"</t>
  </si>
  <si>
    <t>ООО Кормед-Р, ООО АРГО, Централизованная библиотечная система, Д/С № 176 (жд), 
ул. 25 Января, 42,  ул. Переверткина, 43, 45, 
47, 49, 51</t>
  </si>
  <si>
    <t>ООО УК "Железнодорожник", 
ООО "ПКС"</t>
  </si>
  <si>
    <t>ООО АЛЬФА-М (ком.), ООО УМНЫЙ РИТЕЙЛ, ООО Агроторг, АО Тандер магазины, 
ул. 25 Января, 46, 48, 50, 52</t>
  </si>
  <si>
    <t>УПРАВЛЕНИЕ РОССЕЛЬХОЗНАДЗОРА по Воронежской, Белгородской и Липецкой областям, ул. Артамонова, 6а, 8а, 9</t>
  </si>
  <si>
    <t>ООО "МУРОМ", 
ООО "СТАНДАРТЫ СЕРВИСА", ООО "ПКС", ООО "Ава-кров",  
ООО "УК "Успех", 
ООО "СТАНДАРТЫ УПРАВЛЕНИЯ"</t>
  </si>
  <si>
    <t>Спортивная школа № 18, АО Тандер магазины, АО ТД ПЕРЕКРЕСТОК, ООО СМАИ, 
ИП Рязанов А.П., ООО АЛЬФА-М (ком.), Централизованная библиотечная система, 
ул. Артамонова, 11, 12, 12а, 13, 14, 15, 16, 20, 
ул. Богдана Хмельницкого, 30а, 32, 32а, 
пер. Богдана Хмельницкого, 7, 10а</t>
  </si>
  <si>
    <t>ООО УК "Железнодорожник"
 ЖСК "Дружба-2", 
ТСЖ Артемида, 
ООО "ПКС"</t>
  </si>
  <si>
    <t>ИП Зенищев М.А., 
ул. Артамонова, 18, 22, 24, 34а</t>
  </si>
  <si>
    <t>Панкова О.А., ООО Легер 
(БИР МИР), Бахметьева О.В., 
Мирошникова М.Н., ООО САПФИР, 
Кондусова И.В., ИП КарповаО.В., 
ул. Артамонова, 34/1, 34/2, 34/3 ,34/4, 34/5</t>
  </si>
  <si>
    <t>Михайлов В.А., ИП Степанова Е.Ю., Басова Г.П., ул. Артамонова, 34/6, 34/8</t>
  </si>
  <si>
    <t>ООО ЧИГЛАФАРМА, ул. Артамонова, 38д корпус 1</t>
  </si>
  <si>
    <t>ТСЖ Сахалинец, 
ООО "Ава-кров", 
ООО "ПКС", ТСН ТСЖ «АРТАМОНОВА, 36»</t>
  </si>
  <si>
    <t xml:space="preserve">36 Централизованная библиотечная система, Зубащенко П.А., ООО Агроторг, ФКУ УИИ УФСИН РОССИИ ПО ВОРОНЕЖСКОЙ ОБЛАСТИ, Детская школа искусств №14, 
ООО ПКФ Обувьбыт, АО Тандер магазины, 
ООО СОЦИАЛЬНАЯ АПТЕКА ЦЕНТР, Д/С № 57 (жд), ул. Артамонова, 34, 36, 38, 38а                                                          </t>
  </si>
  <si>
    <t>Сохнышева Т.Н., ООО ТЦ БЕЗОПАСНОСТЬ, Бобкова О.С., ООО УМНЫЙ РИТЕЙЛ, 
ИП Родин М.Ю., ООО ИНТЕРНЕТМЕДИА, Аистова Е.В., ул. Артамонова, 4д</t>
  </si>
  <si>
    <t>ООО "МУРОМ", 
ООО "ПКС", 
ООО "Ава-кров", 
ТСН "ТСЖ "Богдана Хмельницкого, 20/1", 
ООО "СТАНДАРТЫ УПРАВЛЕНИЯ"</t>
  </si>
  <si>
    <t>ООО ФАРМКОПИЛКА, ИП Репин С.И., 
АО Тандер магазины, Агаян Е.В., 
ИП Тычинин Н.В. (Робин Сдобин), 
ИП Набережнева А.Н., ООО Ригла, 
ул. Артамонова, 1, 2, 2а, 3, 4, 4а, 5, 6, 8, 10, 
ул. Богдана Хмельницкого, 14б, 15, 16а, 17, 18а, 18б, 18г, 20, 20а, 20/1, 22, 24, 26, 26а</t>
  </si>
  <si>
    <t>собственники помещений МКД 
ул. Богдана Хмельницкого, 25</t>
  </si>
  <si>
    <t>ИП Смирных Е.Г., АО Тандер магазины, 
ул. Богдана Хмельницкого, 25</t>
  </si>
  <si>
    <t>ИП Тычинин Николай Викторович (Робин Сдобин), ООО ФАРМКОПИЛКА, 
ИП Виноградова Т.М. (Русский аппетит), Прилепин Н.И., ИП Папонова Г.А., 
ул. Богдана Хмельницкого, 29, 31, 33</t>
  </si>
  <si>
    <t>ООО УК "Антарес", 
ООО "СТАНДАРТЫ УПРАВЛЕНИЯ"</t>
  </si>
  <si>
    <t>Светителенко Е.А., Конаныхина Т.В., ул. Богдана Хмельницкого, 37, 39, 43</t>
  </si>
  <si>
    <t>ООО "ПКС", 
ООО УК «Стабильность»</t>
  </si>
  <si>
    <t>Стенюшкин А.Б., ООО БЕРЕЖЛИВАЯ АПТЕКА, ООО ХМ Север (ранее ОМЕГА), ООО АВРОРА 36, Д/С № 57 (жд), ИП Папонова Г.А., 
ИП Шиянова А.В., ООО Генторг, 
ИП ОСИПОВА Н.А., ООО ЧИГЛАФАРМА, 
ООО Апрель Воронеж, Буркин Д.Б., 
ПАО Сбербанк лен, ООО СОЦИАЛЬНАЯ АПТЕКА ЦЕНТР, ООО Барика, 
ИП Токарева О.Н., ИП Козлова И.А., 
ул. Артамонова, 26, 28, 30, 32, ул. Богдана Хмельницкого, 36, 38, 42, 44</t>
  </si>
  <si>
    <t>ИП Скурат Н.Д. 2655, ООО ХК Мебель Черноземья, ИП Морозова О.Ю., ул. Богдана Хмельницкого, 51</t>
  </si>
  <si>
    <t>ООО "Дом Центр", 
ООО "ПКС", 
ООО "Дипломат", 
ООО УК «Стабильность»</t>
  </si>
  <si>
    <t>ИП Воротникова Л.А., ООО ЧИГЛАФАРМА, ООО АГРОПРОМЫШЛЕННАЯ ЯРМАРКА, 
ООО Альфа Рязань, ООО ПромКровСтрой,
 ООО СОЮЗ (Табакерка), Быковский В.А., 
ООО СОЦИАЛЬНАЯ АПТЕКА ЦЕНТР, 
ООО ВсеИнструменты.ру, Тарарыкова М.Ф., 
ул. Богдана Хмельницкого, 50, 50а, 50б, 52, 54, 54б, 56а</t>
  </si>
  <si>
    <t>ООО "Дом Центр", 
ООО "ПКС", 
ООО "СТАНДАРТЫ УПРАВЛЕНИЯ"</t>
  </si>
  <si>
    <t>ИП Ильченко А.В., Школа 71 (жд), 
Глаголева Н.К., ООО АВГУСТ, ул. Богдана Хмельницкого, 56, 56б, 56в, 56г, 56д, 65</t>
  </si>
  <si>
    <t>собственники помещений МКД 
ул. Богдана Хмельницкого, 57а</t>
  </si>
  <si>
    <t>ООО "МУРОМ", 
ООО "СТАНДАРТЫ УПРАВЛЕНИЯ"</t>
  </si>
  <si>
    <t>АО Тандер магазины, ул. Гаршина, 6, 10</t>
  </si>
  <si>
    <t xml:space="preserve">ООО АЛЬФА-М (ком.), Гармат В.Н., 
Смирнова С.В., ООО КРЕДИТ ЛОГИСТИКА, Воронцова Т.В., НаумкинаН.А., Борисенко Т.Г., ИП Галин Н.Ю., ул. Димитрова, 27                                                     </t>
  </si>
  <si>
    <t>ООО "СТАНДАРТЫ УПРАВЛЕНИЯ", 
ООО «УК МЕДВЕДЬ»</t>
  </si>
  <si>
    <t>ООО "ПКС", 
ООО "МКС "Олимп", 
ООО "МУРОМ",  
ТСН " ТСЖ " Зои Космодемьянской, 19"</t>
  </si>
  <si>
    <t>ИП Паринова О.В., Партия КПРФ, 
ИП Хомина М.В., ООО Барика, ИП Аплетов В.А., ИП Клецова И.М., ООО ЮГ ПИЦЦА, 
ООО МЕЛЗДРАВ ВОРОНЕЖ, ИП Тычинин Н.В. (Робин Сдобин), ООО Геолайн, УМВД России по г.Воронежу, ПРОКУРАТУРА ВОРОНЕЖСКОЙ ОБЛАСТИ, ул. Зои Космодемьянской, 7, 9, 9а, 11, 13, 15, 19, Ленинский пр-кт, 177, 179, 181</t>
  </si>
  <si>
    <t>ООО ПромКровСтрой, АО Тандер магазины, ИП Гущин С.С., ул. Калининградская, 100, 100а</t>
  </si>
  <si>
    <t xml:space="preserve">ООО СОЮЗ (Табакерка), Пономаренко С.С. (русский аппетит), ИП Ларин Г.Г., 
ул. Калининградская, 102 </t>
  </si>
  <si>
    <t>ООО УК "Зенит"</t>
  </si>
  <si>
    <t>Кузнецова Ольга Митрофановна, 
ИП ШТЫКОВ В.В., ИП Тычинин Н.В. (Робин Сдобин), Сысоев А.В., ул. Калининградская, 108</t>
  </si>
  <si>
    <t>ТСЖ «КОНСТИТУЦИЯ 9А»</t>
  </si>
  <si>
    <t>Д/С № 148 (жд), ул. Кузнецова, 9</t>
  </si>
  <si>
    <t xml:space="preserve">собственники помещений МКД 
Ленинский пр-кт, 123 </t>
  </si>
  <si>
    <t xml:space="preserve">ООО "ПКС", 
ООО "Дипломат" </t>
  </si>
  <si>
    <t>Лукин В.В., ИП СеменовР.Г., ИП Лапыгин В.А., ИП Ашуркова Ю.В., ИП Ефимкина Е.Б., 
Милых Г.С., Алешичева Ю.В., ИП Киселева Е.Е., ИП ЛИТАВРИНА Р.С., Хаджиев Р.Г., 
Ступкина Т.Н., ООО БИСКВИТ, 
ИП ШТЫКОВ В.В., ООО СОЮЗ (Табакерка), 
ИП Сауляк Е.В., ИП Володина М.А., 
Старухина В.А., ООО ПКФ Обувьбыт, 
ИП Крашенский В.Ю., ООО АЛЬФА-М (ком.), ИП Корчагина Е.А., ООО Стикс, 
Ленинский пр-кт, 121, 123, ул. Минская, 11</t>
  </si>
  <si>
    <t>собственники помещений МКД Ленинский пр-кт, 124а</t>
  </si>
  <si>
    <t>ООО ЛЕДА-МТ, ООО Альфа Владимир, 
ООО Гидросистемы, ИП Тычинин Н.В. (Робин Сдобин), Тимофеева И.М., ООО СОБО, 
ИП Галин Н.Ю., Газпромбанк, 
Тютюнников В.Н., МеркуловА.С., 
Ленинский пр-кт, 124а, 124б, 126</t>
  </si>
  <si>
    <t>ООО "МКС "Олимп", 
ООО УК "МЕДВЕДЬ", 
ООО УК «Стабильность», ООО "СТАНДАРТЫ УПРАВЛЕНИЯ", 
ООО УК «Дельта»</t>
  </si>
  <si>
    <t>Трохова Л.Е., ООО СОЮЗ (Табакерка), 
ИП Клецова И.М., ИП Тычинин Н.В. (Робин Сдобин), Ленинский пр-кт, 130, 132, 
ул. Серафимовича, 41, 41а, 43</t>
  </si>
  <si>
    <t>зем. уч. сформирован под земельные зоны зеленых насаждений внутримикрорайонного пользования: детские площадки, площадки и инфраструктура для отдыха, прилегает к зем. уч. 
Ленинский пр-кт, 135</t>
  </si>
  <si>
    <t>ООО "МКС "Олимп", 
ООО "УК Янтарь", 
ООО "ПКС"</t>
  </si>
  <si>
    <t>Крючкова С.Е., ИП Ключникова А.Ф., 
ИП Акимова О.Ю., ООО ТРУДФАРМ, 
Ильина Л.А., Сербулова В.С., АО МЕГАФОН РИТЕЙЛ, Савченко Т.М., ИП Литаврина М.О., ООО ГРАНАТ, Бунеева И.А., Ступкина Т.Н., 
ИП Семина А.Н., Соловьев Ю.И., Крючков А.В., Шершнева О.И., ИП Черненко И.П., 
Ленинский пр-кт, 125, 127, 129, 131, 133, 135</t>
  </si>
  <si>
    <t>собственники помещений МКД Ленинский пр-кт, 144а</t>
  </si>
  <si>
    <t>собственники помещений МКД Ленинский пр-кт, 146</t>
  </si>
  <si>
    <t>КП ВО Воронежфармация, Чишко Т.Е., 
ООО Агроторг, 
Ленинский пр-кт, 142, 144, 146, 148</t>
  </si>
  <si>
    <t>ООО "МКС "Олимп", 
ООО "АЛЫЕ ПАРУСА", ООО "ПКС", 
ООО УК «Стабильность», ООО УК «Дельта»</t>
  </si>
  <si>
    <t xml:space="preserve">Управление служебных зданий действ., 
ООО Амиталь, АО Тандер магазины, 
ООО АЛЬСЕВ, ИП Иванищева В.Н., 
Пушкарев А.В., Грибанова Е.А., 
ООО БЕРЕЖЛИВАЯ АПТЕКА, Рыжков А.Ю., Централизованная библиотечная система, 
ООО СОЮЗ (Табакерка), ООО Агроторг, 
АО ПРОДТОРГ (ТС Чижик), АО Банк Русский Стандарт, Ленинский пр-кт, 139, 141, 143, 145, 147, 149, 151, 153, 155/1, 155/2                                                                                                                                </t>
  </si>
  <si>
    <t>ООО "ПКС", 
ООО "УК "Успех", 
ООО "МУРОМ", 
ТСЖ "Ленинский проспект, 173/2"</t>
  </si>
  <si>
    <t>ООО АГРОЭКО-МАРКЕТ, Расчетный центр образовательных организаций ЖД, ООО СМАИ, ООО Агроторг, ООО ЛОТТА, УСЗН Железнодорожного района г.Воронежа, 
ООО Альбион-2002 , ООО ЧИГЛАФАРМА, 
ООО ФАРМКОПИЛКА, ИП Рябцев О.А., 
ООО ГВОЗДИ, Ленинский пр-кт, 159, 161, 163, 165, 167, 169, 173/1, 173/2, ул. Переверткина, 48</t>
  </si>
  <si>
    <t>собственники помещений МКД  Ленинский пр-кт, 171</t>
  </si>
  <si>
    <t>АО Тандер магазины, Ленинский пр-кт, 171</t>
  </si>
  <si>
    <t>ООО "МУРОМ", 
ООО "ПКС", 
ООО УК «Стабильность»</t>
  </si>
  <si>
    <t>Центр занятости населения г.Воронежа, Центр по гидрометеорологии и мониторингу окружающей среды, ИП Филипцов Ф.А., УСЗН Железнодорожного района г.Воронежа, 
ИП Князев С.В. (Русский аппетит), 
ИП Ларин Г.Г.,  ул. 25 Января, 70, 72, 
Ленинский пр-кт, 185, 187, 189, 193, 195</t>
  </si>
  <si>
    <t>собственники помещений МКД Ленинский пр-кт, 205</t>
  </si>
  <si>
    <t>зем. уч. сформирован под земельные зоны зеленых насаждений внутримикрорайонного пользования: детские площадки, площадки и инфраструктура для отдыха, прилегает к зем. уч. 
Ленинский пр-кт, 215</t>
  </si>
  <si>
    <t>ООО УК "Антарес", 
ООО "УК 36", ООО "ПКС"</t>
  </si>
  <si>
    <t>собственники помещений МКД. Ленинский пр-кт, 221</t>
  </si>
  <si>
    <t>ИП Мягкова Е.В. (БИР МИР), 
ИП Журавлева Ю.В., ООО Альбион-2002, 
ООО Агроторг, Ленинский пр-кт, 221</t>
  </si>
  <si>
    <t>собственники помещений МКД Ленинский пр-кт, 223</t>
  </si>
  <si>
    <t>ООО СОЮЗ (Табакерка),ИП Князева Галина Юрьевна,ИП Тычинин Николай Викторович (Робин Сдобин), Ленинский пр-кт, 227</t>
  </si>
  <si>
    <t>МЧС России по Воронежской области, 
ул. Минская, 14</t>
  </si>
  <si>
    <t>ООО ЦЕНТР ОБЩЕСТВЕННОГО ПИТАНИЯ, Иконописцев А.А., ООО Информсвязь-Салон, ЧУДО ФЕНИКС, Бочарова С.В., УМВД России по г.Воронежу, ул. Минская, 17/1, 17/2, 19/1, 19/2</t>
  </si>
  <si>
    <t>ООО "МКС "Олимп", 
ООО УК «Стабильность»</t>
  </si>
  <si>
    <t>Д/С № 121 (жд), ГИМНАЗИЯ №9 (жд), 
ООО МедЭксперт, Ленинский пр-кт, 136, 138, 
ул. Минская, 21</t>
  </si>
  <si>
    <t>ИП Калинина Н.И., ИП Гулевская Е.И., Тимофеева И.М., ул. Минская, 25, 25а</t>
  </si>
  <si>
    <t>собственники помещений МКД ул. Минская, 43/3</t>
  </si>
  <si>
    <t>ООО ВИАЛ, Иванов В.М., ул. Минская, 43/3</t>
  </si>
  <si>
    <t>ИП Тычинин Николай Викторович (Робин Сдобин), ООО СОЮЗ (Табакерка), ул. Минская, 45, 49, 51</t>
  </si>
  <si>
    <t>ИП Лим О.А., ИП Дёмин Д.А., ООО Ригла, 
ООО АПВЗ, Ленинский пр-кт, 125а, 
ул. Минская, 3, 5, 7, 7а</t>
  </si>
  <si>
    <t>Свинолупов Н.В., Свинолупов А.В., 
ИП Руденко Л.И., Свинолупова Е.Н., 
Романенков В.Д., ООО СМАИ, ООО БЕТА-М, 
ул. Минская, 55, 57, 59, 61</t>
  </si>
  <si>
    <t>ИП РАДЧЕНКО С.М., ул. Минская, 53, 
ул. Минская, 63</t>
  </si>
  <si>
    <t>ООО АЛЬФА РЕГИОН, Водчиц В.В., 
Синев А.Ю., Барсуков А.В., Шепелева Е.П., 
ООО ТЕПЛОВАЯ ГЕНЕРАЦИЯ, Бондарева Л.Н., Сухих И.В., ООО ЭЛЕКТРОНТОРГ, Жабин В.А., 
Золотухин А.Н., ул. Минская, 63а</t>
  </si>
  <si>
    <t>Шелаева Т.Ю. Кривцов В.А., Шепелева В.П., Бутузов Ю.А., ООО Альбион-2002, 
Григоров В.М., Поварчук Л.Н., Лебедев С.Е., 
ул. Минская, 65, 67</t>
  </si>
  <si>
    <t xml:space="preserve">Сараев В.В., Труфанов А.А., Пасторова И.С., Бирюков Д.А., Осенков В.В., ул. Минская, 67/1 </t>
  </si>
  <si>
    <t>ООО АЛЬФА-М (ком.), Черных О.Н., Зиньковская В.П., Анчакова О.И., Ерыгин И.В., ИП Тищенко Т.В., Ротин В.В., Бородин Д.Ф., Леонова А.Д., Андреева Л.Н., Сафарян А.М., Жигулев В.В., Малиновский М.И., 
ООО АПТЕКА-А.в.е-1, Ведякина Р.В., 
ул. Минская, 67а</t>
  </si>
  <si>
    <t>ИП Гахов С.В., Литвинова Е.В., Битюцких М.М., Бочарова Л.Н., ООО ЧОО ПАТРОН, Ковалев Е.Н., ООО ЗДОРОВЫЙ ГОРОД, Колесников Д.Б., Арутюнян А.В., Долгов В.И., ООО ЛОКОЙЛ, Сарычева С.А., Красильникова С.Н., 
ИП Тычинин Н.В. (Робин Сдобин), 
Родионова Ю.М., Фоменко З.З., Шамшеев В.А., Березнев О.Л., ИП Березкин А.А., 
ул. Минская, 69/1</t>
  </si>
  <si>
    <t>Ходыкин И.Ю., Калинин В.Н., Парфенова О.В., Красильникова С.Н., ООО ЭЛЕМЕНТ, 
Труфанов А.А., Беляев П.Е., Марушко С.О., Мальцев А.А., Слюсарева Е.В., Лынова Н.А., Чеботарева Т.А., Лебедев А.Е., ул. Минская, 69/2</t>
  </si>
  <si>
    <t>Шершнев А.В., ООО СК ГЛАВСТРОЙ, 
ООО ЭЛЕКТРОНТОРГ, Терентьева Н.С., Порокина М.А., Потрываев В.М., Рычков А.А., ООО СТРОЙЦЕНТР, ИП Костенецкий Д.О., 
ул. Минская, 69а</t>
  </si>
  <si>
    <t>ООО ОКАФАРМ, Литвинов И.В., 
Масленникова Л.И., Попова Е. Н., ООО Барика, ООО КЕГА, Канищева Н.И., Сафонова О.В., ПЕРЕЛЫГИНА Л.Н., ул. Минская, 69б</t>
  </si>
  <si>
    <t>ИП Баркалова Е.Ю., Шевцова Н.А., 
Батищева К.С., ООО СОЮЗ (Табакерка), ООО СК ГЛАВСТРОЙ, Никитина Т.А., ул. Минская, 69в</t>
  </si>
  <si>
    <t>ООО АЛЬФА-М (ком.), ООО ЗДОРОВЫЙ ГОРОД, Золотухина Ю.П., Золотухин А. Н., Корнеева М.А., ООО Альбион-2002, 
ИП Тычинин Н.В. (Робин Сдобин), 
Жидкова Н.А., ООО ГАЛАКТИКА (Сов), 
ООО ЭЛЕКТРОНТОРГ, ООО Апрель Воронеж, Мариничев И.Е., ул. Минская, 69, 71, 71а</t>
  </si>
  <si>
    <t>Бутаев Д.Ю., ИП Тепишкина Е.О., Шабанов Д.Д., Романов В.В., ООО ЮГ ФАРМА ВОРОНЕЖ, 
ИП ШТЫКОВ В.В., ООО ЭЛЕКТРОНТОРГ, Гурова Е.В., ИП Шинкарев С.Е., Шкарин С.В.,                               ул. Минская, 77, 79, 81, 83</t>
  </si>
  <si>
    <t>ООО "МКС "Олимп", 
ООО "ПКС"</t>
  </si>
  <si>
    <t>Багдасарян Седрак Гагики, Багдасарян Диана Гагиковна, ООО СОЮЗ (Табакерка), ул. Архитектора Троицкого, 8, ул. Маршала Одинцова, 4, 9, 11</t>
  </si>
  <si>
    <t>Приход Благовещенского кафедрального собора г. Воронежа, Батехин А.В., ул. Маршала Одинцова, 19, 21, 21а</t>
  </si>
  <si>
    <t>ООО "УК" Успех", 
ООО ВАТД "Домостроитель"</t>
  </si>
  <si>
    <t>Зобова С.В., ООО АПТЕКА-А.в.е-1,Чишко Т.Е., ИП Соловьев И.В., Тарасевич Д.Г., 
ИП Шереметова В.П., ООО Барика, ООО ХМ Север (ранее ОМЕГА), ул. Маршала Одинцова, 25б/1, 25б/2, 25б/5, 25б/6, 25б/7</t>
  </si>
  <si>
    <t>ООО СОЦИАЛЬНАЯ АПТЕКА ЦЕНТР, 
ул. Маршала Одинцова, 25б/3</t>
  </si>
  <si>
    <t>ООО Теплосбыт-Ресурс, Хаустова О.А., 
ул. Маршала Одинцова, 25б/4</t>
  </si>
  <si>
    <t xml:space="preserve"> ул. Маршала Одинцова, 25б/8, 25б/9, 25б/10, 25б/11, 25б/12, 25б/13</t>
  </si>
  <si>
    <t>АО Тандер магазины, ул. Набережная, 1а</t>
  </si>
  <si>
    <t>ООО "МКС "Олимп", 
ООО УК «Стабильность», ООО "СТАНДАРТЫ УПРАВЛЕНИЯ", 
ООО "ПКС"</t>
  </si>
  <si>
    <t>Ченыкаева С. В., ООО ПромКровСтрой, 
Арефьев С.Г., Милых Г.С., ИП Бобрешова Я.Г., Корнюшина Н.В. (нотариус), Ченыкаев В.В., 
ООО МКС ОЛИМП, Амбарный А.И., 
Зубащенко П.А., ИП Быковский О.А., 
ул. Остужева, 10, 12, 
ул. Переверткина, 18, 20, 22, 24</t>
  </si>
  <si>
    <t>зем. уч. сформирован под земельные зоны зеленых насаждений внутримикрорайонного пользования: детские площадки, площадки и инфраструктура для отдыха, прилегает к зем. уч. ул. Остужева,20</t>
  </si>
  <si>
    <t>ООО "АЛЫЕ ПАРУСА", ООО "Ава-кров", 
ООО "ЖСС", 
ООО "СТАНДАРТЫ УПРАВЛЕНИЯ"</t>
  </si>
  <si>
    <t>Корчагина Е.А., Тарарыкова М.Ф., 
АО ВКУСВИЛЛ, Д/С № 4, Чернышова Ю.Ю., Алешичева Ю.В., ИП Долженков А.А., 
ДУДОВ Ю.В., ул. Остужева, 16, 18, 20, 22</t>
  </si>
  <si>
    <t>собственники помещений МКД 
ул. Остужева, 28</t>
  </si>
  <si>
    <t>ООО "МКС "Олимп", 
ООО УК "Антарес", 
ООО "ПКС"</t>
  </si>
  <si>
    <t>ИП Заруцкий Г.А., ИП Лещенко И.Л., 
ИП Долгих Л.А., ИП Бобрик В.В., ИП Скиба С.А., ИП Можарова А.В., Сегал Ю.Е., 
ООО БОГАТЫРЬ, Красикова И.В., ООО Охотник и рыболов, ООО Русские Медицинские Технологии, АО Тандер магазины, ООО ГУАВА, ООО АЛЕКС И КОМПАНИЯ, ИП Маслова П.В., ИП Гурьева Л.С., Бородин Д.Ф., ЗАГС, 
ИП Валиев Хуршед, ООО Юный техник, 
ООО СОЦИАЛЬНАЯ АПТЕКА ЦЕНТР, 
ИП Уточкина А.Г., ИП Каширских И.Ю., 
ЗАО Картинки аптечная сеть, ООО СМАРТ ФЭМИЛИ, Лукина И.В., Маслова Н.А., 
ИП Махотин А.А., Ленинский пр-т, 150, 152, 154, ул. Остужева, 24, 28</t>
  </si>
  <si>
    <t>собственники помещений МКД 
ул. Остужева, 2/1</t>
  </si>
  <si>
    <t>собственники помещений МКД 
ул. Остужева, 29а</t>
  </si>
  <si>
    <t>ООО Агроторг, ИП Терехова Е.Г.,
 ул. Остужева, 29а</t>
  </si>
  <si>
    <t>собственники помещений МКД 
ул. Минская, 27</t>
  </si>
  <si>
    <t>ООО "МКС "Олимп", 
ООО "ПКС", 
ООО УК «Стабильность», ООО УК "Зенит"</t>
  </si>
  <si>
    <t xml:space="preserve">Д/С № 120 (жд), ИП Сахно М.О., АО Тандер магазины, ООО ХМ Север (ранее ОМЕГА), 
ООО АЛЬФА-М (ком.), ул. Остужева, 32, 32а, 44, 46, 48, 50, ул. Минская, 27, 29, 31, 35 </t>
  </si>
  <si>
    <t>ООО "МКС "Олимп", 
ООО УК "Чистые услуги"</t>
  </si>
  <si>
    <t>ГИМНАЗИЯ №9 (жд), ООО АС СКАТ, 
ООО ДОМ, Требунских Т.С., ООО Агроторг, ООО СТЕЛ-С, ООО АЛЬФА-М (ком.), 
ул. Остужева, 30, 34, 36, 40, 42</t>
  </si>
  <si>
    <t>ООО АВС-электро, ПАО Сбербанк лен, 
ООО АПРЕЛЬ ЦЧР, ИП Тремазов В.В., ВРООИ "Искра Надежды", АО Тандер магазины, 
ИП Еременко В.Я., ООО Агроторг, 
ООО АТЛАНТ (Би-БИ), Почта России действ., ООО ГАЗ-ИНВЕСТ, АО ПОДМОСКОВИЯ, 
ООО АРГО, ул. Остужева, 5а,  
ул. Переверткина, 11</t>
  </si>
  <si>
    <t>ООО "МКС "Олимп", 
ООО ВАТД "Домостроитель"</t>
  </si>
  <si>
    <t>ООО АМУЛЕТ, ПАО Банк ВТБ лен., Ляпина Е.В., Ширяев Д.А., ИП Ступникова Л.Я, ул. Остужева, 6 (1/2 дома), 8, ул. Переверткина, 24а</t>
  </si>
  <si>
    <t>ООО Стоматоша, АО Тандер магазины, 
ул. Остужева,6 (1/2 дома)</t>
  </si>
  <si>
    <t>ООО МЦПСП, АО ТД ПЕРЕКРЕСТОК, 
АО Тандер магазины, 
пер. Павловский, 64а, 64б, 64в</t>
  </si>
  <si>
    <t>Школа кадетская им. А.В.Суворова, Школа 21 (жд), пер. Педагогический, 5, 14а</t>
  </si>
  <si>
    <t>ООО СОБО, ООО СОЮЗ (Табакерка), 
ул. Паровозная, 61</t>
  </si>
  <si>
    <t>собственники помещений МКД 
ул. Переверткина, 1/2</t>
  </si>
  <si>
    <t>ООО СОБО, Собакарь А.Н., Московцева Е.А.,
 ИП Поливаева М.В., ИП Моторыгина Н.Г., 
ООО ВИНМАРКЕТ, Кострикин И.Е., АО Тандер магазины, АО ТД ПЕРЕКРЕСТОК, ООО ЮГ ФАРМА ВОРОНЕЖ, Идиатулина Н.О., 
ООО Современный уровень (ВЫБОР-СЕРВИС ДЕЛЬФИН), ИП Каврелишвили Л.А., 
Точилина Е.В., ИП Пушкарный А.Д., ООО ХМ Север (ранее ОМЕГА), Кузнецова А.Е., 
Хаустова О.А., ИП Зенищев М.А., 
Воронкова О.А., ООО АПТЕКА-А.в.е-1 , 
ООО Агроторг, ООО ТРАДИЦИЯ, 
Костыгова А.Ю., Небольсина О.А., 
Королева Л.М., ИП Цыбань-Загарина А.А., Афанасьева Ю.А., ООО АЛЬФА-М (ком.), 
Струк Е.Н., Черников М.А.,
ул. Переверткина, 1/1, 1/2, 1/6, 1/7</t>
  </si>
  <si>
    <t>Богданова И.Ю., ул. Переверткина, 1/3, 1/4, 1/8</t>
  </si>
  <si>
    <t>ул. Переверткина, 1/9, 1/10, 1/11, 1,/12</t>
  </si>
  <si>
    <t>ООО "МКС "Олимп", ООО "ЖСС"</t>
  </si>
  <si>
    <t>Милых Г.Н., ООО КУПИШУЗ, 
ул. Переверткина, 6, 8, 10, 10а</t>
  </si>
  <si>
    <t>ООО "УК "Успех", 
ООО "Муром"</t>
  </si>
  <si>
    <t>БЛАГОТВОРИТЕЛЬНЫЙ ФОНД ДМИТРИЯ САУТИНА, УСЗН Железнодорожного района г.Воронежа, ул. Остужева, 1а, 3а, 
ул. Переверткина, 15, 17, 23</t>
  </si>
  <si>
    <t>ТСЖ "Гранит", 
ООО УК "Забота", 
ООО "МКС "Олимп", 
ООО "АЛЫЕ ПАРУСА", ООО "ПКС", 
ООО УК «Дельта»</t>
  </si>
  <si>
    <t>Аносова С.И., ООО ЧИГЛАФАРМА, 
ООО Барика, ООО Русичи, Милых Г.С., 
ООО ЗДОРОВЫЙ ГОРОД, 
ООО ФАРМКОПИЛКА, ООО Ригла, 
ИП Карелин М.М., ООО ХМ Север (ранее ОМЕГА), ИП Брагин А.Н., Следственное управление Следственного комитета  РФ по Воронежской области, ООО УМНЫЙ РИТЕЙЛ, Д/С № 66 (жд), ООО ЛЕДА-МТ, ул. Остужева, 5, 7, 11, 13, 15, 17, ул. Переверткна, 26, 26а, 28, 30, 32, 38</t>
  </si>
  <si>
    <t>ООО "МУРОМ ПЛЮС", ТСЖ "Радуга", 
ТСЖ "Надежда"</t>
  </si>
  <si>
    <t>собственники помещений МКД 
ул. Переверткина, 31а</t>
  </si>
  <si>
    <t>ООО УК "Забота", 
ООО "УК "Успех", 
ООО УК "Антарес", 
ООО "ПКС", 
ООО "Мастерстрой"</t>
  </si>
  <si>
    <t>СЮТ № 3, ООО СОЮЗ (Табакерка), 
ул. Переверткина, 33, 35, 42, 42а, 44, 44а, 46</t>
  </si>
  <si>
    <t>ООО "ПКС",  
ООО "АЛЫЕ ПАРУСА", ООО "МКС "Олимп", 
ООО УК «Стабильность»</t>
  </si>
  <si>
    <t>ИП Шиянова А.В., ИП Макаров Б.С., 
Тонишева Н.П., Журжа Р.К., Золотарев В.А., Воронежская региональная общественная организация охотников и рыболовов, 
ООО Барика, ПАО Сбербанк лен, Спортивный клуб для людей с ограниченными возможностями здоровья, ООО Апрель Воронеж, ООО ПродвижениеФарм, Анохин А.В., ул. Минская, 1, 1а, у
л. Переверткина, 2, 4, 12, 14</t>
  </si>
  <si>
    <t>ООО "МКС "Олимп", ТСЖ "Антей-2", 
ООО "ПКС"</t>
  </si>
  <si>
    <t>ИП Коновалов Д.А. (Русский Аппетит), 
Д/С № 43 (жд), ул. Переверткина, 35/1, 52, 54, 56, 58, 60</t>
  </si>
  <si>
    <t>ООО "ПКС", 
ООО "СТАНДАРТЫ УПРАВЛЕНИЯ"</t>
  </si>
  <si>
    <t>Лицей №9 (жд), ул. 19 Стрелковой Дивизии, 1, ул. Розы Люксенбург, 103, 105, 107, 
ул. Южная, 32</t>
  </si>
  <si>
    <t>Страхова Н.В., ООО ХМ Север (ранее ОМЕГА), Лебедева Ю.М., ООО АЛЬФА-М (ком.), 
ООО Надежда, ООО ТеплоСтрой, Пею П.И., 
АО Тандер магазины, ул. Сельская, 2/1</t>
  </si>
  <si>
    <t>ИП Тычинин Н.В. (Робин Сдобин), ООО СОЮЗ (Табакерка), Ходырева Ю.В., ООО Агроторг, 
ул. Сельская, 2/2</t>
  </si>
  <si>
    <t>ИП Сысоева С.В.,                                              
пер. Серафимовича, 10</t>
  </si>
  <si>
    <t>собственники помещений МКД 
пер. Серафимовича, 14</t>
  </si>
  <si>
    <t>ООО АЛЬФА-М (ком.), ООО ЛЕКО, 
ИП Еременко К.И. (робин сдобин), 
АО ПОДМОСКОВИЯ, ул. Сосновая, 2</t>
  </si>
  <si>
    <t>ООО УК «Стабильность», ООО "СТАНДАРТЫ УПРАВЛЕНИЯ", 
ООО УК «Дельта»</t>
  </si>
  <si>
    <t>ООО УК «Дельта»</t>
  </si>
  <si>
    <t>Родионов В.С., Колесников А.С., 
Ботвиньева Н.А., Устюжанина Л.И., Зенин Б.В., ООО ЭЛЕКТРОНТОРГ, Лысенков В.Ю., ХМЕЛЕВ И.М., Мордовцев И.В., 
ИП Киселева О.Ю., ИП ОСИПОВА Н.А., 
ИП РАДЧЕНКО С.М., ул. Старых Большевиков, 2</t>
  </si>
  <si>
    <t>ООО УК "ЗЕЛЕНЫЙ КВАРТАЛ", ООО "ПКС", ООО "Ава-кров", 
ООО УК "МЕДВЕДЬ", 
ООО УК «Стабильность»</t>
  </si>
  <si>
    <t>ООО АВА-КРОВ, Ступкина Т.Н., 
ИП Степанищев П.В., ИП Любезных Ю.И. (Русский Аппетит), ИП Филимонова В.А., 
ул. Старых Большевиков, 14, 16, 18, 20/1, 20/2,
ул. Гаршина, 16, 21</t>
  </si>
  <si>
    <t>Маслов А.В., Хаустов А.В., Бурова Т.А., 
Буров А.Б., ул. Суворова, 65</t>
  </si>
  <si>
    <t>ИП Собачко А.С., ул. Суворова, 116, 116а</t>
  </si>
  <si>
    <t>ИП Тычинин Н.В. (Робин Сдобин), ООО АПВЗ, ИП Федосеев Д.А. бир-мир, 
ул. Урывского, 3, 9, 11, пер. Павловский, 56</t>
  </si>
  <si>
    <t>Майский Д.О., ООО Альфа Владимир, 
Новикова Н.В., ул. Урывского, 5</t>
  </si>
  <si>
    <t>ООО СОЮЗ (Табакерка), ООО ОРИОН, 
ИП Коновалов Д.А. (Русский Аппетит), 
ООО СОЦИАЛЬНАЯ АПТЕКА ЦЕНТР, 
ул. Урывского, 13, 13а, 15, 15а, 17/1</t>
  </si>
  <si>
    <t>ООО ХМ Север (ранее ОМЕГА), ООО Барика, Бочарова Л.Н., ИП Котяков А.Ю., Васильев А.А., Андреев А.В.,  ул. Урывского, 17</t>
  </si>
  <si>
    <t>ООО Альфа Владимир, ООО СОЦИАЛЬНАЯ АПТЕКА ЦЕНТР, Хмелева Т.А., 
ул. Урывского, 17в, 17е, 17г</t>
  </si>
  <si>
    <t>Якунина И.В., ул. Урывского, 17д, 17/2, 17/3, 17/4</t>
  </si>
  <si>
    <t>Якунина И.В., АО Тандер магазины, 
Шаповалов Е.Г., ул. Урывского, 17а</t>
  </si>
  <si>
    <t>собственники помещений МКД 
ул. Федора Тютчева, 93/1</t>
  </si>
  <si>
    <t>ООО Барика, Голомолзина А.Г., 
ИП Тычинин Н.В. (Робин Сдобин), 
Щербакова А.В., Плотников С.В., ул. Федора Тютчева, 93/2, 93/3, 93/4</t>
  </si>
  <si>
    <t>ООО УК "36", 
ООО УК "КБД"</t>
  </si>
  <si>
    <t>ООО РЕСУРС, АО Тандер магазины, 
ИП Литаврин О.П., Ходырева Ю.В., 
ИП Лебедева А.А., ул. Федора Тютчева, 93/5, 93/6, ул. Сельская, 2м</t>
  </si>
  <si>
    <t>Ведякина Р.В., Николенко Е.М., Ходырева Ю.В., Ситникова Н.В., ПавличенкоН.Н., Ленкова Н.Д., Красильникова С.Н., Рожкова Г.Е., 
Журавкова К.Ю., ООО ЭЛЕКТРОНТОРГ, 
ООО БЕТА-М, Шевцова Н.А., АО Тандер магазины, ООО Водотерма, Русанова Е.В., Анчакова О.И., ул. Федора Тютчева, 95, 95а</t>
  </si>
  <si>
    <t>Дедова Е.И., ООО ЭЛЕКТРОНТОРГ, 
Панина Л.А., Ситников В.М., Брежнева Т.А., Утицких В.К., ИП Рязанцева Ю.А., Кулаков А.С., Ходырева Ю.В., Сазина В.В., Степанов А.В., 
ИП Ибрагимов Эльшан Акиф Оглы, 
Литвинов В.И., ПоповаЕ.Н., ул. Федора Тютчева, 95е, 95и, 95л, 97, 99</t>
  </si>
  <si>
    <t>Фильченко Е.И., ИП Балашкова Е.В. (Табакерка), ул. Федора Тютчева, 95м</t>
  </si>
  <si>
    <t>Ситников В.М., ООО Ригла, Сорокин С.Н., Попова О.С., Белебезьева Л.М., Шевцова Н.А., Подшивалов С.Ю., Ключкин С.Г., Шевцова Е.Н., ООО ФАРМА ТРЕНД ПЛЮС, ул. Федора Тютчева, 99а, 103, 105</t>
  </si>
  <si>
    <t>ООО ВАТД "Домостроитель", 
ООО "ПКС", 
ООО УК «Стабильность»</t>
  </si>
  <si>
    <t>ИП Тычинин Н.В. (Робин Сдобин), Гармат В.Н., Асеева В.А., ПАО Сбербанк лен, 
ул. Электровозная, 4, 6, 8</t>
  </si>
  <si>
    <t>Кузнецов М.С., ООО АПТЕКА-А.в.е-1, 
ул. Электровозная, 27, ул. Тепловозная, 28</t>
  </si>
  <si>
    <t>ООО АВРОРА 36, Ленинский пр-кт, 137</t>
  </si>
  <si>
    <t>Спортивная школа олимпийского резерва №10, ул.Артамонова, 40</t>
  </si>
  <si>
    <t>АО Тандер магазины, 
ул. Маршала Одинцова, 13</t>
  </si>
  <si>
    <t>ООО ФАРМИЯ, ул. Остужева, 3</t>
  </si>
  <si>
    <t>Ремизова Л.А., Ремизова Д.В., Ремизов А.А., ООО УМНЫЙ РИТЕЙЛ, Лютова Ю.Ф., 
ул. Артамонова, 42</t>
  </si>
  <si>
    <t>ООО ВОСТОК-СЕРВИС, ул. 25 Января, 2</t>
  </si>
  <si>
    <t>ул. Гаршина, 25, корпус 1; ул. Гаршина, 25, корпус 2; ул. Гаршина, 25, корпус 3; 
ул. Гаршина, 25, корпус 4</t>
  </si>
  <si>
    <t>1.212</t>
  </si>
  <si>
    <t>ул. Суворова, 122д</t>
  </si>
  <si>
    <t>собственники помещений МКД 
ул. Суворова, 122д</t>
  </si>
  <si>
    <t>ООО Агроторг, ул. Суворова, 122д</t>
  </si>
  <si>
    <r>
      <rPr>
        <b/>
        <sz val="14"/>
        <color theme="1"/>
        <rFont val="Times New Roman"/>
        <family val="1"/>
        <charset val="204"/>
      </rPr>
      <t xml:space="preserve">     </t>
    </r>
    <r>
      <rPr>
        <b/>
        <sz val="8"/>
        <color theme="1"/>
        <rFont val="Times New Roman"/>
        <family val="1"/>
        <charset val="204"/>
      </rPr>
      <t xml:space="preserve">                </t>
    </r>
    <r>
      <rPr>
        <b/>
        <sz val="14"/>
        <color theme="1"/>
        <rFont val="Times New Roman"/>
        <family val="1"/>
        <charset val="204"/>
      </rPr>
      <t xml:space="preserve"> Реестр мест (площадок) накопления твердых коммунальных отходов на территории  городского округа город Воронеж по состоянию на 10.04.2025</t>
    </r>
  </si>
  <si>
    <t>ул. Окружаня, 36</t>
  </si>
  <si>
    <t>ул. Клинская 12, 14, 16, ул. Окружная, 36</t>
  </si>
  <si>
    <t>3.286</t>
  </si>
  <si>
    <t>ул.  Волгоградская, 45</t>
  </si>
  <si>
    <t>51.642949</t>
  </si>
  <si>
    <t>39.267535</t>
  </si>
  <si>
    <t>собственники помещений МКД</t>
  </si>
  <si>
    <t>ООО УК "Свой Дом Воронеж"</t>
  </si>
  <si>
    <t>ул. Волгоградская, 45</t>
  </si>
  <si>
    <t>3.287</t>
  </si>
  <si>
    <t>МКД по б-р. Победы, 18а</t>
  </si>
  <si>
    <t>МКД по пер. Автогенный, 9,11а, 13</t>
  </si>
  <si>
    <t>МКД по пер. Автогенный, 15, 17, 
ул. Лидии Рябцевой, 45, 
АО Тандер магазины, КУВО УСЗН Коминтерновского района 
г. Воронежа</t>
  </si>
  <si>
    <t xml:space="preserve">МКД по ул. Карпинского, 13, 17, 4, 15, 22, 24, 26, ул. Елецкого, 1,5, ул. Лидии Рябцевой, 49, 
ООО СОЦ Веста, АО Тандер магазины, 
ООО Апрель Воронеж, ООО ТРЭК ПЛЮС </t>
  </si>
  <si>
    <t>ул. Независимости, 84</t>
  </si>
  <si>
    <t>ООО "ЖИЛИЩНИК"</t>
  </si>
  <si>
    <t xml:space="preserve">МКД по ул. Независимости 84,  
АО Тандер магазины      
ИП Прямоглядов В.В., ИП Рогов Д,А., 
ИП Шипилова Г.Е., Клепиков И.С.,      
Кондратьев А.В., Лаврова А.А.      
Нищенко М.А., ООО Агроторг      
ООО АЛЬФА-М (ком.)      
ООО Апрель Воронеж, ООО АСУ,      
ООО ХМ Юг, Пономарева Н.В.      
УК ГАЛАКТИКА      
</t>
  </si>
  <si>
    <t>2.584</t>
  </si>
  <si>
    <t>ул. Владимира Невского, 46/2</t>
  </si>
  <si>
    <t>51.715085</t>
  </si>
  <si>
    <t>39.170064</t>
  </si>
  <si>
    <t>Собственники помещений МКД по 
ул. Владимира Невского, 46/2, 46/3, 46/4</t>
  </si>
  <si>
    <t>ТСН (ТСЖ) "Звезда"</t>
  </si>
  <si>
    <t>МКД по ул. Владимира Невского, 46/2, 46/3, 46/4</t>
  </si>
  <si>
    <t>2.585</t>
  </si>
  <si>
    <t>ул. Независимости,  82/1</t>
  </si>
  <si>
    <t>51.719974</t>
  </si>
  <si>
    <t>39.147375</t>
  </si>
  <si>
    <t>Собственники помещений МКД по 
ул. Независимости, 82/1</t>
  </si>
  <si>
    <t xml:space="preserve"> МКД по 
ул. Независимости, 82/1</t>
  </si>
  <si>
    <t>2.586</t>
  </si>
  <si>
    <t>ул. Независимости,  82/2</t>
  </si>
  <si>
    <t>51.718920</t>
  </si>
  <si>
    <t>39.145933</t>
  </si>
  <si>
    <t>Собственники помещений МКД по 
ул. Независимости, 82/2</t>
  </si>
  <si>
    <t xml:space="preserve"> МКД по 
ул. Независимости, 82/2</t>
  </si>
  <si>
    <t>2.587</t>
  </si>
  <si>
    <t>ул. Торпедо,  33а</t>
  </si>
  <si>
    <t>51.678717</t>
  </si>
  <si>
    <t>39.152687</t>
  </si>
  <si>
    <t>Собственники помещений МКД по 
ул. Торпедо, 33а</t>
  </si>
  <si>
    <t>МКД по 
ул. Торпедо, 33а</t>
  </si>
  <si>
    <t>2.588</t>
  </si>
  <si>
    <t>ул. Независимости, 78б</t>
  </si>
  <si>
    <t>51.720509</t>
  </si>
  <si>
    <t>39.147385</t>
  </si>
  <si>
    <t>Собственники помещений МКД по 
ул. Независимости, 78б</t>
  </si>
  <si>
    <t>ООО "АСУ"</t>
  </si>
  <si>
    <t>МКД по ул. Независимости,  78б, кор.1, 
ул. Историка Костомарова,  40А, АГАТ ООО, Хан М.А., Арустамов Я.Р., Репин А.Д., КОТЛЯРОВА Ю.Е., Погорелова Е.Н., 
КИШИЕВ С.М., ГРИЦЕНКО Т.А., 
Дементьева О.С., Дементьев В.В., 
Зарубежный В.В., ИП Руднев М., Шакура Ю.Е. Неверова С.В., Лебедев Р.С., Бочарова Н.Н.</t>
  </si>
  <si>
    <t>2.589</t>
  </si>
  <si>
    <t>ул. Историка Костомарова, 42а</t>
  </si>
  <si>
    <t>51.719356</t>
  </si>
  <si>
    <t>39.147156</t>
  </si>
  <si>
    <t>Собственники помещений МКД по 
ул. Историка Костомарова,42а</t>
  </si>
  <si>
    <t>МКД по ул. Историка Костомарова, 42а, 48а, 
ИП Рубенян М.Э,  Кириченко Е.В.      
Турусов О.В., УК ГАЛАКТИКА      
Челышева Е.Н.</t>
  </si>
  <si>
    <t>2.590</t>
  </si>
  <si>
    <t>ул. Независимости, 84/3</t>
  </si>
  <si>
    <t>51.719352</t>
  </si>
  <si>
    <t>39.144717</t>
  </si>
  <si>
    <t xml:space="preserve">МКД по ул. Независимости, 84/3, 84/4, 
ИП Акобян В.А., ИП Якимова Ю.Д.    
ООО Агроторг, ООО МЯТА       
ООО Ригла, Топлова В.В.   
УК ГАЛАКТИКА </t>
  </si>
  <si>
    <t>2.591</t>
  </si>
  <si>
    <t>ул. Независимости, 84/5</t>
  </si>
  <si>
    <t>51.71558</t>
  </si>
  <si>
    <t>39.143776</t>
  </si>
  <si>
    <t>Собственники помещений МКД по 
ул. Независимости, 84,84/2,84/3, 84/4, 84/6</t>
  </si>
  <si>
    <t>МКД по ул. Независимости, 84/5</t>
  </si>
  <si>
    <t>2.592</t>
  </si>
  <si>
    <t>ул. Беговая, 49</t>
  </si>
  <si>
    <t>51.698115</t>
  </si>
  <si>
    <t>39.18662</t>
  </si>
  <si>
    <t>Собственники помещений МКД по 
ул. Беговой, 49</t>
  </si>
  <si>
    <t>МКД по ул. Беговой, 49</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</si>
</sst>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 _₽_-;\-* #,##0.00\ _₽_-;_-* &quot;-&quot;??\ _₽_-;_-@_-"/>
    <numFmt numFmtId="164" formatCode="0.0"/>
  </numFmts>
  <fonts count="37" x14ac:knownFonts="1">
    <font>
      <sz val="11"/>
      <color theme="1"/>
      <name val="Calibri"/>
      <family val="2"/>
      <charset val="204"/>
      <scheme val="minor"/>
    </font>
    <font>
      <sz val="11"/>
      <color theme="1"/>
      <name val="Calibri"/>
      <family val="2"/>
      <charset val="204"/>
      <scheme val="minor"/>
    </font>
    <font>
      <sz val="11"/>
      <color indexed="8"/>
      <name val="Calibri"/>
      <family val="2"/>
      <charset val="204"/>
    </font>
    <font>
      <b/>
      <sz val="8"/>
      <name val="Times New Roman"/>
      <family val="1"/>
      <charset val="204"/>
    </font>
    <font>
      <sz val="8"/>
      <color theme="1"/>
      <name val="Calibri"/>
      <family val="2"/>
      <charset val="204"/>
      <scheme val="minor"/>
    </font>
    <font>
      <sz val="8"/>
      <name val="Times New Roman"/>
      <family val="1"/>
      <charset val="204"/>
    </font>
    <font>
      <sz val="8"/>
      <name val="Arial"/>
      <family val="2"/>
    </font>
    <font>
      <sz val="8"/>
      <color theme="1"/>
      <name val="Times New Roman"/>
      <family val="1"/>
      <charset val="204"/>
    </font>
    <font>
      <sz val="8"/>
      <color theme="0"/>
      <name val="Times New Roman"/>
      <family val="1"/>
      <charset val="204"/>
    </font>
    <font>
      <b/>
      <sz val="12"/>
      <name val="Times New Roman"/>
      <family val="1"/>
      <charset val="204"/>
    </font>
    <font>
      <sz val="8"/>
      <color rgb="FF000000"/>
      <name val="Times New Roman"/>
      <family val="1"/>
      <charset val="204"/>
    </font>
    <font>
      <b/>
      <sz val="8"/>
      <color theme="1"/>
      <name val="Times New Roman"/>
      <family val="1"/>
      <charset val="204"/>
    </font>
    <font>
      <b/>
      <sz val="14"/>
      <color theme="1"/>
      <name val="Times New Roman"/>
      <family val="1"/>
      <charset val="204"/>
    </font>
    <font>
      <b/>
      <sz val="12"/>
      <color theme="1"/>
      <name val="Times New Roman"/>
      <family val="1"/>
      <charset val="204"/>
    </font>
    <font>
      <b/>
      <sz val="11"/>
      <color theme="1"/>
      <name val="Times New Roman"/>
      <family val="1"/>
      <charset val="204"/>
    </font>
    <font>
      <b/>
      <sz val="11"/>
      <color theme="1"/>
      <name val="Calibri"/>
      <family val="2"/>
      <charset val="204"/>
      <scheme val="minor"/>
    </font>
    <font>
      <sz val="10"/>
      <name val="Times New Roman"/>
      <family val="1"/>
      <charset val="204"/>
    </font>
    <font>
      <sz val="11"/>
      <name val="Times New Roman"/>
      <family val="1"/>
      <charset val="204"/>
    </font>
    <font>
      <sz val="11"/>
      <color theme="1"/>
      <name val="Times New Roman"/>
      <family val="1"/>
      <charset val="204"/>
    </font>
    <font>
      <b/>
      <sz val="11"/>
      <name val="Times New Roman"/>
      <family val="1"/>
      <charset val="204"/>
    </font>
    <font>
      <b/>
      <sz val="8"/>
      <color rgb="FFFF0000"/>
      <name val="Times New Roman"/>
      <family val="1"/>
      <charset val="204"/>
    </font>
    <font>
      <sz val="8"/>
      <color rgb="FFFF0000"/>
      <name val="Calibri"/>
      <family val="2"/>
      <charset val="204"/>
      <scheme val="minor"/>
    </font>
    <font>
      <sz val="11"/>
      <name val="Calibri"/>
      <family val="2"/>
      <charset val="204"/>
    </font>
    <font>
      <sz val="11"/>
      <color theme="1"/>
      <name val="Calibri"/>
      <family val="2"/>
      <charset val="204"/>
    </font>
    <font>
      <b/>
      <sz val="11"/>
      <color theme="0"/>
      <name val="Calibri"/>
      <family val="2"/>
      <charset val="204"/>
      <scheme val="minor"/>
    </font>
    <font>
      <sz val="11"/>
      <color theme="0"/>
      <name val="Calibri"/>
      <family val="2"/>
      <charset val="204"/>
      <scheme val="minor"/>
    </font>
    <font>
      <sz val="8"/>
      <color theme="0"/>
      <name val="Calibri"/>
      <family val="2"/>
      <charset val="204"/>
      <scheme val="minor"/>
    </font>
    <font>
      <b/>
      <sz val="11"/>
      <color theme="0"/>
      <name val="Times New Roman"/>
      <family val="1"/>
      <charset val="204"/>
    </font>
    <font>
      <sz val="11"/>
      <color theme="0"/>
      <name val="Times New Roman"/>
      <family val="1"/>
      <charset val="204"/>
    </font>
    <font>
      <sz val="11"/>
      <name val="Calibri"/>
      <family val="2"/>
      <charset val="204"/>
      <scheme val="minor"/>
    </font>
    <font>
      <sz val="10"/>
      <name val="Arial"/>
      <family val="2"/>
      <charset val="204"/>
    </font>
    <font>
      <sz val="8"/>
      <name val="Calibri"/>
      <family val="2"/>
      <charset val="204"/>
      <scheme val="minor"/>
    </font>
    <font>
      <sz val="10"/>
      <name val="Arial Cyr"/>
      <charset val="204"/>
    </font>
    <font>
      <sz val="11"/>
      <color indexed="8"/>
      <name val="Times New Roman"/>
      <family val="1"/>
      <charset val="204"/>
    </font>
    <font>
      <sz val="11"/>
      <color indexed="10"/>
      <name val="Times New Roman"/>
      <family val="1"/>
      <charset val="204"/>
    </font>
    <font>
      <b/>
      <sz val="11"/>
      <color indexed="10"/>
      <name val="Times New Roman"/>
      <family val="1"/>
      <charset val="204"/>
    </font>
    <font>
      <sz val="8"/>
      <color rgb="FFFF0000"/>
      <name val="Times New Roman"/>
      <family val="1"/>
      <charset val="204"/>
    </font>
  </fonts>
  <fills count="8">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2"/>
        <bgColor indexed="64"/>
      </patternFill>
    </fill>
    <fill>
      <patternFill patternType="solid">
        <fgColor theme="7" tint="0.79998168889431442"/>
        <bgColor indexed="64"/>
      </patternFill>
    </fill>
    <fill>
      <patternFill patternType="solid">
        <fgColor theme="0"/>
        <bgColor rgb="FF000000"/>
      </patternFill>
    </fill>
    <fill>
      <patternFill patternType="solid">
        <fgColor theme="0"/>
        <bgColor indexed="26"/>
      </patternFill>
    </fill>
  </fills>
  <borders count="26">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s>
  <cellStyleXfs count="6">
    <xf numFmtId="0" fontId="0" fillId="0" borderId="0"/>
    <xf numFmtId="43" fontId="1" fillId="0" borderId="0" applyFont="0" applyFill="0" applyBorder="0" applyAlignment="0" applyProtection="0"/>
    <xf numFmtId="0" fontId="2" fillId="0" borderId="0"/>
    <xf numFmtId="0" fontId="6" fillId="0" borderId="0"/>
    <xf numFmtId="0" fontId="32" fillId="0" borderId="0"/>
    <xf numFmtId="0" fontId="30" fillId="0" borderId="0"/>
  </cellStyleXfs>
  <cellXfs count="266">
    <xf numFmtId="0" fontId="0" fillId="0" borderId="0" xfId="0"/>
    <xf numFmtId="0" fontId="4" fillId="0" borderId="0" xfId="0" applyFont="1"/>
    <xf numFmtId="0" fontId="5" fillId="0" borderId="11" xfId="0" applyFont="1" applyFill="1" applyBorder="1" applyAlignment="1">
      <alignment horizontal="center" vertical="center" wrapText="1"/>
    </xf>
    <xf numFmtId="0" fontId="5" fillId="0" borderId="0" xfId="0" applyFont="1" applyFill="1" applyAlignment="1">
      <alignment horizontal="center" vertical="center" wrapText="1"/>
    </xf>
    <xf numFmtId="0" fontId="5" fillId="0" borderId="11" xfId="0" applyFont="1" applyFill="1" applyBorder="1" applyAlignment="1">
      <alignment horizontal="center" vertical="center"/>
    </xf>
    <xf numFmtId="0" fontId="5" fillId="0" borderId="0" xfId="0" applyFont="1" applyFill="1"/>
    <xf numFmtId="0" fontId="5" fillId="0" borderId="0" xfId="0" applyFont="1" applyFill="1" applyAlignment="1">
      <alignment horizontal="center" vertical="center"/>
    </xf>
    <xf numFmtId="0" fontId="5" fillId="0" borderId="11" xfId="0" applyFont="1" applyBorder="1" applyAlignment="1">
      <alignment horizontal="center" vertical="center"/>
    </xf>
    <xf numFmtId="0" fontId="5" fillId="0" borderId="0" xfId="0" applyFont="1" applyBorder="1" applyAlignment="1">
      <alignment horizontal="center" vertical="center"/>
    </xf>
    <xf numFmtId="49" fontId="5" fillId="0" borderId="11" xfId="0" applyNumberFormat="1" applyFont="1" applyBorder="1" applyAlignment="1">
      <alignment horizontal="center" vertical="center"/>
    </xf>
    <xf numFmtId="0" fontId="5" fillId="0" borderId="11" xfId="0" applyFont="1" applyBorder="1" applyAlignment="1">
      <alignment horizontal="center" vertical="center" wrapText="1"/>
    </xf>
    <xf numFmtId="0" fontId="3" fillId="0" borderId="0" xfId="0" applyFont="1" applyBorder="1" applyAlignment="1">
      <alignment horizontal="center" vertical="center" wrapText="1"/>
    </xf>
    <xf numFmtId="0" fontId="3" fillId="4" borderId="11" xfId="0" applyFont="1" applyFill="1" applyBorder="1" applyAlignment="1">
      <alignment horizontal="center" vertical="center" wrapText="1"/>
    </xf>
    <xf numFmtId="0" fontId="7" fillId="0" borderId="11" xfId="0" applyFont="1" applyFill="1" applyBorder="1" applyAlignment="1">
      <alignment horizontal="center" vertical="center" wrapText="1"/>
    </xf>
    <xf numFmtId="0" fontId="7" fillId="0" borderId="11" xfId="0" applyFont="1" applyFill="1" applyBorder="1" applyAlignment="1">
      <alignment horizontal="center" vertical="center"/>
    </xf>
    <xf numFmtId="49" fontId="10" fillId="0" borderId="0" xfId="0" applyNumberFormat="1" applyFont="1" applyFill="1" applyBorder="1" applyAlignment="1">
      <alignment horizontal="left" vertical="center" wrapText="1"/>
    </xf>
    <xf numFmtId="0" fontId="10" fillId="0" borderId="0" xfId="0" applyFont="1" applyFill="1" applyBorder="1" applyAlignment="1">
      <alignment horizontal="center" vertical="center" wrapText="1"/>
    </xf>
    <xf numFmtId="49" fontId="10" fillId="2" borderId="0" xfId="0" applyNumberFormat="1" applyFont="1" applyFill="1" applyBorder="1" applyAlignment="1">
      <alignment horizontal="left" vertical="center" wrapText="1"/>
    </xf>
    <xf numFmtId="0" fontId="10" fillId="2" borderId="0" xfId="0" applyFont="1" applyFill="1" applyBorder="1" applyAlignment="1">
      <alignment horizontal="center" vertical="center" wrapText="1"/>
    </xf>
    <xf numFmtId="0" fontId="10" fillId="0" borderId="0" xfId="0" applyFont="1" applyFill="1" applyBorder="1" applyAlignment="1">
      <alignment horizontal="center" vertical="center"/>
    </xf>
    <xf numFmtId="0" fontId="10" fillId="3" borderId="0" xfId="0" applyFont="1" applyFill="1" applyBorder="1" applyAlignment="1">
      <alignment horizontal="center" vertical="center" wrapText="1"/>
    </xf>
    <xf numFmtId="0" fontId="10" fillId="5" borderId="0" xfId="0" applyFont="1" applyFill="1" applyBorder="1" applyAlignment="1">
      <alignment horizontal="center" vertical="center" wrapText="1"/>
    </xf>
    <xf numFmtId="49" fontId="10" fillId="2" borderId="10" xfId="0" applyNumberFormat="1" applyFont="1" applyFill="1" applyBorder="1" applyAlignment="1">
      <alignment horizontal="left" vertical="center" wrapText="1"/>
    </xf>
    <xf numFmtId="49" fontId="10" fillId="2" borderId="9" xfId="0" applyNumberFormat="1" applyFont="1" applyFill="1" applyBorder="1" applyAlignment="1">
      <alignment horizontal="left" vertical="center" wrapText="1"/>
    </xf>
    <xf numFmtId="0" fontId="10" fillId="2" borderId="9" xfId="0" applyFont="1" applyFill="1" applyBorder="1" applyAlignment="1">
      <alignment horizontal="center" vertical="center" wrapText="1"/>
    </xf>
    <xf numFmtId="0" fontId="10" fillId="2" borderId="10" xfId="0" applyFont="1" applyFill="1" applyBorder="1" applyAlignment="1">
      <alignment horizontal="center" vertical="center" wrapText="1"/>
    </xf>
    <xf numFmtId="0" fontId="10" fillId="3" borderId="10" xfId="0" applyFont="1" applyFill="1" applyBorder="1" applyAlignment="1">
      <alignment horizontal="center" vertical="center" wrapText="1"/>
    </xf>
    <xf numFmtId="0" fontId="10" fillId="5" borderId="8" xfId="0" applyFont="1" applyFill="1" applyBorder="1" applyAlignment="1">
      <alignment horizontal="center" vertical="center" wrapText="1"/>
    </xf>
    <xf numFmtId="0" fontId="10" fillId="5" borderId="10" xfId="0" applyFont="1" applyFill="1" applyBorder="1" applyAlignment="1">
      <alignment horizontal="center" vertical="center" wrapText="1"/>
    </xf>
    <xf numFmtId="0" fontId="10" fillId="3" borderId="9" xfId="0" applyFont="1" applyFill="1" applyBorder="1" applyAlignment="1">
      <alignment horizontal="center" vertical="center" wrapText="1"/>
    </xf>
    <xf numFmtId="0" fontId="10" fillId="3" borderId="8" xfId="0" applyFont="1" applyFill="1" applyBorder="1" applyAlignment="1">
      <alignment horizontal="center" vertical="center" wrapText="1"/>
    </xf>
    <xf numFmtId="0" fontId="10" fillId="2" borderId="0" xfId="0" applyFont="1" applyFill="1" applyAlignment="1">
      <alignment horizontal="center" vertical="center" wrapText="1"/>
    </xf>
    <xf numFmtId="49" fontId="10" fillId="2" borderId="11" xfId="0" applyNumberFormat="1" applyFont="1" applyFill="1" applyBorder="1" applyAlignment="1">
      <alignment horizontal="left" vertical="center" wrapText="1"/>
    </xf>
    <xf numFmtId="49" fontId="10" fillId="2" borderId="6" xfId="0" applyNumberFormat="1" applyFont="1" applyFill="1" applyBorder="1" applyAlignment="1">
      <alignment horizontal="left" vertical="center" wrapText="1"/>
    </xf>
    <xf numFmtId="0" fontId="10" fillId="2" borderId="6" xfId="0" applyFont="1" applyFill="1" applyBorder="1" applyAlignment="1">
      <alignment horizontal="center" vertical="center" wrapText="1"/>
    </xf>
    <xf numFmtId="0" fontId="10" fillId="2" borderId="11" xfId="0" applyFont="1" applyFill="1" applyBorder="1" applyAlignment="1">
      <alignment horizontal="center" vertical="center" wrapText="1"/>
    </xf>
    <xf numFmtId="0" fontId="10" fillId="3" borderId="11" xfId="0" applyFont="1" applyFill="1" applyBorder="1" applyAlignment="1">
      <alignment horizontal="center" vertical="center" wrapText="1"/>
    </xf>
    <xf numFmtId="0" fontId="10" fillId="5" borderId="4" xfId="0" applyFont="1" applyFill="1" applyBorder="1" applyAlignment="1">
      <alignment horizontal="center" vertical="center" wrapText="1"/>
    </xf>
    <xf numFmtId="0" fontId="10" fillId="5" borderId="11" xfId="0" applyFont="1" applyFill="1" applyBorder="1" applyAlignment="1">
      <alignment horizontal="center" vertical="center" wrapText="1"/>
    </xf>
    <xf numFmtId="0" fontId="10" fillId="3" borderId="6" xfId="0" applyFont="1" applyFill="1" applyBorder="1" applyAlignment="1">
      <alignment horizontal="center" vertical="center" wrapText="1"/>
    </xf>
    <xf numFmtId="0" fontId="10" fillId="3" borderId="4" xfId="0" applyFont="1" applyFill="1" applyBorder="1" applyAlignment="1">
      <alignment horizontal="center" vertical="center" wrapText="1"/>
    </xf>
    <xf numFmtId="0" fontId="14" fillId="4" borderId="11" xfId="0" applyFont="1" applyFill="1" applyBorder="1" applyAlignment="1">
      <alignment horizontal="center" vertical="center" wrapText="1"/>
    </xf>
    <xf numFmtId="0" fontId="13" fillId="4" borderId="11" xfId="0" applyFont="1" applyFill="1" applyBorder="1" applyAlignment="1">
      <alignment horizontal="center" vertical="center" wrapText="1"/>
    </xf>
    <xf numFmtId="0" fontId="14" fillId="4" borderId="17"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4" fillId="0" borderId="16" xfId="0" applyFont="1" applyFill="1" applyBorder="1"/>
    <xf numFmtId="0" fontId="0" fillId="0" borderId="0" xfId="0" applyFill="1"/>
    <xf numFmtId="0" fontId="14" fillId="0" borderId="18" xfId="0" applyFont="1" applyFill="1" applyBorder="1"/>
    <xf numFmtId="0" fontId="14" fillId="0" borderId="20" xfId="0" applyFont="1" applyFill="1" applyBorder="1"/>
    <xf numFmtId="0" fontId="0" fillId="0" borderId="0" xfId="0" applyAlignment="1">
      <alignment horizontal="center"/>
    </xf>
    <xf numFmtId="0" fontId="17" fillId="2" borderId="11" xfId="0" applyFont="1" applyFill="1" applyBorder="1" applyAlignment="1">
      <alignment horizontal="center" vertical="center" wrapText="1"/>
    </xf>
    <xf numFmtId="0" fontId="0" fillId="2" borderId="0" xfId="0" applyFill="1"/>
    <xf numFmtId="0" fontId="17" fillId="2" borderId="11" xfId="0" applyFont="1" applyFill="1" applyBorder="1" applyAlignment="1">
      <alignment horizontal="center" vertical="center"/>
    </xf>
    <xf numFmtId="0" fontId="17" fillId="2" borderId="11" xfId="2" applyFont="1" applyFill="1" applyBorder="1" applyAlignment="1">
      <alignment horizontal="center" vertical="center" wrapText="1"/>
    </xf>
    <xf numFmtId="0" fontId="17" fillId="2" borderId="6" xfId="0" applyFont="1" applyFill="1" applyBorder="1" applyAlignment="1">
      <alignment horizontal="center" vertical="center" wrapText="1"/>
    </xf>
    <xf numFmtId="49" fontId="17" fillId="2" borderId="6" xfId="0" applyNumberFormat="1" applyFont="1" applyFill="1" applyBorder="1" applyAlignment="1">
      <alignment horizontal="center" vertical="center" wrapText="1"/>
    </xf>
    <xf numFmtId="0" fontId="15" fillId="0" borderId="0" xfId="0" applyFont="1"/>
    <xf numFmtId="0" fontId="0" fillId="0" borderId="0" xfId="0" applyBorder="1"/>
    <xf numFmtId="1" fontId="17" fillId="2" borderId="11" xfId="0" applyNumberFormat="1" applyFont="1" applyFill="1" applyBorder="1" applyAlignment="1">
      <alignment horizontal="center" vertical="center" wrapText="1"/>
    </xf>
    <xf numFmtId="0" fontId="17" fillId="2" borderId="11" xfId="0" applyNumberFormat="1" applyFont="1" applyFill="1" applyBorder="1" applyAlignment="1">
      <alignment horizontal="center" vertical="center" wrapText="1"/>
    </xf>
    <xf numFmtId="0" fontId="0" fillId="0" borderId="22" xfId="0" applyBorder="1"/>
    <xf numFmtId="0" fontId="0" fillId="0" borderId="0" xfId="0" applyBorder="1" applyAlignment="1">
      <alignment wrapText="1"/>
    </xf>
    <xf numFmtId="0" fontId="18" fillId="2" borderId="0" xfId="2" applyFont="1" applyFill="1" applyBorder="1" applyAlignment="1">
      <alignment horizontal="center" vertical="center" wrapText="1"/>
    </xf>
    <xf numFmtId="0" fontId="20" fillId="0" borderId="0" xfId="0" applyFont="1" applyBorder="1" applyAlignment="1">
      <alignment horizontal="center" vertical="center" wrapText="1"/>
    </xf>
    <xf numFmtId="0" fontId="21" fillId="0" borderId="0" xfId="0" applyFont="1"/>
    <xf numFmtId="0" fontId="22" fillId="0" borderId="11" xfId="0" applyFont="1" applyFill="1" applyBorder="1" applyAlignment="1">
      <alignment horizontal="center" vertical="center" wrapText="1"/>
    </xf>
    <xf numFmtId="0" fontId="23" fillId="0" borderId="11" xfId="0" applyFont="1" applyFill="1" applyBorder="1" applyAlignment="1">
      <alignment horizontal="center"/>
    </xf>
    <xf numFmtId="0" fontId="23" fillId="0" borderId="17" xfId="0" applyFont="1" applyFill="1" applyBorder="1" applyAlignment="1">
      <alignment horizontal="center"/>
    </xf>
    <xf numFmtId="1" fontId="23" fillId="0" borderId="11" xfId="0" applyNumberFormat="1" applyFont="1" applyFill="1" applyBorder="1" applyAlignment="1">
      <alignment horizontal="center"/>
    </xf>
    <xf numFmtId="0" fontId="23" fillId="0" borderId="1" xfId="0" applyFont="1" applyFill="1" applyBorder="1" applyAlignment="1">
      <alignment horizontal="center"/>
    </xf>
    <xf numFmtId="0" fontId="22" fillId="0" borderId="0" xfId="0" applyFont="1" applyAlignment="1">
      <alignment horizontal="center" vertical="center"/>
    </xf>
    <xf numFmtId="0" fontId="23" fillId="0" borderId="19" xfId="0" applyFont="1" applyFill="1" applyBorder="1" applyAlignment="1">
      <alignment horizontal="center"/>
    </xf>
    <xf numFmtId="0" fontId="23" fillId="0" borderId="21" xfId="0" applyFont="1" applyBorder="1" applyAlignment="1">
      <alignment horizontal="center"/>
    </xf>
    <xf numFmtId="0" fontId="22" fillId="0" borderId="11" xfId="0" applyFont="1" applyBorder="1" applyAlignment="1">
      <alignment horizontal="center" vertical="center"/>
    </xf>
    <xf numFmtId="0" fontId="26" fillId="0" borderId="0" xfId="0" applyFont="1"/>
    <xf numFmtId="0" fontId="8" fillId="0" borderId="0" xfId="0" applyFont="1" applyFill="1"/>
    <xf numFmtId="0" fontId="19" fillId="0" borderId="0" xfId="0" applyFont="1" applyBorder="1" applyAlignment="1">
      <alignment horizontal="center" vertical="center" wrapText="1"/>
    </xf>
    <xf numFmtId="0" fontId="19" fillId="4" borderId="11" xfId="0" applyFont="1" applyFill="1" applyBorder="1" applyAlignment="1">
      <alignment horizontal="center" vertical="center" wrapText="1"/>
    </xf>
    <xf numFmtId="0" fontId="17" fillId="2" borderId="11" xfId="0" applyFont="1" applyFill="1" applyBorder="1" applyAlignment="1">
      <alignment horizontal="center" vertical="center" wrapText="1" shrinkToFit="1"/>
    </xf>
    <xf numFmtId="0" fontId="29" fillId="0" borderId="0" xfId="0" applyFont="1"/>
    <xf numFmtId="0" fontId="7" fillId="2" borderId="11" xfId="0" applyFont="1" applyFill="1" applyBorder="1" applyAlignment="1">
      <alignment horizontal="center" vertical="center"/>
    </xf>
    <xf numFmtId="0" fontId="7" fillId="2" borderId="11" xfId="0" applyFont="1" applyFill="1" applyBorder="1" applyAlignment="1">
      <alignment horizontal="center" vertical="center" wrapText="1"/>
    </xf>
    <xf numFmtId="0" fontId="8" fillId="2" borderId="0"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5" fillId="2" borderId="11" xfId="2" applyFont="1" applyFill="1" applyBorder="1" applyAlignment="1">
      <alignment horizontal="center" vertical="center" wrapText="1"/>
    </xf>
    <xf numFmtId="0" fontId="5" fillId="2" borderId="11" xfId="0" applyFont="1" applyFill="1" applyBorder="1" applyAlignment="1">
      <alignment horizontal="center" vertical="center" wrapText="1"/>
    </xf>
    <xf numFmtId="49" fontId="5" fillId="2" borderId="11" xfId="0" applyNumberFormat="1" applyFont="1" applyFill="1" applyBorder="1" applyAlignment="1">
      <alignment horizontal="center" vertical="center" wrapText="1"/>
    </xf>
    <xf numFmtId="0" fontId="10" fillId="2"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1" xfId="2" applyFont="1" applyFill="1" applyBorder="1" applyAlignment="1">
      <alignment horizontal="center" vertical="center" wrapText="1"/>
    </xf>
    <xf numFmtId="0" fontId="4" fillId="2" borderId="11" xfId="0" applyFont="1" applyFill="1" applyBorder="1" applyAlignment="1">
      <alignment horizontal="center" vertical="center"/>
    </xf>
    <xf numFmtId="0" fontId="25" fillId="0" borderId="0" xfId="0" applyFont="1" applyBorder="1"/>
    <xf numFmtId="0" fontId="24" fillId="0" borderId="0" xfId="0" applyFont="1" applyBorder="1" applyAlignment="1"/>
    <xf numFmtId="0" fontId="27" fillId="2" borderId="0" xfId="0" applyFont="1" applyFill="1" applyBorder="1" applyAlignment="1">
      <alignment horizontal="center"/>
    </xf>
    <xf numFmtId="0" fontId="28" fillId="2" borderId="0" xfId="0" applyFont="1" applyFill="1" applyBorder="1" applyAlignment="1">
      <alignment horizontal="center"/>
    </xf>
    <xf numFmtId="0" fontId="5" fillId="0" borderId="0" xfId="0" applyFont="1" applyFill="1" applyBorder="1" applyAlignment="1">
      <alignment horizontal="center" vertical="center"/>
    </xf>
    <xf numFmtId="0" fontId="31" fillId="0" borderId="11" xfId="0" applyFont="1" applyFill="1" applyBorder="1" applyAlignment="1">
      <alignment horizontal="center" vertical="center" wrapText="1"/>
    </xf>
    <xf numFmtId="0" fontId="31" fillId="0" borderId="11" xfId="0" applyFont="1" applyFill="1" applyBorder="1" applyAlignment="1">
      <alignment horizontal="center" vertical="center"/>
    </xf>
    <xf numFmtId="0" fontId="3" fillId="0" borderId="0" xfId="0" applyFont="1" applyBorder="1" applyAlignment="1">
      <alignment horizontal="center" vertical="center" wrapText="1"/>
    </xf>
    <xf numFmtId="0" fontId="0" fillId="0" borderId="0" xfId="0" applyFill="1" applyBorder="1"/>
    <xf numFmtId="0" fontId="18" fillId="0" borderId="3" xfId="0" applyFont="1" applyFill="1" applyBorder="1" applyAlignment="1">
      <alignment horizontal="center" vertical="center" wrapText="1"/>
    </xf>
    <xf numFmtId="0" fontId="4" fillId="2" borderId="0" xfId="0" applyFont="1" applyFill="1"/>
    <xf numFmtId="0" fontId="5" fillId="2" borderId="11" xfId="0" applyNumberFormat="1" applyFont="1" applyFill="1" applyBorder="1" applyAlignment="1">
      <alignment horizontal="center" vertical="center" wrapText="1"/>
    </xf>
    <xf numFmtId="0" fontId="5" fillId="2" borderId="11" xfId="0" applyFont="1" applyFill="1" applyBorder="1" applyAlignment="1">
      <alignment horizontal="center" vertical="center"/>
    </xf>
    <xf numFmtId="0" fontId="5" fillId="2" borderId="0" xfId="0" applyFont="1" applyFill="1" applyAlignment="1">
      <alignment horizontal="center" vertical="center"/>
    </xf>
    <xf numFmtId="49" fontId="5" fillId="2" borderId="11" xfId="0" applyNumberFormat="1" applyFont="1" applyFill="1" applyBorder="1" applyAlignment="1">
      <alignment horizontal="center" vertical="center"/>
    </xf>
    <xf numFmtId="0" fontId="5" fillId="2" borderId="0" xfId="0" applyFont="1" applyFill="1" applyBorder="1" applyAlignment="1">
      <alignment horizontal="center" vertical="center"/>
    </xf>
    <xf numFmtId="0" fontId="5" fillId="2" borderId="11" xfId="0" applyNumberFormat="1" applyFont="1" applyFill="1" applyBorder="1" applyAlignment="1" applyProtection="1">
      <alignment horizontal="center" vertical="center" wrapText="1"/>
    </xf>
    <xf numFmtId="0" fontId="33" fillId="2" borderId="6" xfId="0" applyFont="1" applyFill="1" applyBorder="1" applyAlignment="1">
      <alignment horizontal="center" vertical="center" wrapText="1"/>
    </xf>
    <xf numFmtId="49" fontId="33" fillId="2" borderId="6" xfId="0" applyNumberFormat="1" applyFont="1" applyFill="1" applyBorder="1" applyAlignment="1">
      <alignment horizontal="center" vertical="center" wrapText="1"/>
    </xf>
    <xf numFmtId="0" fontId="33" fillId="2" borderId="11" xfId="0" applyFont="1" applyFill="1" applyBorder="1" applyAlignment="1">
      <alignment horizontal="center" vertical="center" wrapText="1"/>
    </xf>
    <xf numFmtId="0" fontId="17" fillId="2" borderId="4" xfId="0" applyFont="1" applyFill="1" applyBorder="1" applyAlignment="1">
      <alignment horizontal="center" vertical="center" wrapText="1"/>
    </xf>
    <xf numFmtId="0" fontId="17" fillId="2" borderId="4" xfId="0" applyFont="1" applyFill="1" applyBorder="1" applyAlignment="1">
      <alignment horizontal="center" vertical="center"/>
    </xf>
    <xf numFmtId="2" fontId="33" fillId="2" borderId="11" xfId="0" applyNumberFormat="1" applyFont="1" applyFill="1" applyBorder="1" applyAlignment="1">
      <alignment horizontal="center" vertical="center" wrapText="1"/>
    </xf>
    <xf numFmtId="0" fontId="33" fillId="2" borderId="3" xfId="0" applyFont="1" applyFill="1" applyBorder="1" applyAlignment="1">
      <alignment horizontal="center" vertical="center" wrapText="1"/>
    </xf>
    <xf numFmtId="49" fontId="33" fillId="2" borderId="3" xfId="0" applyNumberFormat="1" applyFont="1" applyFill="1" applyBorder="1" applyAlignment="1">
      <alignment horizontal="center" vertical="center" wrapText="1"/>
    </xf>
    <xf numFmtId="0" fontId="33" fillId="2" borderId="1" xfId="0" applyFont="1" applyFill="1" applyBorder="1" applyAlignment="1">
      <alignment horizontal="center" vertical="center" wrapText="1"/>
    </xf>
    <xf numFmtId="0" fontId="17" fillId="2" borderId="1" xfId="0" applyFont="1" applyFill="1" applyBorder="1" applyAlignment="1">
      <alignment horizontal="center" vertical="center" wrapText="1"/>
    </xf>
    <xf numFmtId="0" fontId="17" fillId="2" borderId="1" xfId="0" applyFont="1" applyFill="1" applyBorder="1" applyAlignment="1">
      <alignment horizontal="center" vertical="center"/>
    </xf>
    <xf numFmtId="0" fontId="17" fillId="2" borderId="8" xfId="0" applyFont="1" applyFill="1" applyBorder="1" applyAlignment="1">
      <alignment horizontal="center" vertical="center" wrapText="1"/>
    </xf>
    <xf numFmtId="0" fontId="17" fillId="2" borderId="8" xfId="0" applyFont="1" applyFill="1" applyBorder="1" applyAlignment="1">
      <alignment horizontal="center" vertical="center"/>
    </xf>
    <xf numFmtId="0" fontId="17" fillId="2" borderId="10" xfId="0" applyFont="1" applyFill="1" applyBorder="1" applyAlignment="1">
      <alignment horizontal="center" vertical="center"/>
    </xf>
    <xf numFmtId="0" fontId="33" fillId="2" borderId="11" xfId="0" applyFont="1" applyFill="1" applyBorder="1" applyAlignment="1">
      <alignment horizontal="center" vertical="center" wrapText="1" shrinkToFit="1"/>
    </xf>
    <xf numFmtId="1" fontId="33" fillId="2" borderId="11" xfId="0" applyNumberFormat="1" applyFont="1" applyFill="1" applyBorder="1" applyAlignment="1">
      <alignment horizontal="center" vertical="center" wrapText="1"/>
    </xf>
    <xf numFmtId="0" fontId="33" fillId="2" borderId="11" xfId="2" applyFont="1" applyFill="1" applyBorder="1" applyAlignment="1">
      <alignment horizontal="center" vertical="center" wrapText="1"/>
    </xf>
    <xf numFmtId="0" fontId="34" fillId="2" borderId="4" xfId="0" applyFont="1" applyFill="1" applyBorder="1" applyAlignment="1">
      <alignment horizontal="center" vertical="center" wrapText="1"/>
    </xf>
    <xf numFmtId="0" fontId="34" fillId="2" borderId="11" xfId="0" applyFont="1" applyFill="1" applyBorder="1" applyAlignment="1">
      <alignment horizontal="center" vertical="center"/>
    </xf>
    <xf numFmtId="0" fontId="34" fillId="2" borderId="2" xfId="0" applyFont="1" applyFill="1" applyBorder="1" applyAlignment="1">
      <alignment horizontal="center" vertical="center" wrapText="1"/>
    </xf>
    <xf numFmtId="0" fontId="34" fillId="2" borderId="2" xfId="0" applyFont="1" applyFill="1" applyBorder="1" applyAlignment="1">
      <alignment horizontal="center" vertical="center"/>
    </xf>
    <xf numFmtId="0" fontId="33" fillId="2" borderId="2" xfId="0" applyFont="1" applyFill="1" applyBorder="1" applyAlignment="1">
      <alignment horizontal="center" vertical="center" wrapText="1"/>
    </xf>
    <xf numFmtId="4" fontId="33" fillId="2" borderId="11" xfId="0" applyNumberFormat="1" applyFont="1" applyFill="1" applyBorder="1" applyAlignment="1">
      <alignment horizontal="center" vertical="center" wrapText="1"/>
    </xf>
    <xf numFmtId="4" fontId="33" fillId="2" borderId="2" xfId="0" applyNumberFormat="1" applyFont="1" applyFill="1" applyBorder="1" applyAlignment="1">
      <alignment horizontal="center" vertical="center" wrapText="1"/>
    </xf>
    <xf numFmtId="0" fontId="33" fillId="2" borderId="0" xfId="0" applyFont="1" applyFill="1" applyAlignment="1">
      <alignment horizontal="center" vertical="center"/>
    </xf>
    <xf numFmtId="0" fontId="35" fillId="2" borderId="2" xfId="0" applyFont="1" applyFill="1" applyBorder="1" applyAlignment="1">
      <alignment horizontal="center" vertical="center" wrapText="1"/>
    </xf>
    <xf numFmtId="0" fontId="35" fillId="2" borderId="2" xfId="0" applyFont="1" applyFill="1" applyBorder="1" applyAlignment="1">
      <alignment horizontal="center" vertical="center"/>
    </xf>
    <xf numFmtId="0" fontId="0" fillId="2" borderId="2" xfId="0" applyFill="1" applyBorder="1" applyAlignment="1">
      <alignment horizontal="center"/>
    </xf>
    <xf numFmtId="0" fontId="33" fillId="2" borderId="1" xfId="0" applyFont="1" applyFill="1" applyBorder="1" applyAlignment="1">
      <alignment horizontal="center" vertical="center" wrapText="1" shrinkToFit="1"/>
    </xf>
    <xf numFmtId="0" fontId="0" fillId="2" borderId="11" xfId="0" applyFill="1" applyBorder="1" applyAlignment="1">
      <alignment horizontal="center"/>
    </xf>
    <xf numFmtId="49" fontId="33" fillId="2" borderId="11" xfId="0" applyNumberFormat="1" applyFont="1" applyFill="1" applyBorder="1" applyAlignment="1">
      <alignment horizontal="center" vertical="center" wrapText="1"/>
    </xf>
    <xf numFmtId="0" fontId="33" fillId="2" borderId="11" xfId="0" applyFont="1" applyFill="1" applyBorder="1" applyAlignment="1">
      <alignment horizontal="center" vertical="center"/>
    </xf>
    <xf numFmtId="0" fontId="0" fillId="2" borderId="1" xfId="0" applyFill="1" applyBorder="1" applyAlignment="1">
      <alignment horizontal="center"/>
    </xf>
    <xf numFmtId="49" fontId="33" fillId="2" borderId="1" xfId="0" applyNumberFormat="1" applyFont="1" applyFill="1" applyBorder="1" applyAlignment="1">
      <alignment horizontal="center" vertical="center" wrapText="1"/>
    </xf>
    <xf numFmtId="49" fontId="33" fillId="2" borderId="9" xfId="0" applyNumberFormat="1" applyFont="1" applyFill="1" applyBorder="1" applyAlignment="1">
      <alignment horizontal="center" vertical="center" wrapText="1"/>
    </xf>
    <xf numFmtId="0" fontId="33" fillId="2" borderId="10" xfId="0" applyFont="1" applyFill="1" applyBorder="1" applyAlignment="1">
      <alignment horizontal="center" vertical="center" wrapText="1"/>
    </xf>
    <xf numFmtId="0" fontId="0" fillId="2" borderId="10" xfId="0" applyFill="1" applyBorder="1" applyAlignment="1">
      <alignment horizontal="center"/>
    </xf>
    <xf numFmtId="0" fontId="16" fillId="2" borderId="11" xfId="0" applyNumberFormat="1" applyFont="1" applyFill="1" applyBorder="1" applyAlignment="1">
      <alignment horizontal="center" vertical="center" wrapText="1"/>
    </xf>
    <xf numFmtId="0" fontId="16" fillId="2" borderId="11" xfId="3" applyNumberFormat="1" applyFont="1" applyFill="1" applyBorder="1" applyAlignment="1">
      <alignment horizontal="center" vertical="center" wrapText="1"/>
    </xf>
    <xf numFmtId="0" fontId="16" fillId="2" borderId="11" xfId="0" applyFont="1" applyFill="1" applyBorder="1" applyAlignment="1">
      <alignment horizontal="center" vertical="center" wrapText="1" shrinkToFit="1"/>
    </xf>
    <xf numFmtId="0" fontId="16" fillId="2" borderId="11" xfId="0" applyFont="1" applyFill="1" applyBorder="1" applyAlignment="1">
      <alignment horizontal="center" vertical="center" wrapText="1"/>
    </xf>
    <xf numFmtId="0" fontId="16" fillId="2" borderId="11" xfId="0" applyFont="1" applyFill="1" applyBorder="1" applyAlignment="1">
      <alignment horizontal="center" vertical="center"/>
    </xf>
    <xf numFmtId="49" fontId="16" fillId="2" borderId="11" xfId="0" applyNumberFormat="1" applyFont="1" applyFill="1" applyBorder="1" applyAlignment="1">
      <alignment horizontal="center" vertical="center"/>
    </xf>
    <xf numFmtId="2" fontId="16" fillId="2" borderId="11" xfId="0" applyNumberFormat="1" applyFont="1" applyFill="1" applyBorder="1" applyAlignment="1">
      <alignment horizontal="center" vertical="center"/>
    </xf>
    <xf numFmtId="0" fontId="16" fillId="2" borderId="11" xfId="0" applyNumberFormat="1" applyFont="1" applyFill="1" applyBorder="1" applyAlignment="1">
      <alignment horizontal="center" vertical="center"/>
    </xf>
    <xf numFmtId="0" fontId="16" fillId="0" borderId="11" xfId="0" applyFont="1" applyBorder="1" applyAlignment="1">
      <alignment horizontal="center" vertical="center" wrapText="1"/>
    </xf>
    <xf numFmtId="4" fontId="16" fillId="2" borderId="11" xfId="4" applyNumberFormat="1" applyFont="1" applyFill="1" applyBorder="1" applyAlignment="1">
      <alignment horizontal="center" vertical="center" wrapText="1"/>
    </xf>
    <xf numFmtId="0" fontId="5" fillId="2" borderId="11" xfId="0" applyFont="1" applyFill="1" applyBorder="1" applyAlignment="1">
      <alignment vertical="center" wrapText="1"/>
    </xf>
    <xf numFmtId="0" fontId="5" fillId="2" borderId="11" xfId="0" applyFont="1" applyFill="1" applyBorder="1" applyAlignment="1">
      <alignment horizontal="left" vertical="center" wrapText="1"/>
    </xf>
    <xf numFmtId="0" fontId="5" fillId="7" borderId="11" xfId="5" applyNumberFormat="1" applyFont="1" applyFill="1" applyBorder="1" applyAlignment="1" applyProtection="1">
      <alignment horizontal="left" vertical="center" wrapText="1"/>
      <protection locked="0"/>
    </xf>
    <xf numFmtId="0" fontId="5" fillId="2" borderId="11" xfId="2" applyFont="1" applyFill="1" applyBorder="1" applyAlignment="1">
      <alignment horizontal="left" vertical="center" wrapText="1"/>
    </xf>
    <xf numFmtId="0" fontId="36" fillId="0" borderId="0" xfId="0" applyFont="1" applyFill="1" applyAlignment="1">
      <alignment horizontal="center" vertical="center"/>
    </xf>
    <xf numFmtId="0" fontId="36" fillId="0" borderId="0" xfId="0" applyFont="1" applyFill="1"/>
    <xf numFmtId="0" fontId="8" fillId="0" borderId="0" xfId="0" applyFont="1" applyBorder="1" applyAlignment="1">
      <alignment horizontal="center" vertical="center"/>
    </xf>
    <xf numFmtId="0" fontId="3" fillId="2" borderId="11" xfId="0" applyFont="1" applyFill="1" applyBorder="1" applyAlignment="1">
      <alignment horizontal="center" vertical="center" wrapText="1"/>
    </xf>
    <xf numFmtId="0" fontId="5" fillId="2" borderId="1" xfId="0" applyFont="1" applyFill="1" applyBorder="1" applyAlignment="1">
      <alignment vertical="center" wrapText="1"/>
    </xf>
    <xf numFmtId="0" fontId="5" fillId="2" borderId="10" xfId="0" applyFont="1" applyFill="1" applyBorder="1" applyAlignment="1">
      <alignment vertical="center" wrapText="1"/>
    </xf>
    <xf numFmtId="0" fontId="5" fillId="2" borderId="10" xfId="0" applyFont="1" applyFill="1" applyBorder="1" applyAlignment="1">
      <alignment horizontal="center" vertical="center" wrapText="1"/>
    </xf>
    <xf numFmtId="49" fontId="5" fillId="2" borderId="10" xfId="0" applyNumberFormat="1" applyFont="1" applyFill="1" applyBorder="1" applyAlignment="1">
      <alignment horizontal="center" vertical="center" wrapText="1"/>
    </xf>
    <xf numFmtId="0" fontId="31" fillId="2" borderId="11" xfId="0" applyFont="1" applyFill="1" applyBorder="1" applyAlignment="1">
      <alignment horizontal="center" vertical="center"/>
    </xf>
    <xf numFmtId="0" fontId="5" fillId="2" borderId="0" xfId="0" applyFont="1" applyFill="1" applyBorder="1" applyAlignment="1">
      <alignment horizontal="center" vertical="center" wrapText="1"/>
    </xf>
    <xf numFmtId="0" fontId="3" fillId="2" borderId="0"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10" xfId="0" applyFont="1" applyFill="1" applyBorder="1" applyAlignment="1">
      <alignment horizontal="center" vertical="center" wrapText="1"/>
    </xf>
    <xf numFmtId="49" fontId="10" fillId="2" borderId="11" xfId="0" applyNumberFormat="1" applyFont="1" applyFill="1" applyBorder="1" applyAlignment="1">
      <alignment horizontal="center" vertical="center" wrapText="1"/>
    </xf>
    <xf numFmtId="0" fontId="10" fillId="2" borderId="11" xfId="2" applyFont="1" applyFill="1" applyBorder="1" applyAlignment="1">
      <alignment horizontal="center" vertical="center" wrapText="1"/>
    </xf>
    <xf numFmtId="0" fontId="5" fillId="2" borderId="11" xfId="0" applyFont="1" applyFill="1" applyBorder="1" applyAlignment="1">
      <alignment horizontal="center" vertical="top" wrapText="1"/>
    </xf>
    <xf numFmtId="49" fontId="10" fillId="2" borderId="1" xfId="0" applyNumberFormat="1" applyFont="1" applyFill="1" applyBorder="1" applyAlignment="1">
      <alignment horizontal="center" vertical="center" wrapText="1"/>
    </xf>
    <xf numFmtId="49" fontId="10" fillId="2" borderId="10" xfId="0" applyNumberFormat="1" applyFont="1" applyFill="1" applyBorder="1" applyAlignment="1">
      <alignment horizontal="center" vertical="center" wrapText="1"/>
    </xf>
    <xf numFmtId="17" fontId="5" fillId="2" borderId="11" xfId="0" applyNumberFormat="1" applyFont="1" applyFill="1" applyBorder="1" applyAlignment="1">
      <alignment horizontal="center" vertical="center" wrapText="1"/>
    </xf>
    <xf numFmtId="0" fontId="10" fillId="2" borderId="11" xfId="0" applyFont="1" applyFill="1" applyBorder="1" applyAlignment="1">
      <alignment horizontal="center" vertical="center"/>
    </xf>
    <xf numFmtId="0" fontId="10" fillId="2" borderId="11" xfId="0" applyNumberFormat="1"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3" borderId="11" xfId="0" applyFont="1" applyFill="1" applyBorder="1" applyAlignment="1">
      <alignment horizontal="center" vertical="center"/>
    </xf>
    <xf numFmtId="0" fontId="5" fillId="2" borderId="1"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1" xfId="0" applyNumberFormat="1"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6" borderId="11" xfId="0" applyFont="1" applyFill="1" applyBorder="1" applyAlignment="1">
      <alignment horizontal="center" vertical="center" wrapText="1"/>
    </xf>
    <xf numFmtId="164" fontId="5" fillId="6" borderId="11" xfId="0" applyNumberFormat="1" applyFont="1" applyFill="1" applyBorder="1" applyAlignment="1">
      <alignment horizontal="center" vertical="center" wrapText="1"/>
    </xf>
    <xf numFmtId="1" fontId="5" fillId="2" borderId="11" xfId="0" applyNumberFormat="1" applyFont="1" applyFill="1" applyBorder="1" applyAlignment="1">
      <alignment horizontal="center" vertical="center" wrapText="1"/>
    </xf>
    <xf numFmtId="0" fontId="5" fillId="2" borderId="1" xfId="0" applyFont="1" applyFill="1" applyBorder="1" applyAlignment="1">
      <alignment horizontal="left" vertical="center" wrapText="1"/>
    </xf>
    <xf numFmtId="0" fontId="5" fillId="2" borderId="3" xfId="0" applyFont="1" applyFill="1" applyBorder="1" applyAlignment="1">
      <alignment horizontal="center" vertical="center" wrapText="1"/>
    </xf>
    <xf numFmtId="0" fontId="5" fillId="2" borderId="9" xfId="0" applyFont="1" applyFill="1" applyBorder="1" applyAlignment="1">
      <alignment horizontal="center" vertical="center" wrapText="1"/>
    </xf>
    <xf numFmtId="164" fontId="5" fillId="2" borderId="6" xfId="0" applyNumberFormat="1" applyFont="1" applyFill="1" applyBorder="1" applyAlignment="1">
      <alignment horizontal="center" vertical="center" wrapText="1"/>
    </xf>
    <xf numFmtId="164" fontId="5" fillId="2" borderId="11" xfId="0" applyNumberFormat="1" applyFont="1" applyFill="1" applyBorder="1" applyAlignment="1">
      <alignment horizontal="center" vertical="center" wrapText="1"/>
    </xf>
    <xf numFmtId="0" fontId="26" fillId="2" borderId="0" xfId="0" applyFont="1" applyFill="1"/>
    <xf numFmtId="164" fontId="26" fillId="2" borderId="0" xfId="0" applyNumberFormat="1" applyFont="1" applyFill="1"/>
    <xf numFmtId="0" fontId="3" fillId="4" borderId="1" xfId="0" applyFont="1" applyFill="1" applyBorder="1" applyAlignment="1">
      <alignment horizontal="center" vertical="center" wrapText="1"/>
    </xf>
    <xf numFmtId="0" fontId="0" fillId="0" borderId="7" xfId="0" applyBorder="1" applyAlignment="1">
      <alignment horizontal="center" vertical="center" wrapText="1"/>
    </xf>
    <xf numFmtId="0" fontId="0" fillId="0" borderId="10" xfId="0" applyBorder="1" applyAlignment="1">
      <alignment horizontal="center" vertical="center" wrapText="1"/>
    </xf>
    <xf numFmtId="0" fontId="3" fillId="0" borderId="0" xfId="0" applyFont="1" applyBorder="1" applyAlignment="1">
      <alignment horizontal="center" vertical="center" wrapText="1"/>
    </xf>
    <xf numFmtId="0" fontId="3" fillId="4" borderId="7" xfId="0" applyFont="1" applyFill="1" applyBorder="1" applyAlignment="1">
      <alignment horizontal="center" vertical="center" wrapText="1"/>
    </xf>
    <xf numFmtId="0" fontId="3" fillId="4" borderId="10"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4" borderId="3" xfId="0" applyFont="1" applyFill="1" applyBorder="1" applyAlignment="1">
      <alignment horizontal="center" vertical="center" wrapText="1"/>
    </xf>
    <xf numFmtId="0" fontId="3" fillId="4" borderId="8" xfId="0" applyFont="1" applyFill="1" applyBorder="1" applyAlignment="1">
      <alignment horizontal="center" vertical="center" wrapText="1"/>
    </xf>
    <xf numFmtId="0" fontId="3" fillId="4" borderId="9" xfId="0" applyFont="1" applyFill="1" applyBorder="1" applyAlignment="1">
      <alignment horizontal="center" vertical="center" wrapText="1"/>
    </xf>
    <xf numFmtId="0" fontId="3" fillId="4" borderId="4" xfId="0" applyFont="1" applyFill="1" applyBorder="1" applyAlignment="1">
      <alignment horizontal="center" vertical="center" wrapText="1"/>
    </xf>
    <xf numFmtId="0" fontId="3" fillId="4" borderId="5"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9" fillId="0" borderId="0" xfId="0" applyFont="1" applyBorder="1" applyAlignment="1">
      <alignment horizontal="center" vertical="center" wrapText="1"/>
    </xf>
    <xf numFmtId="0" fontId="3" fillId="2" borderId="4"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0"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19" fillId="0" borderId="0" xfId="0" applyFont="1" applyBorder="1" applyAlignment="1">
      <alignment horizontal="center" vertical="center" wrapText="1"/>
    </xf>
    <xf numFmtId="0" fontId="19" fillId="4" borderId="1" xfId="0" applyFont="1" applyFill="1" applyBorder="1" applyAlignment="1">
      <alignment horizontal="center" vertical="center" wrapText="1"/>
    </xf>
    <xf numFmtId="0" fontId="19" fillId="4" borderId="7" xfId="0" applyFont="1" applyFill="1" applyBorder="1" applyAlignment="1">
      <alignment horizontal="center" vertical="center" wrapText="1"/>
    </xf>
    <xf numFmtId="0" fontId="19" fillId="4" borderId="10" xfId="0" applyFont="1" applyFill="1" applyBorder="1" applyAlignment="1">
      <alignment horizontal="center" vertical="center" wrapText="1"/>
    </xf>
    <xf numFmtId="0" fontId="19" fillId="4" borderId="4" xfId="0" applyFont="1" applyFill="1" applyBorder="1" applyAlignment="1">
      <alignment horizontal="center" vertical="center" wrapText="1"/>
    </xf>
    <xf numFmtId="0" fontId="19" fillId="4" borderId="6" xfId="0" applyFont="1" applyFill="1" applyBorder="1" applyAlignment="1">
      <alignment horizontal="center" vertical="center" wrapText="1"/>
    </xf>
    <xf numFmtId="0" fontId="25" fillId="0" borderId="0" xfId="0" applyFont="1" applyBorder="1" applyAlignment="1">
      <alignment horizontal="center"/>
    </xf>
    <xf numFmtId="0" fontId="19" fillId="4" borderId="2" xfId="0" applyFont="1" applyFill="1" applyBorder="1" applyAlignment="1">
      <alignment horizontal="center" vertical="center" wrapText="1"/>
    </xf>
    <xf numFmtId="0" fontId="19" fillId="4" borderId="3" xfId="0" applyFont="1" applyFill="1" applyBorder="1" applyAlignment="1">
      <alignment horizontal="center" vertical="center" wrapText="1"/>
    </xf>
    <xf numFmtId="0" fontId="19" fillId="4" borderId="8" xfId="0" applyFont="1" applyFill="1" applyBorder="1" applyAlignment="1">
      <alignment horizontal="center" vertical="center" wrapText="1"/>
    </xf>
    <xf numFmtId="0" fontId="19" fillId="4" borderId="9" xfId="0" applyFont="1" applyFill="1" applyBorder="1" applyAlignment="1">
      <alignment horizontal="center" vertical="center" wrapText="1"/>
    </xf>
    <xf numFmtId="0" fontId="19" fillId="4" borderId="5"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10" xfId="0"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49" fontId="5" fillId="2" borderId="10" xfId="0" applyNumberFormat="1"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7" fillId="2" borderId="10" xfId="0" applyFont="1" applyFill="1" applyBorder="1" applyAlignment="1">
      <alignment horizontal="center" vertical="center" wrapText="1"/>
    </xf>
    <xf numFmtId="0" fontId="5" fillId="2" borderId="7" xfId="0" applyFont="1" applyFill="1" applyBorder="1" applyAlignment="1">
      <alignment horizontal="center" vertical="center" wrapText="1"/>
    </xf>
    <xf numFmtId="49" fontId="5" fillId="2" borderId="7" xfId="0" applyNumberFormat="1" applyFont="1" applyFill="1" applyBorder="1" applyAlignment="1">
      <alignment horizontal="center" vertical="center" wrapText="1"/>
    </xf>
    <xf numFmtId="43" fontId="5" fillId="2" borderId="1" xfId="1" applyFont="1" applyFill="1" applyBorder="1" applyAlignment="1">
      <alignment horizontal="center" vertical="center" wrapText="1"/>
    </xf>
    <xf numFmtId="43" fontId="5" fillId="2" borderId="10" xfId="1"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4" borderId="7" xfId="0" applyFont="1" applyFill="1" applyBorder="1" applyAlignment="1">
      <alignment horizontal="center" vertical="center" wrapText="1"/>
    </xf>
    <xf numFmtId="0" fontId="5" fillId="4" borderId="10" xfId="0" applyFont="1" applyFill="1" applyBorder="1" applyAlignment="1">
      <alignment horizontal="center" vertical="center" wrapText="1"/>
    </xf>
    <xf numFmtId="0" fontId="13" fillId="0" borderId="23" xfId="0" applyFont="1" applyBorder="1" applyAlignment="1">
      <alignment horizontal="center" vertical="center"/>
    </xf>
    <xf numFmtId="0" fontId="13" fillId="0" borderId="24" xfId="0" applyFont="1" applyBorder="1" applyAlignment="1">
      <alignment horizontal="center" vertical="center"/>
    </xf>
    <xf numFmtId="0" fontId="13" fillId="0" borderId="25" xfId="0" applyFont="1" applyBorder="1" applyAlignment="1">
      <alignment horizontal="center" vertical="center"/>
    </xf>
    <xf numFmtId="0" fontId="11" fillId="2" borderId="13" xfId="0" applyFont="1" applyFill="1" applyBorder="1" applyAlignment="1">
      <alignment horizontal="center" vertical="center" wrapText="1"/>
    </xf>
    <xf numFmtId="0" fontId="11" fillId="2" borderId="14" xfId="0" applyFont="1" applyFill="1" applyBorder="1" applyAlignment="1">
      <alignment horizontal="center" vertical="center" wrapText="1"/>
    </xf>
    <xf numFmtId="0" fontId="11" fillId="2" borderId="15" xfId="0" applyFont="1" applyFill="1" applyBorder="1" applyAlignment="1">
      <alignment horizontal="center" vertical="center" wrapText="1"/>
    </xf>
    <xf numFmtId="0" fontId="13" fillId="4" borderId="11" xfId="0" applyFont="1" applyFill="1" applyBorder="1" applyAlignment="1">
      <alignment horizontal="center" vertical="center" wrapText="1"/>
    </xf>
    <xf numFmtId="0" fontId="13" fillId="4" borderId="17" xfId="0" applyFont="1" applyFill="1" applyBorder="1" applyAlignment="1">
      <alignment horizontal="center" vertical="center" wrapText="1"/>
    </xf>
    <xf numFmtId="0" fontId="14" fillId="4" borderId="11" xfId="0" applyFont="1" applyFill="1" applyBorder="1" applyAlignment="1">
      <alignment horizontal="center" vertical="center" wrapText="1"/>
    </xf>
    <xf numFmtId="49" fontId="8" fillId="2" borderId="0" xfId="0" applyNumberFormat="1" applyFont="1" applyFill="1" applyBorder="1" applyAlignment="1">
      <alignment horizontal="left" vertical="center" wrapText="1"/>
    </xf>
    <xf numFmtId="49" fontId="8" fillId="0" borderId="0" xfId="0" applyNumberFormat="1" applyFont="1" applyFill="1" applyBorder="1" applyAlignment="1">
      <alignment horizontal="left" vertical="center" wrapText="1"/>
    </xf>
    <xf numFmtId="0" fontId="8" fillId="0" borderId="0" xfId="0" applyFont="1" applyFill="1" applyBorder="1" applyAlignment="1">
      <alignment horizontal="center" vertical="center" wrapText="1"/>
    </xf>
    <xf numFmtId="0" fontId="8" fillId="0" borderId="0" xfId="0" applyFont="1" applyFill="1" applyBorder="1" applyAlignment="1">
      <alignment horizontal="center" vertical="center"/>
    </xf>
    <xf numFmtId="0" fontId="16" fillId="0" borderId="11" xfId="0" applyFont="1" applyFill="1" applyBorder="1" applyAlignment="1">
      <alignment horizontal="center" vertical="center"/>
    </xf>
    <xf numFmtId="0" fontId="16" fillId="0" borderId="11" xfId="0" applyFont="1" applyFill="1" applyBorder="1" applyAlignment="1">
      <alignment horizontal="center" vertical="center" wrapText="1"/>
    </xf>
    <xf numFmtId="0" fontId="16" fillId="0" borderId="0" xfId="0" applyFont="1" applyAlignment="1">
      <alignment horizontal="center" vertical="center"/>
    </xf>
    <xf numFmtId="0" fontId="16" fillId="0" borderId="0" xfId="0" applyFont="1" applyAlignment="1">
      <alignment horizontal="center" vertical="center" wrapText="1"/>
    </xf>
  </cellXfs>
  <cellStyles count="6">
    <cellStyle name="Excel Built-in Normal" xfId="2"/>
    <cellStyle name="Обычный" xfId="0" builtinId="0"/>
    <cellStyle name="Обычный 2" xfId="3"/>
    <cellStyle name="Обычный 6" xfId="4"/>
    <cellStyle name="Обычный_Лист1" xfId="5"/>
    <cellStyle name="Финансовый"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snsundukov/AppData/Local/Microsoft/Windows/INetCache/Content.Outlook/C8O78FQK/&#1088;&#1077;&#1077;&#1089;&#1090;&#1088;%20&#1085;&#1072;%2012%2003%202024%20&#1080;&#1079;&#1084;&#1077;&#1085;&#1077;&#1085;&#1080;&#11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Советский"/>
      <sheetName val="Ленинский"/>
      <sheetName val="Левобережный"/>
      <sheetName val="Коминтерновский"/>
      <sheetName val="Центральный "/>
      <sheetName val="Железнодорожный"/>
      <sheetName val="Свод"/>
    </sheetNames>
    <sheetDataSet>
      <sheetData sheetId="0">
        <row r="315">
          <cell r="A315">
            <v>309</v>
          </cell>
          <cell r="K315">
            <v>0</v>
          </cell>
        </row>
      </sheetData>
      <sheetData sheetId="1">
        <row r="294">
          <cell r="A294">
            <v>282</v>
          </cell>
        </row>
      </sheetData>
      <sheetData sheetId="2">
        <row r="288">
          <cell r="A288">
            <v>283</v>
          </cell>
        </row>
      </sheetData>
      <sheetData sheetId="3"/>
      <sheetData sheetId="4">
        <row r="440">
          <cell r="A440">
            <v>352</v>
          </cell>
        </row>
      </sheetData>
      <sheetData sheetId="5"/>
      <sheetData sheetId="6"/>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241"/>
  <sheetViews>
    <sheetView workbookViewId="0">
      <pane xSplit="3" ySplit="5" topLeftCell="G6" activePane="bottomRight" state="frozen"/>
      <selection pane="topRight" activeCell="D1" sqref="D1"/>
      <selection pane="bottomLeft" activeCell="A6" sqref="A6"/>
      <selection pane="bottomRight" activeCell="N219" sqref="N219"/>
    </sheetView>
  </sheetViews>
  <sheetFormatPr defaultColWidth="8.88671875" defaultRowHeight="10.199999999999999" x14ac:dyDescent="0.2"/>
  <cols>
    <col min="1" max="1" width="5.88671875" style="1" customWidth="1"/>
    <col min="2" max="2" width="10.44140625" style="1" customWidth="1"/>
    <col min="3" max="3" width="24.109375" style="1" customWidth="1"/>
    <col min="4" max="4" width="8.88671875" style="1"/>
    <col min="5" max="5" width="9.44140625" style="1" bestFit="1" customWidth="1"/>
    <col min="6" max="6" width="18" style="1" customWidth="1"/>
    <col min="7" max="10" width="8.88671875" style="1"/>
    <col min="11" max="11" width="7.109375" style="1" bestFit="1" customWidth="1"/>
    <col min="12" max="15" width="8.88671875" style="1"/>
    <col min="16" max="16" width="26.109375" style="1" customWidth="1"/>
    <col min="17" max="17" width="23.77734375" style="1" customWidth="1"/>
    <col min="18" max="18" width="34.88671875" style="1" customWidth="1"/>
    <col min="19" max="16384" width="8.88671875" style="1"/>
  </cols>
  <sheetData>
    <row r="1" spans="1:18" ht="24" customHeight="1" x14ac:dyDescent="0.2">
      <c r="A1" s="201" t="s">
        <v>5058</v>
      </c>
      <c r="B1" s="201"/>
      <c r="C1" s="201"/>
      <c r="D1" s="201"/>
      <c r="E1" s="201"/>
      <c r="F1" s="201"/>
      <c r="G1" s="201"/>
      <c r="H1" s="201"/>
      <c r="I1" s="201"/>
      <c r="J1" s="201"/>
      <c r="K1" s="201"/>
      <c r="L1" s="201"/>
      <c r="M1" s="201"/>
      <c r="N1" s="201"/>
      <c r="O1" s="201"/>
      <c r="P1" s="201"/>
      <c r="Q1" s="201"/>
      <c r="R1" s="201"/>
    </row>
    <row r="2" spans="1:18" ht="16.5" customHeight="1" x14ac:dyDescent="0.2">
      <c r="A2" s="11"/>
      <c r="B2" s="11"/>
      <c r="C2" s="11"/>
      <c r="D2" s="11"/>
      <c r="E2" s="11"/>
      <c r="F2" s="11"/>
      <c r="G2" s="11"/>
      <c r="H2" s="11"/>
      <c r="I2" s="11"/>
      <c r="J2" s="11"/>
      <c r="K2" s="11"/>
      <c r="L2" s="11"/>
      <c r="M2" s="11"/>
      <c r="N2" s="11"/>
      <c r="O2" s="11"/>
      <c r="P2" s="11"/>
      <c r="Q2" s="11"/>
      <c r="R2" s="11"/>
    </row>
    <row r="3" spans="1:18" ht="18.75" customHeight="1" x14ac:dyDescent="0.2">
      <c r="A3" s="198" t="s">
        <v>6947</v>
      </c>
      <c r="B3" s="198" t="s">
        <v>3537</v>
      </c>
      <c r="C3" s="198" t="s">
        <v>0</v>
      </c>
      <c r="D3" s="204" t="s">
        <v>1</v>
      </c>
      <c r="E3" s="205"/>
      <c r="F3" s="198" t="s">
        <v>6948</v>
      </c>
      <c r="G3" s="198" t="s">
        <v>3539</v>
      </c>
      <c r="H3" s="208" t="s">
        <v>2</v>
      </c>
      <c r="I3" s="209"/>
      <c r="J3" s="209"/>
      <c r="K3" s="210"/>
      <c r="L3" s="208" t="s">
        <v>3540</v>
      </c>
      <c r="M3" s="209"/>
      <c r="N3" s="209"/>
      <c r="O3" s="210"/>
      <c r="P3" s="198" t="s">
        <v>3</v>
      </c>
      <c r="Q3" s="198" t="s">
        <v>6949</v>
      </c>
      <c r="R3" s="198" t="s">
        <v>3542</v>
      </c>
    </row>
    <row r="4" spans="1:18" ht="44.25" customHeight="1" x14ac:dyDescent="0.2">
      <c r="A4" s="202"/>
      <c r="B4" s="202"/>
      <c r="C4" s="202"/>
      <c r="D4" s="206"/>
      <c r="E4" s="207"/>
      <c r="F4" s="202"/>
      <c r="G4" s="202"/>
      <c r="H4" s="208" t="s">
        <v>4</v>
      </c>
      <c r="I4" s="210"/>
      <c r="J4" s="208" t="s">
        <v>5</v>
      </c>
      <c r="K4" s="210"/>
      <c r="L4" s="208" t="s">
        <v>4</v>
      </c>
      <c r="M4" s="210"/>
      <c r="N4" s="208" t="s">
        <v>5</v>
      </c>
      <c r="O4" s="210"/>
      <c r="P4" s="199"/>
      <c r="Q4" s="199"/>
      <c r="R4" s="202"/>
    </row>
    <row r="5" spans="1:18" ht="44.25" customHeight="1" x14ac:dyDescent="0.2">
      <c r="A5" s="203"/>
      <c r="B5" s="203"/>
      <c r="C5" s="203"/>
      <c r="D5" s="12" t="s">
        <v>3543</v>
      </c>
      <c r="E5" s="12" t="s">
        <v>3544</v>
      </c>
      <c r="F5" s="203"/>
      <c r="G5" s="203"/>
      <c r="H5" s="12" t="s">
        <v>3545</v>
      </c>
      <c r="I5" s="12" t="s">
        <v>3546</v>
      </c>
      <c r="J5" s="12" t="s">
        <v>3545</v>
      </c>
      <c r="K5" s="12" t="s">
        <v>3546</v>
      </c>
      <c r="L5" s="12" t="s">
        <v>3545</v>
      </c>
      <c r="M5" s="12" t="s">
        <v>3546</v>
      </c>
      <c r="N5" s="12" t="s">
        <v>3545</v>
      </c>
      <c r="O5" s="12" t="s">
        <v>3546</v>
      </c>
      <c r="P5" s="200"/>
      <c r="Q5" s="200"/>
      <c r="R5" s="203"/>
    </row>
    <row r="6" spans="1:18" ht="87" customHeight="1" x14ac:dyDescent="0.2">
      <c r="A6" s="184">
        <v>1</v>
      </c>
      <c r="B6" s="86" t="s">
        <v>6</v>
      </c>
      <c r="C6" s="155" t="s">
        <v>7</v>
      </c>
      <c r="D6" s="84" t="s">
        <v>8</v>
      </c>
      <c r="E6" s="84" t="s">
        <v>9</v>
      </c>
      <c r="F6" s="85" t="s">
        <v>10</v>
      </c>
      <c r="G6" s="187">
        <v>6</v>
      </c>
      <c r="H6" s="188">
        <v>3</v>
      </c>
      <c r="I6" s="189">
        <v>2.2999999999999998</v>
      </c>
      <c r="J6" s="190">
        <v>0</v>
      </c>
      <c r="K6" s="190">
        <v>0</v>
      </c>
      <c r="L6" s="189">
        <v>2</v>
      </c>
      <c r="M6" s="189">
        <v>16</v>
      </c>
      <c r="N6" s="190">
        <v>0</v>
      </c>
      <c r="O6" s="190">
        <v>0</v>
      </c>
      <c r="P6" s="184" t="s">
        <v>10407</v>
      </c>
      <c r="Q6" s="102" t="s">
        <v>11104</v>
      </c>
      <c r="R6" s="102" t="s">
        <v>11105</v>
      </c>
    </row>
    <row r="7" spans="1:18" ht="35.25" customHeight="1" x14ac:dyDescent="0.2">
      <c r="A7" s="184">
        <f t="shared" ref="A7:A30" si="0">A6+1</f>
        <v>2</v>
      </c>
      <c r="B7" s="86" t="s">
        <v>11</v>
      </c>
      <c r="C7" s="155" t="s">
        <v>12</v>
      </c>
      <c r="D7" s="84" t="s">
        <v>13</v>
      </c>
      <c r="E7" s="84" t="s">
        <v>14</v>
      </c>
      <c r="F7" s="85" t="s">
        <v>10</v>
      </c>
      <c r="G7" s="187">
        <v>6</v>
      </c>
      <c r="H7" s="188">
        <v>0</v>
      </c>
      <c r="I7" s="189">
        <v>0</v>
      </c>
      <c r="J7" s="190">
        <v>0</v>
      </c>
      <c r="K7" s="190">
        <v>0</v>
      </c>
      <c r="L7" s="189">
        <v>1</v>
      </c>
      <c r="M7" s="189">
        <v>8</v>
      </c>
      <c r="N7" s="190">
        <v>0</v>
      </c>
      <c r="O7" s="190">
        <v>0</v>
      </c>
      <c r="P7" s="184" t="s">
        <v>10422</v>
      </c>
      <c r="Q7" s="102" t="s">
        <v>15</v>
      </c>
      <c r="R7" s="102" t="s">
        <v>8503</v>
      </c>
    </row>
    <row r="8" spans="1:18" ht="88.8" customHeight="1" x14ac:dyDescent="0.2">
      <c r="A8" s="184">
        <f t="shared" si="0"/>
        <v>3</v>
      </c>
      <c r="B8" s="86" t="s">
        <v>16</v>
      </c>
      <c r="C8" s="191" t="s">
        <v>17</v>
      </c>
      <c r="D8" s="89" t="s">
        <v>18</v>
      </c>
      <c r="E8" s="89" t="s">
        <v>19</v>
      </c>
      <c r="F8" s="85" t="s">
        <v>10</v>
      </c>
      <c r="G8" s="184">
        <v>15</v>
      </c>
      <c r="H8" s="188">
        <v>3</v>
      </c>
      <c r="I8" s="189">
        <v>2.2999999999999998</v>
      </c>
      <c r="J8" s="190">
        <v>0</v>
      </c>
      <c r="K8" s="190">
        <v>0</v>
      </c>
      <c r="L8" s="189">
        <v>2</v>
      </c>
      <c r="M8" s="189">
        <v>16</v>
      </c>
      <c r="N8" s="190">
        <v>0</v>
      </c>
      <c r="O8" s="190">
        <v>0</v>
      </c>
      <c r="P8" s="184" t="s">
        <v>11106</v>
      </c>
      <c r="Q8" s="102" t="s">
        <v>11107</v>
      </c>
      <c r="R8" s="186" t="s">
        <v>10421</v>
      </c>
    </row>
    <row r="9" spans="1:18" ht="40.799999999999997" customHeight="1" x14ac:dyDescent="0.2">
      <c r="A9" s="184">
        <f t="shared" si="0"/>
        <v>4</v>
      </c>
      <c r="B9" s="86" t="s">
        <v>21</v>
      </c>
      <c r="C9" s="155" t="s">
        <v>22</v>
      </c>
      <c r="D9" s="84" t="s">
        <v>23</v>
      </c>
      <c r="E9" s="84" t="s">
        <v>24</v>
      </c>
      <c r="F9" s="85" t="s">
        <v>10</v>
      </c>
      <c r="G9" s="187">
        <v>6</v>
      </c>
      <c r="H9" s="188">
        <v>0</v>
      </c>
      <c r="I9" s="189">
        <v>0</v>
      </c>
      <c r="J9" s="190">
        <v>0</v>
      </c>
      <c r="K9" s="190">
        <v>0</v>
      </c>
      <c r="L9" s="189">
        <v>1</v>
      </c>
      <c r="M9" s="189">
        <v>8</v>
      </c>
      <c r="N9" s="190">
        <v>0</v>
      </c>
      <c r="O9" s="190">
        <v>0</v>
      </c>
      <c r="P9" s="184" t="s">
        <v>10423</v>
      </c>
      <c r="Q9" s="84" t="s">
        <v>11108</v>
      </c>
      <c r="R9" s="102" t="s">
        <v>11109</v>
      </c>
    </row>
    <row r="10" spans="1:18" ht="20.399999999999999" x14ac:dyDescent="0.2">
      <c r="A10" s="184">
        <f t="shared" si="0"/>
        <v>5</v>
      </c>
      <c r="B10" s="86" t="s">
        <v>25</v>
      </c>
      <c r="C10" s="155" t="s">
        <v>26</v>
      </c>
      <c r="D10" s="84" t="s">
        <v>27</v>
      </c>
      <c r="E10" s="85" t="s">
        <v>28</v>
      </c>
      <c r="F10" s="85" t="s">
        <v>10</v>
      </c>
      <c r="G10" s="187">
        <v>5</v>
      </c>
      <c r="H10" s="188">
        <v>4</v>
      </c>
      <c r="I10" s="189">
        <v>3.05</v>
      </c>
      <c r="J10" s="190">
        <v>0</v>
      </c>
      <c r="K10" s="190">
        <v>0</v>
      </c>
      <c r="L10" s="189">
        <v>0</v>
      </c>
      <c r="M10" s="189">
        <v>0</v>
      </c>
      <c r="N10" s="190">
        <v>0</v>
      </c>
      <c r="O10" s="190">
        <v>0</v>
      </c>
      <c r="P10" s="184" t="s">
        <v>10424</v>
      </c>
      <c r="Q10" s="85" t="s">
        <v>29</v>
      </c>
      <c r="R10" s="85" t="s">
        <v>30</v>
      </c>
    </row>
    <row r="11" spans="1:18" ht="91.8" customHeight="1" x14ac:dyDescent="0.2">
      <c r="A11" s="184">
        <f t="shared" si="0"/>
        <v>6</v>
      </c>
      <c r="B11" s="86" t="s">
        <v>31</v>
      </c>
      <c r="C11" s="191" t="s">
        <v>32</v>
      </c>
      <c r="D11" s="89" t="s">
        <v>33</v>
      </c>
      <c r="E11" s="89" t="s">
        <v>34</v>
      </c>
      <c r="F11" s="85" t="s">
        <v>10</v>
      </c>
      <c r="G11" s="184">
        <v>20</v>
      </c>
      <c r="H11" s="188">
        <v>9</v>
      </c>
      <c r="I11" s="189">
        <v>6.85</v>
      </c>
      <c r="J11" s="190">
        <v>0</v>
      </c>
      <c r="K11" s="190">
        <v>0</v>
      </c>
      <c r="L11" s="189">
        <v>1</v>
      </c>
      <c r="M11" s="189">
        <v>8</v>
      </c>
      <c r="N11" s="190">
        <v>0</v>
      </c>
      <c r="O11" s="190">
        <v>0</v>
      </c>
      <c r="P11" s="184" t="s">
        <v>10407</v>
      </c>
      <c r="Q11" s="186" t="s">
        <v>11110</v>
      </c>
      <c r="R11" s="184" t="s">
        <v>11111</v>
      </c>
    </row>
    <row r="12" spans="1:18" ht="30.6" x14ac:dyDescent="0.2">
      <c r="A12" s="184">
        <f t="shared" si="0"/>
        <v>7</v>
      </c>
      <c r="B12" s="86" t="s">
        <v>35</v>
      </c>
      <c r="C12" s="163" t="s">
        <v>36</v>
      </c>
      <c r="D12" s="89" t="s">
        <v>37</v>
      </c>
      <c r="E12" s="89" t="s">
        <v>38</v>
      </c>
      <c r="F12" s="85" t="s">
        <v>10</v>
      </c>
      <c r="G12" s="184">
        <v>15</v>
      </c>
      <c r="H12" s="188">
        <v>0</v>
      </c>
      <c r="I12" s="189">
        <v>0</v>
      </c>
      <c r="J12" s="190">
        <v>0</v>
      </c>
      <c r="K12" s="190">
        <v>0</v>
      </c>
      <c r="L12" s="189">
        <v>2</v>
      </c>
      <c r="M12" s="189">
        <v>16</v>
      </c>
      <c r="N12" s="190">
        <v>0</v>
      </c>
      <c r="O12" s="190">
        <v>0</v>
      </c>
      <c r="P12" s="184" t="s">
        <v>7487</v>
      </c>
      <c r="Q12" s="102" t="s">
        <v>11112</v>
      </c>
      <c r="R12" s="184" t="s">
        <v>11113</v>
      </c>
    </row>
    <row r="13" spans="1:18" x14ac:dyDescent="0.2">
      <c r="A13" s="85">
        <f t="shared" si="0"/>
        <v>8</v>
      </c>
      <c r="B13" s="86" t="s">
        <v>39</v>
      </c>
      <c r="C13" s="155" t="s">
        <v>40</v>
      </c>
      <c r="D13" s="84" t="s">
        <v>41</v>
      </c>
      <c r="E13" s="84" t="s">
        <v>42</v>
      </c>
      <c r="F13" s="85" t="s">
        <v>10</v>
      </c>
      <c r="G13" s="187">
        <v>6</v>
      </c>
      <c r="H13" s="188">
        <v>8</v>
      </c>
      <c r="I13" s="189">
        <v>6.1</v>
      </c>
      <c r="J13" s="190">
        <v>0</v>
      </c>
      <c r="K13" s="190">
        <v>0</v>
      </c>
      <c r="L13" s="189">
        <v>0</v>
      </c>
      <c r="M13" s="189">
        <v>0</v>
      </c>
      <c r="N13" s="190">
        <v>0</v>
      </c>
      <c r="O13" s="190">
        <v>0</v>
      </c>
      <c r="P13" s="184" t="s">
        <v>7487</v>
      </c>
      <c r="Q13" s="85" t="s">
        <v>29</v>
      </c>
      <c r="R13" s="85" t="s">
        <v>44</v>
      </c>
    </row>
    <row r="14" spans="1:18" ht="20.399999999999999" x14ac:dyDescent="0.2">
      <c r="A14" s="85">
        <f t="shared" si="0"/>
        <v>9</v>
      </c>
      <c r="B14" s="86" t="s">
        <v>45</v>
      </c>
      <c r="C14" s="155" t="s">
        <v>46</v>
      </c>
      <c r="D14" s="84" t="s">
        <v>47</v>
      </c>
      <c r="E14" s="84" t="s">
        <v>48</v>
      </c>
      <c r="F14" s="85" t="s">
        <v>10</v>
      </c>
      <c r="G14" s="187">
        <v>4</v>
      </c>
      <c r="H14" s="188">
        <v>4</v>
      </c>
      <c r="I14" s="189">
        <v>3.05</v>
      </c>
      <c r="J14" s="190">
        <v>0</v>
      </c>
      <c r="K14" s="190">
        <v>0</v>
      </c>
      <c r="L14" s="189">
        <v>0</v>
      </c>
      <c r="M14" s="189">
        <v>0</v>
      </c>
      <c r="N14" s="190">
        <v>0</v>
      </c>
      <c r="O14" s="190">
        <v>0</v>
      </c>
      <c r="P14" s="184" t="s">
        <v>9033</v>
      </c>
      <c r="Q14" s="85" t="s">
        <v>49</v>
      </c>
      <c r="R14" s="85" t="s">
        <v>46</v>
      </c>
    </row>
    <row r="15" spans="1:18" ht="30.6" x14ac:dyDescent="0.2">
      <c r="A15" s="85">
        <f t="shared" si="0"/>
        <v>10</v>
      </c>
      <c r="B15" s="86" t="s">
        <v>50</v>
      </c>
      <c r="C15" s="155" t="s">
        <v>51</v>
      </c>
      <c r="D15" s="84" t="s">
        <v>52</v>
      </c>
      <c r="E15" s="84" t="s">
        <v>53</v>
      </c>
      <c r="F15" s="85" t="s">
        <v>10</v>
      </c>
      <c r="G15" s="187">
        <v>15</v>
      </c>
      <c r="H15" s="188">
        <v>8</v>
      </c>
      <c r="I15" s="189">
        <v>6.15</v>
      </c>
      <c r="J15" s="190">
        <v>0</v>
      </c>
      <c r="K15" s="190">
        <v>0</v>
      </c>
      <c r="L15" s="189">
        <v>0</v>
      </c>
      <c r="M15" s="189">
        <v>0</v>
      </c>
      <c r="N15" s="190">
        <v>0</v>
      </c>
      <c r="O15" s="190">
        <v>0</v>
      </c>
      <c r="P15" s="184" t="s">
        <v>10425</v>
      </c>
      <c r="Q15" s="102" t="s">
        <v>10408</v>
      </c>
      <c r="R15" s="85" t="s">
        <v>11114</v>
      </c>
    </row>
    <row r="16" spans="1:18" ht="112.8" customHeight="1" x14ac:dyDescent="0.2">
      <c r="A16" s="85">
        <f t="shared" si="0"/>
        <v>11</v>
      </c>
      <c r="B16" s="86" t="s">
        <v>54</v>
      </c>
      <c r="C16" s="155" t="s">
        <v>55</v>
      </c>
      <c r="D16" s="84" t="s">
        <v>56</v>
      </c>
      <c r="E16" s="84" t="s">
        <v>57</v>
      </c>
      <c r="F16" s="85" t="s">
        <v>10</v>
      </c>
      <c r="G16" s="187">
        <v>15</v>
      </c>
      <c r="H16" s="188">
        <v>10</v>
      </c>
      <c r="I16" s="189">
        <v>7.65</v>
      </c>
      <c r="J16" s="190">
        <v>0</v>
      </c>
      <c r="K16" s="190">
        <v>0</v>
      </c>
      <c r="L16" s="189">
        <v>2</v>
      </c>
      <c r="M16" s="189">
        <v>16</v>
      </c>
      <c r="N16" s="190">
        <v>0</v>
      </c>
      <c r="O16" s="190">
        <v>0</v>
      </c>
      <c r="P16" s="184" t="s">
        <v>7487</v>
      </c>
      <c r="Q16" s="102" t="s">
        <v>11115</v>
      </c>
      <c r="R16" s="85" t="s">
        <v>11116</v>
      </c>
    </row>
    <row r="17" spans="1:18" ht="56.25" customHeight="1" x14ac:dyDescent="0.2">
      <c r="A17" s="85">
        <f t="shared" si="0"/>
        <v>12</v>
      </c>
      <c r="B17" s="86" t="s">
        <v>58</v>
      </c>
      <c r="C17" s="155" t="s">
        <v>59</v>
      </c>
      <c r="D17" s="84" t="s">
        <v>60</v>
      </c>
      <c r="E17" s="84" t="s">
        <v>61</v>
      </c>
      <c r="F17" s="85" t="s">
        <v>10</v>
      </c>
      <c r="G17" s="187">
        <v>10</v>
      </c>
      <c r="H17" s="188">
        <v>10</v>
      </c>
      <c r="I17" s="189">
        <v>7.6</v>
      </c>
      <c r="J17" s="190">
        <v>0</v>
      </c>
      <c r="K17" s="190">
        <v>0</v>
      </c>
      <c r="L17" s="189">
        <v>0</v>
      </c>
      <c r="M17" s="189">
        <v>0</v>
      </c>
      <c r="N17" s="190">
        <v>0</v>
      </c>
      <c r="O17" s="190">
        <v>0</v>
      </c>
      <c r="P17" s="184" t="s">
        <v>7487</v>
      </c>
      <c r="Q17" s="102" t="s">
        <v>11117</v>
      </c>
      <c r="R17" s="85" t="s">
        <v>11118</v>
      </c>
    </row>
    <row r="18" spans="1:18" ht="30.6" x14ac:dyDescent="0.2">
      <c r="A18" s="85">
        <f t="shared" si="0"/>
        <v>13</v>
      </c>
      <c r="B18" s="86" t="s">
        <v>62</v>
      </c>
      <c r="C18" s="155" t="s">
        <v>10409</v>
      </c>
      <c r="D18" s="84" t="s">
        <v>63</v>
      </c>
      <c r="E18" s="84" t="s">
        <v>64</v>
      </c>
      <c r="F18" s="85" t="s">
        <v>10</v>
      </c>
      <c r="G18" s="187">
        <v>10</v>
      </c>
      <c r="H18" s="188">
        <v>5</v>
      </c>
      <c r="I18" s="189">
        <v>3.75</v>
      </c>
      <c r="J18" s="190">
        <v>0</v>
      </c>
      <c r="K18" s="190">
        <v>0</v>
      </c>
      <c r="L18" s="189">
        <v>0</v>
      </c>
      <c r="M18" s="189">
        <v>0</v>
      </c>
      <c r="N18" s="190">
        <v>0</v>
      </c>
      <c r="O18" s="190">
        <v>0</v>
      </c>
      <c r="P18" s="184" t="s">
        <v>10410</v>
      </c>
      <c r="Q18" s="85" t="s">
        <v>65</v>
      </c>
      <c r="R18" s="85" t="s">
        <v>8505</v>
      </c>
    </row>
    <row r="19" spans="1:18" ht="30.6" x14ac:dyDescent="0.2">
      <c r="A19" s="85">
        <f t="shared" si="0"/>
        <v>14</v>
      </c>
      <c r="B19" s="86" t="s">
        <v>66</v>
      </c>
      <c r="C19" s="155" t="s">
        <v>67</v>
      </c>
      <c r="D19" s="84" t="s">
        <v>68</v>
      </c>
      <c r="E19" s="84" t="s">
        <v>69</v>
      </c>
      <c r="F19" s="85" t="s">
        <v>10</v>
      </c>
      <c r="G19" s="187">
        <v>5</v>
      </c>
      <c r="H19" s="188">
        <v>4</v>
      </c>
      <c r="I19" s="189">
        <v>3</v>
      </c>
      <c r="J19" s="190">
        <v>0</v>
      </c>
      <c r="K19" s="190">
        <v>0</v>
      </c>
      <c r="L19" s="189">
        <v>0</v>
      </c>
      <c r="M19" s="189">
        <v>0</v>
      </c>
      <c r="N19" s="190">
        <v>0</v>
      </c>
      <c r="O19" s="190">
        <v>0</v>
      </c>
      <c r="P19" s="184" t="s">
        <v>10410</v>
      </c>
      <c r="Q19" s="85" t="s">
        <v>65</v>
      </c>
      <c r="R19" s="85" t="s">
        <v>70</v>
      </c>
    </row>
    <row r="20" spans="1:18" ht="20.399999999999999" x14ac:dyDescent="0.2">
      <c r="A20" s="85">
        <f t="shared" si="0"/>
        <v>15</v>
      </c>
      <c r="B20" s="86" t="s">
        <v>71</v>
      </c>
      <c r="C20" s="155" t="s">
        <v>72</v>
      </c>
      <c r="D20" s="84" t="s">
        <v>73</v>
      </c>
      <c r="E20" s="84" t="s">
        <v>74</v>
      </c>
      <c r="F20" s="85" t="s">
        <v>10</v>
      </c>
      <c r="G20" s="187">
        <v>10</v>
      </c>
      <c r="H20" s="188">
        <v>6</v>
      </c>
      <c r="I20" s="189">
        <v>4.5</v>
      </c>
      <c r="J20" s="190">
        <v>0</v>
      </c>
      <c r="K20" s="190">
        <v>0</v>
      </c>
      <c r="L20" s="189">
        <v>0</v>
      </c>
      <c r="M20" s="189">
        <v>0</v>
      </c>
      <c r="N20" s="190">
        <v>0</v>
      </c>
      <c r="O20" s="190">
        <v>0</v>
      </c>
      <c r="P20" s="184" t="s">
        <v>10426</v>
      </c>
      <c r="Q20" s="85" t="s">
        <v>75</v>
      </c>
      <c r="R20" s="85" t="s">
        <v>76</v>
      </c>
    </row>
    <row r="21" spans="1:18" ht="51" x14ac:dyDescent="0.2">
      <c r="A21" s="85">
        <f>A20+1</f>
        <v>16</v>
      </c>
      <c r="B21" s="86" t="s">
        <v>77</v>
      </c>
      <c r="C21" s="155" t="s">
        <v>78</v>
      </c>
      <c r="D21" s="84" t="s">
        <v>79</v>
      </c>
      <c r="E21" s="84" t="s">
        <v>80</v>
      </c>
      <c r="F21" s="85" t="s">
        <v>43</v>
      </c>
      <c r="G21" s="187">
        <v>25</v>
      </c>
      <c r="H21" s="188">
        <v>20</v>
      </c>
      <c r="I21" s="189">
        <v>15</v>
      </c>
      <c r="J21" s="190">
        <v>0</v>
      </c>
      <c r="K21" s="190">
        <v>0</v>
      </c>
      <c r="L21" s="189">
        <v>0</v>
      </c>
      <c r="M21" s="189">
        <v>0</v>
      </c>
      <c r="N21" s="190">
        <v>0</v>
      </c>
      <c r="O21" s="190">
        <v>0</v>
      </c>
      <c r="P21" s="184" t="s">
        <v>10410</v>
      </c>
      <c r="Q21" s="85" t="s">
        <v>65</v>
      </c>
      <c r="R21" s="85" t="s">
        <v>11119</v>
      </c>
    </row>
    <row r="22" spans="1:18" ht="30.6" x14ac:dyDescent="0.2">
      <c r="A22" s="85">
        <f t="shared" si="0"/>
        <v>17</v>
      </c>
      <c r="B22" s="86" t="s">
        <v>81</v>
      </c>
      <c r="C22" s="155" t="s">
        <v>82</v>
      </c>
      <c r="D22" s="84" t="s">
        <v>83</v>
      </c>
      <c r="E22" s="84" t="s">
        <v>84</v>
      </c>
      <c r="F22" s="85" t="s">
        <v>10</v>
      </c>
      <c r="G22" s="187">
        <v>10</v>
      </c>
      <c r="H22" s="188">
        <v>6</v>
      </c>
      <c r="I22" s="189">
        <v>4.55</v>
      </c>
      <c r="J22" s="190">
        <v>0</v>
      </c>
      <c r="K22" s="190">
        <v>0</v>
      </c>
      <c r="L22" s="189">
        <v>0</v>
      </c>
      <c r="M22" s="189">
        <v>0</v>
      </c>
      <c r="N22" s="190">
        <v>0</v>
      </c>
      <c r="O22" s="190">
        <v>0</v>
      </c>
      <c r="P22" s="184" t="s">
        <v>10410</v>
      </c>
      <c r="Q22" s="85" t="s">
        <v>65</v>
      </c>
      <c r="R22" s="85" t="s">
        <v>85</v>
      </c>
    </row>
    <row r="23" spans="1:18" ht="30.6" x14ac:dyDescent="0.2">
      <c r="A23" s="85">
        <f t="shared" si="0"/>
        <v>18</v>
      </c>
      <c r="B23" s="86" t="s">
        <v>86</v>
      </c>
      <c r="C23" s="155" t="s">
        <v>87</v>
      </c>
      <c r="D23" s="84" t="s">
        <v>88</v>
      </c>
      <c r="E23" s="84" t="s">
        <v>89</v>
      </c>
      <c r="F23" s="85" t="s">
        <v>43</v>
      </c>
      <c r="G23" s="187">
        <v>15</v>
      </c>
      <c r="H23" s="188">
        <v>7</v>
      </c>
      <c r="I23" s="189">
        <v>5.25</v>
      </c>
      <c r="J23" s="190">
        <v>0</v>
      </c>
      <c r="K23" s="190">
        <v>0</v>
      </c>
      <c r="L23" s="189">
        <v>0</v>
      </c>
      <c r="M23" s="189">
        <v>0</v>
      </c>
      <c r="N23" s="190">
        <v>0</v>
      </c>
      <c r="O23" s="190">
        <v>0</v>
      </c>
      <c r="P23" s="184" t="s">
        <v>10410</v>
      </c>
      <c r="Q23" s="85" t="s">
        <v>65</v>
      </c>
      <c r="R23" s="85" t="s">
        <v>11120</v>
      </c>
    </row>
    <row r="24" spans="1:18" ht="30.6" x14ac:dyDescent="0.2">
      <c r="A24" s="85">
        <f t="shared" si="0"/>
        <v>19</v>
      </c>
      <c r="B24" s="86" t="s">
        <v>90</v>
      </c>
      <c r="C24" s="155" t="s">
        <v>91</v>
      </c>
      <c r="D24" s="84" t="s">
        <v>92</v>
      </c>
      <c r="E24" s="84" t="s">
        <v>93</v>
      </c>
      <c r="F24" s="85" t="s">
        <v>10</v>
      </c>
      <c r="G24" s="187">
        <v>6</v>
      </c>
      <c r="H24" s="188">
        <v>8</v>
      </c>
      <c r="I24" s="189">
        <v>6</v>
      </c>
      <c r="J24" s="190">
        <v>0</v>
      </c>
      <c r="K24" s="190">
        <v>0</v>
      </c>
      <c r="L24" s="189">
        <v>0</v>
      </c>
      <c r="M24" s="189">
        <v>0</v>
      </c>
      <c r="N24" s="190">
        <v>0</v>
      </c>
      <c r="O24" s="190">
        <v>0</v>
      </c>
      <c r="P24" s="184" t="s">
        <v>10410</v>
      </c>
      <c r="Q24" s="85" t="s">
        <v>65</v>
      </c>
      <c r="R24" s="85" t="s">
        <v>91</v>
      </c>
    </row>
    <row r="25" spans="1:18" ht="30.6" x14ac:dyDescent="0.2">
      <c r="A25" s="85">
        <f t="shared" si="0"/>
        <v>20</v>
      </c>
      <c r="B25" s="86" t="s">
        <v>94</v>
      </c>
      <c r="C25" s="155" t="s">
        <v>95</v>
      </c>
      <c r="D25" s="84" t="s">
        <v>96</v>
      </c>
      <c r="E25" s="84" t="s">
        <v>97</v>
      </c>
      <c r="F25" s="85" t="s">
        <v>10</v>
      </c>
      <c r="G25" s="192">
        <v>6</v>
      </c>
      <c r="H25" s="188">
        <v>9</v>
      </c>
      <c r="I25" s="189">
        <v>6.8</v>
      </c>
      <c r="J25" s="190">
        <v>0</v>
      </c>
      <c r="K25" s="190">
        <v>0</v>
      </c>
      <c r="L25" s="189">
        <v>0</v>
      </c>
      <c r="M25" s="189">
        <v>0</v>
      </c>
      <c r="N25" s="190">
        <v>0</v>
      </c>
      <c r="O25" s="190">
        <v>0</v>
      </c>
      <c r="P25" s="184" t="s">
        <v>10410</v>
      </c>
      <c r="Q25" s="85" t="s">
        <v>65</v>
      </c>
      <c r="R25" s="85" t="s">
        <v>95</v>
      </c>
    </row>
    <row r="26" spans="1:18" ht="45" customHeight="1" x14ac:dyDescent="0.2">
      <c r="A26" s="85">
        <f t="shared" si="0"/>
        <v>21</v>
      </c>
      <c r="B26" s="86" t="s">
        <v>98</v>
      </c>
      <c r="C26" s="155" t="s">
        <v>99</v>
      </c>
      <c r="D26" s="84" t="s">
        <v>100</v>
      </c>
      <c r="E26" s="84" t="s">
        <v>101</v>
      </c>
      <c r="F26" s="85" t="s">
        <v>10</v>
      </c>
      <c r="G26" s="192">
        <v>24</v>
      </c>
      <c r="H26" s="188">
        <v>10</v>
      </c>
      <c r="I26" s="189">
        <v>7.5</v>
      </c>
      <c r="J26" s="190">
        <v>0</v>
      </c>
      <c r="K26" s="190">
        <v>0</v>
      </c>
      <c r="L26" s="189">
        <v>0</v>
      </c>
      <c r="M26" s="189">
        <v>0</v>
      </c>
      <c r="N26" s="190">
        <v>0</v>
      </c>
      <c r="O26" s="190">
        <v>0</v>
      </c>
      <c r="P26" s="184" t="s">
        <v>10410</v>
      </c>
      <c r="Q26" s="85" t="s">
        <v>65</v>
      </c>
      <c r="R26" s="85" t="s">
        <v>11121</v>
      </c>
    </row>
    <row r="27" spans="1:18" ht="20.399999999999999" x14ac:dyDescent="0.2">
      <c r="A27" s="85">
        <f t="shared" si="0"/>
        <v>22</v>
      </c>
      <c r="B27" s="86" t="s">
        <v>102</v>
      </c>
      <c r="C27" s="155" t="s">
        <v>103</v>
      </c>
      <c r="D27" s="84" t="s">
        <v>104</v>
      </c>
      <c r="E27" s="84" t="s">
        <v>105</v>
      </c>
      <c r="F27" s="85" t="s">
        <v>10</v>
      </c>
      <c r="G27" s="85">
        <v>12</v>
      </c>
      <c r="H27" s="188">
        <v>1</v>
      </c>
      <c r="I27" s="189">
        <v>0.8</v>
      </c>
      <c r="J27" s="190">
        <v>0</v>
      </c>
      <c r="K27" s="190">
        <v>0</v>
      </c>
      <c r="L27" s="189">
        <v>2</v>
      </c>
      <c r="M27" s="189">
        <v>8</v>
      </c>
      <c r="N27" s="190">
        <v>0</v>
      </c>
      <c r="O27" s="190">
        <v>0</v>
      </c>
      <c r="P27" s="85" t="s">
        <v>9034</v>
      </c>
      <c r="Q27" s="85" t="s">
        <v>106</v>
      </c>
      <c r="R27" s="85" t="s">
        <v>107</v>
      </c>
    </row>
    <row r="28" spans="1:18" ht="38.4" customHeight="1" x14ac:dyDescent="0.2">
      <c r="A28" s="85">
        <f t="shared" si="0"/>
        <v>23</v>
      </c>
      <c r="B28" s="86" t="s">
        <v>108</v>
      </c>
      <c r="C28" s="155" t="s">
        <v>109</v>
      </c>
      <c r="D28" s="84" t="s">
        <v>110</v>
      </c>
      <c r="E28" s="84" t="s">
        <v>111</v>
      </c>
      <c r="F28" s="85" t="s">
        <v>10</v>
      </c>
      <c r="G28" s="85">
        <v>70</v>
      </c>
      <c r="H28" s="188">
        <v>0</v>
      </c>
      <c r="I28" s="189">
        <v>0</v>
      </c>
      <c r="J28" s="190">
        <v>0</v>
      </c>
      <c r="K28" s="190">
        <v>0</v>
      </c>
      <c r="L28" s="189">
        <v>1</v>
      </c>
      <c r="M28" s="189">
        <v>8</v>
      </c>
      <c r="N28" s="190">
        <v>0</v>
      </c>
      <c r="O28" s="190">
        <v>0</v>
      </c>
      <c r="P28" s="85" t="s">
        <v>9035</v>
      </c>
      <c r="Q28" s="85" t="s">
        <v>10411</v>
      </c>
      <c r="R28" s="85" t="s">
        <v>8506</v>
      </c>
    </row>
    <row r="29" spans="1:18" ht="87.6" customHeight="1" x14ac:dyDescent="0.2">
      <c r="A29" s="85">
        <f t="shared" si="0"/>
        <v>24</v>
      </c>
      <c r="B29" s="86" t="s">
        <v>112</v>
      </c>
      <c r="C29" s="155" t="s">
        <v>113</v>
      </c>
      <c r="D29" s="84" t="s">
        <v>114</v>
      </c>
      <c r="E29" s="84" t="s">
        <v>115</v>
      </c>
      <c r="F29" s="85" t="s">
        <v>10</v>
      </c>
      <c r="G29" s="187">
        <v>10</v>
      </c>
      <c r="H29" s="188">
        <v>7</v>
      </c>
      <c r="I29" s="189">
        <v>5.3</v>
      </c>
      <c r="J29" s="190">
        <v>0</v>
      </c>
      <c r="K29" s="190">
        <v>0</v>
      </c>
      <c r="L29" s="189">
        <v>1</v>
      </c>
      <c r="M29" s="189">
        <v>8</v>
      </c>
      <c r="N29" s="190">
        <v>0</v>
      </c>
      <c r="O29" s="190">
        <v>0</v>
      </c>
      <c r="P29" s="184" t="s">
        <v>7487</v>
      </c>
      <c r="Q29" s="102" t="s">
        <v>11122</v>
      </c>
      <c r="R29" s="85" t="s">
        <v>11123</v>
      </c>
    </row>
    <row r="30" spans="1:18" ht="20.399999999999999" x14ac:dyDescent="0.2">
      <c r="A30" s="85">
        <f t="shared" si="0"/>
        <v>25</v>
      </c>
      <c r="B30" s="86" t="s">
        <v>116</v>
      </c>
      <c r="C30" s="155" t="s">
        <v>117</v>
      </c>
      <c r="D30" s="84" t="s">
        <v>118</v>
      </c>
      <c r="E30" s="85" t="s">
        <v>119</v>
      </c>
      <c r="F30" s="85" t="s">
        <v>10</v>
      </c>
      <c r="G30" s="187">
        <v>10</v>
      </c>
      <c r="H30" s="188">
        <v>0</v>
      </c>
      <c r="I30" s="189">
        <v>0</v>
      </c>
      <c r="J30" s="190">
        <v>0</v>
      </c>
      <c r="K30" s="190">
        <v>0</v>
      </c>
      <c r="L30" s="189">
        <v>1</v>
      </c>
      <c r="M30" s="189">
        <v>8</v>
      </c>
      <c r="N30" s="190">
        <v>0</v>
      </c>
      <c r="O30" s="190">
        <v>0</v>
      </c>
      <c r="P30" s="184" t="s">
        <v>9036</v>
      </c>
      <c r="Q30" s="85" t="s">
        <v>120</v>
      </c>
      <c r="R30" s="85" t="s">
        <v>117</v>
      </c>
    </row>
    <row r="31" spans="1:18" ht="65.400000000000006" customHeight="1" x14ac:dyDescent="0.2">
      <c r="A31" s="85">
        <v>26</v>
      </c>
      <c r="B31" s="86" t="s">
        <v>121</v>
      </c>
      <c r="C31" s="155" t="s">
        <v>122</v>
      </c>
      <c r="D31" s="84" t="s">
        <v>123</v>
      </c>
      <c r="E31" s="84" t="s">
        <v>124</v>
      </c>
      <c r="F31" s="85" t="s">
        <v>10</v>
      </c>
      <c r="G31" s="187">
        <v>10</v>
      </c>
      <c r="H31" s="188">
        <v>0</v>
      </c>
      <c r="I31" s="189">
        <v>0</v>
      </c>
      <c r="J31" s="190">
        <v>0</v>
      </c>
      <c r="K31" s="190">
        <v>0</v>
      </c>
      <c r="L31" s="189">
        <v>1</v>
      </c>
      <c r="M31" s="189">
        <v>8</v>
      </c>
      <c r="N31" s="190">
        <v>0</v>
      </c>
      <c r="O31" s="190">
        <v>0</v>
      </c>
      <c r="P31" s="184" t="s">
        <v>9037</v>
      </c>
      <c r="Q31" s="85" t="s">
        <v>125</v>
      </c>
      <c r="R31" s="85" t="s">
        <v>11124</v>
      </c>
    </row>
    <row r="32" spans="1:18" ht="29.25" customHeight="1" x14ac:dyDescent="0.2">
      <c r="A32" s="85">
        <v>27</v>
      </c>
      <c r="B32" s="86" t="s">
        <v>126</v>
      </c>
      <c r="C32" s="155" t="s">
        <v>127</v>
      </c>
      <c r="D32" s="84" t="s">
        <v>128</v>
      </c>
      <c r="E32" s="84" t="s">
        <v>129</v>
      </c>
      <c r="F32" s="85" t="s">
        <v>43</v>
      </c>
      <c r="G32" s="187">
        <v>14</v>
      </c>
      <c r="H32" s="188">
        <v>4</v>
      </c>
      <c r="I32" s="189">
        <v>3.05</v>
      </c>
      <c r="J32" s="190">
        <v>0</v>
      </c>
      <c r="K32" s="190">
        <v>0</v>
      </c>
      <c r="L32" s="189">
        <v>0</v>
      </c>
      <c r="M32" s="189">
        <v>0</v>
      </c>
      <c r="N32" s="190">
        <v>0</v>
      </c>
      <c r="O32" s="190">
        <v>0</v>
      </c>
      <c r="P32" s="184" t="s">
        <v>9038</v>
      </c>
      <c r="Q32" s="85" t="s">
        <v>130</v>
      </c>
      <c r="R32" s="85" t="s">
        <v>8507</v>
      </c>
    </row>
    <row r="33" spans="1:18" ht="68.25" customHeight="1" x14ac:dyDescent="0.2">
      <c r="A33" s="85">
        <v>28</v>
      </c>
      <c r="B33" s="86" t="s">
        <v>131</v>
      </c>
      <c r="C33" s="155" t="s">
        <v>132</v>
      </c>
      <c r="D33" s="85" t="s">
        <v>133</v>
      </c>
      <c r="E33" s="85" t="s">
        <v>134</v>
      </c>
      <c r="F33" s="85" t="s">
        <v>10</v>
      </c>
      <c r="G33" s="187">
        <v>10</v>
      </c>
      <c r="H33" s="188">
        <v>6</v>
      </c>
      <c r="I33" s="189">
        <v>4.55</v>
      </c>
      <c r="J33" s="190">
        <v>0</v>
      </c>
      <c r="K33" s="190">
        <v>0</v>
      </c>
      <c r="L33" s="189">
        <v>0</v>
      </c>
      <c r="M33" s="189">
        <v>0</v>
      </c>
      <c r="N33" s="190">
        <v>0</v>
      </c>
      <c r="O33" s="190">
        <v>0</v>
      </c>
      <c r="P33" s="184" t="s">
        <v>10407</v>
      </c>
      <c r="Q33" s="85" t="s">
        <v>135</v>
      </c>
      <c r="R33" s="85" t="s">
        <v>136</v>
      </c>
    </row>
    <row r="34" spans="1:18" ht="30" customHeight="1" x14ac:dyDescent="0.2">
      <c r="A34" s="85">
        <v>29</v>
      </c>
      <c r="B34" s="86" t="s">
        <v>137</v>
      </c>
      <c r="C34" s="155" t="s">
        <v>138</v>
      </c>
      <c r="D34" s="84" t="s">
        <v>139</v>
      </c>
      <c r="E34" s="84" t="s">
        <v>140</v>
      </c>
      <c r="F34" s="85" t="s">
        <v>10</v>
      </c>
      <c r="G34" s="187">
        <v>14</v>
      </c>
      <c r="H34" s="188">
        <v>8</v>
      </c>
      <c r="I34" s="189">
        <v>6.1</v>
      </c>
      <c r="J34" s="190">
        <v>0</v>
      </c>
      <c r="K34" s="190">
        <v>0</v>
      </c>
      <c r="L34" s="189">
        <v>0</v>
      </c>
      <c r="M34" s="189">
        <v>0</v>
      </c>
      <c r="N34" s="190">
        <v>0</v>
      </c>
      <c r="O34" s="190">
        <v>0</v>
      </c>
      <c r="P34" s="184" t="s">
        <v>9039</v>
      </c>
      <c r="Q34" s="85" t="s">
        <v>141</v>
      </c>
      <c r="R34" s="85" t="s">
        <v>142</v>
      </c>
    </row>
    <row r="35" spans="1:18" ht="71.400000000000006" x14ac:dyDescent="0.2">
      <c r="A35" s="85">
        <f t="shared" ref="A35:A98" si="1">A34+1</f>
        <v>30</v>
      </c>
      <c r="B35" s="86" t="s">
        <v>143</v>
      </c>
      <c r="C35" s="158" t="s">
        <v>7617</v>
      </c>
      <c r="D35" s="84" t="s">
        <v>144</v>
      </c>
      <c r="E35" s="84" t="s">
        <v>145</v>
      </c>
      <c r="F35" s="85" t="s">
        <v>10</v>
      </c>
      <c r="G35" s="187">
        <v>8</v>
      </c>
      <c r="H35" s="188">
        <v>2</v>
      </c>
      <c r="I35" s="189">
        <v>1.6</v>
      </c>
      <c r="J35" s="190">
        <v>0</v>
      </c>
      <c r="K35" s="190">
        <v>0</v>
      </c>
      <c r="L35" s="189">
        <v>1</v>
      </c>
      <c r="M35" s="189">
        <v>8</v>
      </c>
      <c r="N35" s="190">
        <v>0</v>
      </c>
      <c r="O35" s="190">
        <v>0</v>
      </c>
      <c r="P35" s="184" t="s">
        <v>7487</v>
      </c>
      <c r="Q35" s="102" t="s">
        <v>11125</v>
      </c>
      <c r="R35" s="85" t="s">
        <v>11126</v>
      </c>
    </row>
    <row r="36" spans="1:18" ht="42" customHeight="1" x14ac:dyDescent="0.2">
      <c r="A36" s="85">
        <f t="shared" si="1"/>
        <v>31</v>
      </c>
      <c r="B36" s="86" t="s">
        <v>146</v>
      </c>
      <c r="C36" s="158" t="s">
        <v>8508</v>
      </c>
      <c r="D36" s="84" t="s">
        <v>147</v>
      </c>
      <c r="E36" s="84" t="s">
        <v>148</v>
      </c>
      <c r="F36" s="85" t="s">
        <v>10</v>
      </c>
      <c r="G36" s="187">
        <v>12</v>
      </c>
      <c r="H36" s="188">
        <v>7</v>
      </c>
      <c r="I36" s="189">
        <v>5.3</v>
      </c>
      <c r="J36" s="190">
        <v>0</v>
      </c>
      <c r="K36" s="190">
        <v>0</v>
      </c>
      <c r="L36" s="189">
        <v>0</v>
      </c>
      <c r="M36" s="189">
        <v>0</v>
      </c>
      <c r="N36" s="190">
        <v>0</v>
      </c>
      <c r="O36" s="190">
        <v>0</v>
      </c>
      <c r="P36" s="184" t="s">
        <v>11127</v>
      </c>
      <c r="Q36" s="85" t="s">
        <v>75</v>
      </c>
      <c r="R36" s="85" t="s">
        <v>11128</v>
      </c>
    </row>
    <row r="37" spans="1:18" ht="78" customHeight="1" x14ac:dyDescent="0.2">
      <c r="A37" s="85">
        <f t="shared" si="1"/>
        <v>32</v>
      </c>
      <c r="B37" s="86" t="s">
        <v>149</v>
      </c>
      <c r="C37" s="158" t="s">
        <v>7618</v>
      </c>
      <c r="D37" s="84" t="s">
        <v>150</v>
      </c>
      <c r="E37" s="84" t="s">
        <v>151</v>
      </c>
      <c r="F37" s="85" t="s">
        <v>10</v>
      </c>
      <c r="G37" s="187">
        <v>5</v>
      </c>
      <c r="H37" s="188">
        <v>3</v>
      </c>
      <c r="I37" s="189">
        <v>2.2999999999999998</v>
      </c>
      <c r="J37" s="190">
        <v>0</v>
      </c>
      <c r="K37" s="190">
        <v>0</v>
      </c>
      <c r="L37" s="189">
        <v>0</v>
      </c>
      <c r="M37" s="189">
        <v>0</v>
      </c>
      <c r="N37" s="190">
        <v>0</v>
      </c>
      <c r="O37" s="190">
        <v>0</v>
      </c>
      <c r="P37" s="184" t="s">
        <v>7487</v>
      </c>
      <c r="Q37" s="102" t="s">
        <v>8509</v>
      </c>
      <c r="R37" s="85" t="s">
        <v>11129</v>
      </c>
    </row>
    <row r="38" spans="1:18" ht="30.6" x14ac:dyDescent="0.2">
      <c r="A38" s="85">
        <f t="shared" si="1"/>
        <v>33</v>
      </c>
      <c r="B38" s="86" t="s">
        <v>152</v>
      </c>
      <c r="C38" s="158" t="s">
        <v>7619</v>
      </c>
      <c r="D38" s="84" t="s">
        <v>153</v>
      </c>
      <c r="E38" s="84" t="s">
        <v>154</v>
      </c>
      <c r="F38" s="85" t="s">
        <v>10</v>
      </c>
      <c r="G38" s="187">
        <v>5</v>
      </c>
      <c r="H38" s="188">
        <v>4</v>
      </c>
      <c r="I38" s="189">
        <v>3.05</v>
      </c>
      <c r="J38" s="190">
        <v>0</v>
      </c>
      <c r="K38" s="190">
        <v>0</v>
      </c>
      <c r="L38" s="189">
        <v>0</v>
      </c>
      <c r="M38" s="189">
        <v>0</v>
      </c>
      <c r="N38" s="190">
        <v>0</v>
      </c>
      <c r="O38" s="190">
        <v>0</v>
      </c>
      <c r="P38" s="184" t="s">
        <v>10407</v>
      </c>
      <c r="Q38" s="102" t="s">
        <v>11130</v>
      </c>
      <c r="R38" s="85" t="s">
        <v>11131</v>
      </c>
    </row>
    <row r="39" spans="1:18" ht="112.2" x14ac:dyDescent="0.2">
      <c r="A39" s="85">
        <f t="shared" si="1"/>
        <v>34</v>
      </c>
      <c r="B39" s="86" t="s">
        <v>155</v>
      </c>
      <c r="C39" s="158" t="s">
        <v>7620</v>
      </c>
      <c r="D39" s="84" t="s">
        <v>156</v>
      </c>
      <c r="E39" s="84" t="s">
        <v>157</v>
      </c>
      <c r="F39" s="85" t="s">
        <v>10</v>
      </c>
      <c r="G39" s="187">
        <v>6</v>
      </c>
      <c r="H39" s="188">
        <v>4</v>
      </c>
      <c r="I39" s="189">
        <v>3</v>
      </c>
      <c r="J39" s="190">
        <v>0</v>
      </c>
      <c r="K39" s="190">
        <v>0</v>
      </c>
      <c r="L39" s="189">
        <v>1</v>
      </c>
      <c r="M39" s="189">
        <v>8</v>
      </c>
      <c r="N39" s="190">
        <v>0</v>
      </c>
      <c r="O39" s="190">
        <v>0</v>
      </c>
      <c r="P39" s="184" t="s">
        <v>7487</v>
      </c>
      <c r="Q39" s="102" t="s">
        <v>11132</v>
      </c>
      <c r="R39" s="85" t="s">
        <v>11133</v>
      </c>
    </row>
    <row r="40" spans="1:18" ht="20.399999999999999" x14ac:dyDescent="0.2">
      <c r="A40" s="85">
        <f t="shared" si="1"/>
        <v>35</v>
      </c>
      <c r="B40" s="86" t="s">
        <v>158</v>
      </c>
      <c r="C40" s="158" t="s">
        <v>7621</v>
      </c>
      <c r="D40" s="84" t="s">
        <v>159</v>
      </c>
      <c r="E40" s="84" t="s">
        <v>160</v>
      </c>
      <c r="F40" s="85" t="s">
        <v>10</v>
      </c>
      <c r="G40" s="187">
        <v>8</v>
      </c>
      <c r="H40" s="188">
        <v>5</v>
      </c>
      <c r="I40" s="189">
        <v>3.85</v>
      </c>
      <c r="J40" s="190">
        <v>0</v>
      </c>
      <c r="K40" s="190">
        <v>0</v>
      </c>
      <c r="L40" s="189">
        <v>1</v>
      </c>
      <c r="M40" s="189">
        <v>8</v>
      </c>
      <c r="N40" s="190">
        <v>0</v>
      </c>
      <c r="O40" s="190">
        <v>0</v>
      </c>
      <c r="P40" s="184" t="s">
        <v>10427</v>
      </c>
      <c r="Q40" s="102" t="s">
        <v>8510</v>
      </c>
      <c r="R40" s="85" t="s">
        <v>8511</v>
      </c>
    </row>
    <row r="41" spans="1:18" ht="45" customHeight="1" x14ac:dyDescent="0.2">
      <c r="A41" s="85">
        <f t="shared" si="1"/>
        <v>36</v>
      </c>
      <c r="B41" s="86" t="s">
        <v>161</v>
      </c>
      <c r="C41" s="158" t="s">
        <v>7622</v>
      </c>
      <c r="D41" s="84" t="s">
        <v>162</v>
      </c>
      <c r="E41" s="84" t="s">
        <v>163</v>
      </c>
      <c r="F41" s="85" t="s">
        <v>10</v>
      </c>
      <c r="G41" s="187">
        <v>5</v>
      </c>
      <c r="H41" s="188">
        <v>3</v>
      </c>
      <c r="I41" s="189">
        <v>2.2999999999999998</v>
      </c>
      <c r="J41" s="190">
        <v>0</v>
      </c>
      <c r="K41" s="190">
        <v>0</v>
      </c>
      <c r="L41" s="189">
        <v>0</v>
      </c>
      <c r="M41" s="189">
        <v>0</v>
      </c>
      <c r="N41" s="190">
        <v>0</v>
      </c>
      <c r="O41" s="190">
        <v>0</v>
      </c>
      <c r="P41" s="184" t="s">
        <v>7487</v>
      </c>
      <c r="Q41" s="102" t="s">
        <v>120</v>
      </c>
      <c r="R41" s="85" t="s">
        <v>11134</v>
      </c>
    </row>
    <row r="42" spans="1:18" ht="81.599999999999994" x14ac:dyDescent="0.2">
      <c r="A42" s="85">
        <f t="shared" si="1"/>
        <v>37</v>
      </c>
      <c r="B42" s="86" t="s">
        <v>164</v>
      </c>
      <c r="C42" s="158" t="s">
        <v>7623</v>
      </c>
      <c r="D42" s="84" t="s">
        <v>165</v>
      </c>
      <c r="E42" s="84" t="s">
        <v>166</v>
      </c>
      <c r="F42" s="85" t="s">
        <v>10</v>
      </c>
      <c r="G42" s="187">
        <v>15</v>
      </c>
      <c r="H42" s="188">
        <v>6</v>
      </c>
      <c r="I42" s="189">
        <v>4.5</v>
      </c>
      <c r="J42" s="190">
        <v>0</v>
      </c>
      <c r="K42" s="190">
        <v>0</v>
      </c>
      <c r="L42" s="189">
        <v>1</v>
      </c>
      <c r="M42" s="189">
        <v>8</v>
      </c>
      <c r="N42" s="190">
        <v>0</v>
      </c>
      <c r="O42" s="190">
        <v>0</v>
      </c>
      <c r="P42" s="184" t="s">
        <v>7487</v>
      </c>
      <c r="Q42" s="102" t="s">
        <v>11135</v>
      </c>
      <c r="R42" s="85" t="s">
        <v>11136</v>
      </c>
    </row>
    <row r="43" spans="1:18" ht="40.799999999999997" x14ac:dyDescent="0.2">
      <c r="A43" s="85">
        <f t="shared" si="1"/>
        <v>38</v>
      </c>
      <c r="B43" s="86" t="s">
        <v>167</v>
      </c>
      <c r="C43" s="158" t="s">
        <v>7624</v>
      </c>
      <c r="D43" s="84" t="s">
        <v>168</v>
      </c>
      <c r="E43" s="84" t="s">
        <v>169</v>
      </c>
      <c r="F43" s="85" t="s">
        <v>10</v>
      </c>
      <c r="G43" s="187">
        <v>10</v>
      </c>
      <c r="H43" s="188">
        <v>1</v>
      </c>
      <c r="I43" s="189">
        <v>0.8</v>
      </c>
      <c r="J43" s="190">
        <v>0</v>
      </c>
      <c r="K43" s="190">
        <v>0</v>
      </c>
      <c r="L43" s="189">
        <v>1</v>
      </c>
      <c r="M43" s="189">
        <v>8</v>
      </c>
      <c r="N43" s="190">
        <v>0</v>
      </c>
      <c r="O43" s="190">
        <v>0</v>
      </c>
      <c r="P43" s="184" t="s">
        <v>7487</v>
      </c>
      <c r="Q43" s="102" t="s">
        <v>11137</v>
      </c>
      <c r="R43" s="85" t="s">
        <v>11138</v>
      </c>
    </row>
    <row r="44" spans="1:18" ht="20.399999999999999" x14ac:dyDescent="0.2">
      <c r="A44" s="85">
        <f t="shared" si="1"/>
        <v>39</v>
      </c>
      <c r="B44" s="86" t="s">
        <v>170</v>
      </c>
      <c r="C44" s="158" t="s">
        <v>7625</v>
      </c>
      <c r="D44" s="84" t="s">
        <v>171</v>
      </c>
      <c r="E44" s="84" t="s">
        <v>172</v>
      </c>
      <c r="F44" s="85" t="s">
        <v>10</v>
      </c>
      <c r="G44" s="187">
        <v>2</v>
      </c>
      <c r="H44" s="188">
        <v>3</v>
      </c>
      <c r="I44" s="189">
        <v>2.2999999999999998</v>
      </c>
      <c r="J44" s="190">
        <v>0</v>
      </c>
      <c r="K44" s="190">
        <v>0</v>
      </c>
      <c r="L44" s="189">
        <v>0</v>
      </c>
      <c r="M44" s="189">
        <v>0</v>
      </c>
      <c r="N44" s="190">
        <v>0</v>
      </c>
      <c r="O44" s="190">
        <v>0</v>
      </c>
      <c r="P44" s="184" t="s">
        <v>11139</v>
      </c>
      <c r="Q44" s="102" t="s">
        <v>8512</v>
      </c>
      <c r="R44" s="85" t="s">
        <v>7661</v>
      </c>
    </row>
    <row r="45" spans="1:18" ht="20.399999999999999" x14ac:dyDescent="0.2">
      <c r="A45" s="85">
        <f t="shared" si="1"/>
        <v>40</v>
      </c>
      <c r="B45" s="86" t="s">
        <v>173</v>
      </c>
      <c r="C45" s="158" t="s">
        <v>7626</v>
      </c>
      <c r="D45" s="84" t="s">
        <v>174</v>
      </c>
      <c r="E45" s="84" t="s">
        <v>175</v>
      </c>
      <c r="F45" s="85" t="s">
        <v>10</v>
      </c>
      <c r="G45" s="187">
        <v>5</v>
      </c>
      <c r="H45" s="188">
        <v>3</v>
      </c>
      <c r="I45" s="189">
        <v>2.2999999999999998</v>
      </c>
      <c r="J45" s="190">
        <v>0</v>
      </c>
      <c r="K45" s="190">
        <v>0</v>
      </c>
      <c r="L45" s="189">
        <v>0</v>
      </c>
      <c r="M45" s="189">
        <v>0</v>
      </c>
      <c r="N45" s="190">
        <v>0</v>
      </c>
      <c r="O45" s="190">
        <v>0</v>
      </c>
      <c r="P45" s="184" t="s">
        <v>9040</v>
      </c>
      <c r="Q45" s="102" t="s">
        <v>120</v>
      </c>
      <c r="R45" s="84" t="s">
        <v>7626</v>
      </c>
    </row>
    <row r="46" spans="1:18" ht="30.6" x14ac:dyDescent="0.2">
      <c r="A46" s="85">
        <f t="shared" si="1"/>
        <v>41</v>
      </c>
      <c r="B46" s="86" t="s">
        <v>176</v>
      </c>
      <c r="C46" s="158" t="s">
        <v>7627</v>
      </c>
      <c r="D46" s="84" t="s">
        <v>177</v>
      </c>
      <c r="E46" s="85" t="s">
        <v>178</v>
      </c>
      <c r="F46" s="85" t="s">
        <v>10</v>
      </c>
      <c r="G46" s="187">
        <v>5</v>
      </c>
      <c r="H46" s="188">
        <v>4</v>
      </c>
      <c r="I46" s="189">
        <v>3.05</v>
      </c>
      <c r="J46" s="190">
        <v>0</v>
      </c>
      <c r="K46" s="190">
        <v>0</v>
      </c>
      <c r="L46" s="189">
        <v>0</v>
      </c>
      <c r="M46" s="189">
        <v>0</v>
      </c>
      <c r="N46" s="190">
        <v>0</v>
      </c>
      <c r="O46" s="190">
        <v>0</v>
      </c>
      <c r="P46" s="184" t="s">
        <v>7487</v>
      </c>
      <c r="Q46" s="102" t="s">
        <v>11140</v>
      </c>
      <c r="R46" s="85" t="s">
        <v>7662</v>
      </c>
    </row>
    <row r="47" spans="1:18" ht="30.6" x14ac:dyDescent="0.2">
      <c r="A47" s="85">
        <f t="shared" si="1"/>
        <v>42</v>
      </c>
      <c r="B47" s="86" t="s">
        <v>179</v>
      </c>
      <c r="C47" s="155" t="s">
        <v>180</v>
      </c>
      <c r="D47" s="84" t="s">
        <v>181</v>
      </c>
      <c r="E47" s="84" t="s">
        <v>182</v>
      </c>
      <c r="F47" s="85" t="s">
        <v>10</v>
      </c>
      <c r="G47" s="187">
        <v>18</v>
      </c>
      <c r="H47" s="188">
        <v>3</v>
      </c>
      <c r="I47" s="189">
        <v>2.2999999999999998</v>
      </c>
      <c r="J47" s="190">
        <v>0</v>
      </c>
      <c r="K47" s="190">
        <v>0</v>
      </c>
      <c r="L47" s="189">
        <v>0</v>
      </c>
      <c r="M47" s="189">
        <v>0</v>
      </c>
      <c r="N47" s="190">
        <v>0</v>
      </c>
      <c r="O47" s="190">
        <v>0</v>
      </c>
      <c r="P47" s="184" t="s">
        <v>10407</v>
      </c>
      <c r="Q47" s="85" t="s">
        <v>183</v>
      </c>
      <c r="R47" s="85" t="s">
        <v>180</v>
      </c>
    </row>
    <row r="48" spans="1:18" ht="20.399999999999999" x14ac:dyDescent="0.2">
      <c r="A48" s="85">
        <f t="shared" si="1"/>
        <v>43</v>
      </c>
      <c r="B48" s="86" t="s">
        <v>184</v>
      </c>
      <c r="C48" s="155" t="s">
        <v>185</v>
      </c>
      <c r="D48" s="84" t="s">
        <v>186</v>
      </c>
      <c r="E48" s="84" t="s">
        <v>187</v>
      </c>
      <c r="F48" s="85" t="s">
        <v>43</v>
      </c>
      <c r="G48" s="187">
        <v>15</v>
      </c>
      <c r="H48" s="188">
        <v>4</v>
      </c>
      <c r="I48" s="189">
        <v>3</v>
      </c>
      <c r="J48" s="190">
        <v>0</v>
      </c>
      <c r="K48" s="190">
        <v>0</v>
      </c>
      <c r="L48" s="189">
        <v>1</v>
      </c>
      <c r="M48" s="189">
        <v>8</v>
      </c>
      <c r="N48" s="190">
        <v>0</v>
      </c>
      <c r="O48" s="190">
        <v>0</v>
      </c>
      <c r="P48" s="184" t="s">
        <v>9041</v>
      </c>
      <c r="Q48" s="85" t="s">
        <v>29</v>
      </c>
      <c r="R48" s="85" t="s">
        <v>11141</v>
      </c>
    </row>
    <row r="49" spans="1:18" ht="20.399999999999999" x14ac:dyDescent="0.2">
      <c r="A49" s="85">
        <f t="shared" si="1"/>
        <v>44</v>
      </c>
      <c r="B49" s="86" t="s">
        <v>188</v>
      </c>
      <c r="C49" s="155" t="s">
        <v>7628</v>
      </c>
      <c r="D49" s="84" t="s">
        <v>189</v>
      </c>
      <c r="E49" s="84" t="s">
        <v>190</v>
      </c>
      <c r="F49" s="85" t="s">
        <v>10</v>
      </c>
      <c r="G49" s="187">
        <v>8</v>
      </c>
      <c r="H49" s="188">
        <v>4</v>
      </c>
      <c r="I49" s="189">
        <v>3</v>
      </c>
      <c r="J49" s="190">
        <v>0</v>
      </c>
      <c r="K49" s="190">
        <v>0</v>
      </c>
      <c r="L49" s="189">
        <v>0</v>
      </c>
      <c r="M49" s="189">
        <v>0</v>
      </c>
      <c r="N49" s="190">
        <v>0</v>
      </c>
      <c r="O49" s="190">
        <v>0</v>
      </c>
      <c r="P49" s="184" t="s">
        <v>7487</v>
      </c>
      <c r="Q49" s="102" t="s">
        <v>8512</v>
      </c>
      <c r="R49" s="85" t="s">
        <v>7663</v>
      </c>
    </row>
    <row r="50" spans="1:18" ht="20.399999999999999" x14ac:dyDescent="0.2">
      <c r="A50" s="85">
        <f t="shared" si="1"/>
        <v>45</v>
      </c>
      <c r="B50" s="86" t="s">
        <v>191</v>
      </c>
      <c r="C50" s="155" t="s">
        <v>7629</v>
      </c>
      <c r="D50" s="84" t="s">
        <v>192</v>
      </c>
      <c r="E50" s="84" t="s">
        <v>193</v>
      </c>
      <c r="F50" s="85" t="s">
        <v>10</v>
      </c>
      <c r="G50" s="187">
        <v>5</v>
      </c>
      <c r="H50" s="188">
        <v>3</v>
      </c>
      <c r="I50" s="189">
        <v>2.25</v>
      </c>
      <c r="J50" s="190">
        <v>0</v>
      </c>
      <c r="K50" s="190">
        <v>0</v>
      </c>
      <c r="L50" s="189">
        <v>0</v>
      </c>
      <c r="M50" s="189">
        <v>0</v>
      </c>
      <c r="N50" s="190">
        <v>0</v>
      </c>
      <c r="O50" s="190">
        <v>0</v>
      </c>
      <c r="P50" s="184" t="s">
        <v>7487</v>
      </c>
      <c r="Q50" s="102" t="s">
        <v>8512</v>
      </c>
      <c r="R50" s="85" t="s">
        <v>7629</v>
      </c>
    </row>
    <row r="51" spans="1:18" ht="20.399999999999999" x14ac:dyDescent="0.2">
      <c r="A51" s="85">
        <f t="shared" si="1"/>
        <v>46</v>
      </c>
      <c r="B51" s="86" t="s">
        <v>194</v>
      </c>
      <c r="C51" s="155" t="s">
        <v>7630</v>
      </c>
      <c r="D51" s="84" t="s">
        <v>195</v>
      </c>
      <c r="E51" s="84" t="s">
        <v>196</v>
      </c>
      <c r="F51" s="85" t="s">
        <v>10</v>
      </c>
      <c r="G51" s="187">
        <v>5</v>
      </c>
      <c r="H51" s="188">
        <v>3</v>
      </c>
      <c r="I51" s="189">
        <v>2.25</v>
      </c>
      <c r="J51" s="190">
        <v>0</v>
      </c>
      <c r="K51" s="190">
        <v>0</v>
      </c>
      <c r="L51" s="189">
        <v>0</v>
      </c>
      <c r="M51" s="189">
        <v>0</v>
      </c>
      <c r="N51" s="190">
        <v>0</v>
      </c>
      <c r="O51" s="190">
        <v>0</v>
      </c>
      <c r="P51" s="184" t="s">
        <v>7487</v>
      </c>
      <c r="Q51" s="102" t="s">
        <v>8512</v>
      </c>
      <c r="R51" s="85" t="s">
        <v>7664</v>
      </c>
    </row>
    <row r="52" spans="1:18" x14ac:dyDescent="0.2">
      <c r="A52" s="85">
        <f t="shared" si="1"/>
        <v>47</v>
      </c>
      <c r="B52" s="86" t="s">
        <v>197</v>
      </c>
      <c r="C52" s="158" t="s">
        <v>7631</v>
      </c>
      <c r="D52" s="84" t="s">
        <v>198</v>
      </c>
      <c r="E52" s="84" t="s">
        <v>199</v>
      </c>
      <c r="F52" s="85" t="s">
        <v>10</v>
      </c>
      <c r="G52" s="187">
        <v>5</v>
      </c>
      <c r="H52" s="188">
        <v>3</v>
      </c>
      <c r="I52" s="189">
        <v>2.25</v>
      </c>
      <c r="J52" s="190">
        <v>0</v>
      </c>
      <c r="K52" s="190">
        <v>0</v>
      </c>
      <c r="L52" s="189">
        <v>0</v>
      </c>
      <c r="M52" s="189">
        <v>0</v>
      </c>
      <c r="N52" s="190">
        <v>0</v>
      </c>
      <c r="O52" s="190">
        <v>0</v>
      </c>
      <c r="P52" s="184" t="s">
        <v>7487</v>
      </c>
      <c r="Q52" s="102" t="s">
        <v>8513</v>
      </c>
      <c r="R52" s="84" t="s">
        <v>7631</v>
      </c>
    </row>
    <row r="53" spans="1:18" ht="40.799999999999997" x14ac:dyDescent="0.2">
      <c r="A53" s="85">
        <f t="shared" si="1"/>
        <v>48</v>
      </c>
      <c r="B53" s="86" t="s">
        <v>200</v>
      </c>
      <c r="C53" s="155" t="s">
        <v>201</v>
      </c>
      <c r="D53" s="84" t="s">
        <v>202</v>
      </c>
      <c r="E53" s="84" t="s">
        <v>203</v>
      </c>
      <c r="F53" s="85" t="s">
        <v>43</v>
      </c>
      <c r="G53" s="187">
        <v>24</v>
      </c>
      <c r="H53" s="188">
        <v>6</v>
      </c>
      <c r="I53" s="189">
        <v>4.55</v>
      </c>
      <c r="J53" s="190">
        <v>0</v>
      </c>
      <c r="K53" s="190">
        <v>0</v>
      </c>
      <c r="L53" s="189">
        <v>0</v>
      </c>
      <c r="M53" s="189">
        <v>0</v>
      </c>
      <c r="N53" s="190">
        <v>0</v>
      </c>
      <c r="O53" s="190">
        <v>0</v>
      </c>
      <c r="P53" s="184" t="s">
        <v>9042</v>
      </c>
      <c r="Q53" s="84" t="s">
        <v>204</v>
      </c>
      <c r="R53" s="84" t="s">
        <v>11142</v>
      </c>
    </row>
    <row r="54" spans="1:18" ht="59.4" customHeight="1" x14ac:dyDescent="0.2">
      <c r="A54" s="85">
        <f t="shared" si="1"/>
        <v>49</v>
      </c>
      <c r="B54" s="86" t="s">
        <v>205</v>
      </c>
      <c r="C54" s="155" t="s">
        <v>206</v>
      </c>
      <c r="D54" s="84" t="s">
        <v>207</v>
      </c>
      <c r="E54" s="84" t="s">
        <v>208</v>
      </c>
      <c r="F54" s="85" t="s">
        <v>43</v>
      </c>
      <c r="G54" s="187">
        <v>9</v>
      </c>
      <c r="H54" s="188">
        <v>0</v>
      </c>
      <c r="I54" s="189">
        <v>0</v>
      </c>
      <c r="J54" s="190">
        <v>0</v>
      </c>
      <c r="K54" s="190">
        <v>0</v>
      </c>
      <c r="L54" s="189">
        <v>2</v>
      </c>
      <c r="M54" s="189">
        <v>12</v>
      </c>
      <c r="N54" s="190">
        <v>0</v>
      </c>
      <c r="O54" s="190">
        <v>0</v>
      </c>
      <c r="P54" s="184" t="s">
        <v>9043</v>
      </c>
      <c r="Q54" s="102" t="s">
        <v>209</v>
      </c>
      <c r="R54" s="85" t="s">
        <v>210</v>
      </c>
    </row>
    <row r="55" spans="1:18" ht="30.6" x14ac:dyDescent="0.2">
      <c r="A55" s="85">
        <f t="shared" si="1"/>
        <v>50</v>
      </c>
      <c r="B55" s="86" t="s">
        <v>211</v>
      </c>
      <c r="C55" s="155" t="s">
        <v>212</v>
      </c>
      <c r="D55" s="84" t="s">
        <v>213</v>
      </c>
      <c r="E55" s="84" t="s">
        <v>214</v>
      </c>
      <c r="F55" s="85" t="s">
        <v>10</v>
      </c>
      <c r="G55" s="187">
        <v>5</v>
      </c>
      <c r="H55" s="188">
        <v>5</v>
      </c>
      <c r="I55" s="189">
        <v>3.8</v>
      </c>
      <c r="J55" s="190">
        <v>0</v>
      </c>
      <c r="K55" s="190">
        <v>0</v>
      </c>
      <c r="L55" s="189">
        <v>0</v>
      </c>
      <c r="M55" s="189">
        <v>0</v>
      </c>
      <c r="N55" s="190">
        <v>0</v>
      </c>
      <c r="O55" s="190">
        <v>0</v>
      </c>
      <c r="P55" s="184" t="s">
        <v>8538</v>
      </c>
      <c r="Q55" s="84" t="s">
        <v>11143</v>
      </c>
      <c r="R55" s="85" t="s">
        <v>8514</v>
      </c>
    </row>
    <row r="56" spans="1:18" ht="20.399999999999999" x14ac:dyDescent="0.2">
      <c r="A56" s="85">
        <f t="shared" si="1"/>
        <v>51</v>
      </c>
      <c r="B56" s="86" t="s">
        <v>215</v>
      </c>
      <c r="C56" s="155" t="s">
        <v>216</v>
      </c>
      <c r="D56" s="84" t="s">
        <v>217</v>
      </c>
      <c r="E56" s="84" t="s">
        <v>218</v>
      </c>
      <c r="F56" s="85" t="s">
        <v>10</v>
      </c>
      <c r="G56" s="187">
        <v>2</v>
      </c>
      <c r="H56" s="188">
        <v>2</v>
      </c>
      <c r="I56" s="189">
        <v>1.5</v>
      </c>
      <c r="J56" s="190">
        <v>0</v>
      </c>
      <c r="K56" s="190">
        <v>0</v>
      </c>
      <c r="L56" s="189">
        <v>0</v>
      </c>
      <c r="M56" s="189">
        <v>0</v>
      </c>
      <c r="N56" s="190">
        <v>0</v>
      </c>
      <c r="O56" s="190">
        <v>0</v>
      </c>
      <c r="P56" s="184" t="s">
        <v>7487</v>
      </c>
      <c r="Q56" s="84" t="s">
        <v>8512</v>
      </c>
      <c r="R56" s="85" t="s">
        <v>216</v>
      </c>
    </row>
    <row r="57" spans="1:18" ht="81.599999999999994" x14ac:dyDescent="0.2">
      <c r="A57" s="85">
        <f t="shared" si="1"/>
        <v>52</v>
      </c>
      <c r="B57" s="86" t="s">
        <v>219</v>
      </c>
      <c r="C57" s="155" t="s">
        <v>7632</v>
      </c>
      <c r="D57" s="84" t="s">
        <v>220</v>
      </c>
      <c r="E57" s="84" t="s">
        <v>221</v>
      </c>
      <c r="F57" s="85" t="s">
        <v>10</v>
      </c>
      <c r="G57" s="187">
        <v>20</v>
      </c>
      <c r="H57" s="188">
        <v>11</v>
      </c>
      <c r="I57" s="189">
        <v>8.3000000000000007</v>
      </c>
      <c r="J57" s="190">
        <v>0</v>
      </c>
      <c r="K57" s="190">
        <v>0</v>
      </c>
      <c r="L57" s="189">
        <v>1</v>
      </c>
      <c r="M57" s="189">
        <v>8</v>
      </c>
      <c r="N57" s="190">
        <v>0</v>
      </c>
      <c r="O57" s="190">
        <v>0</v>
      </c>
      <c r="P57" s="184" t="s">
        <v>7487</v>
      </c>
      <c r="Q57" s="84" t="s">
        <v>11144</v>
      </c>
      <c r="R57" s="85" t="s">
        <v>11145</v>
      </c>
    </row>
    <row r="58" spans="1:18" ht="20.399999999999999" x14ac:dyDescent="0.2">
      <c r="A58" s="85">
        <f t="shared" si="1"/>
        <v>53</v>
      </c>
      <c r="B58" s="86" t="s">
        <v>222</v>
      </c>
      <c r="C58" s="155" t="s">
        <v>223</v>
      </c>
      <c r="D58" s="84" t="s">
        <v>224</v>
      </c>
      <c r="E58" s="84" t="s">
        <v>225</v>
      </c>
      <c r="F58" s="85" t="s">
        <v>43</v>
      </c>
      <c r="G58" s="187">
        <v>14</v>
      </c>
      <c r="H58" s="188">
        <v>5</v>
      </c>
      <c r="I58" s="189">
        <v>3.8</v>
      </c>
      <c r="J58" s="190">
        <v>0</v>
      </c>
      <c r="K58" s="190">
        <v>0</v>
      </c>
      <c r="L58" s="189">
        <v>0</v>
      </c>
      <c r="M58" s="189">
        <v>0</v>
      </c>
      <c r="N58" s="190">
        <v>0</v>
      </c>
      <c r="O58" s="190">
        <v>0</v>
      </c>
      <c r="P58" s="184" t="s">
        <v>7487</v>
      </c>
      <c r="Q58" s="84" t="s">
        <v>226</v>
      </c>
      <c r="R58" s="85" t="s">
        <v>11146</v>
      </c>
    </row>
    <row r="59" spans="1:18" ht="30.6" x14ac:dyDescent="0.2">
      <c r="A59" s="85">
        <f t="shared" si="1"/>
        <v>54</v>
      </c>
      <c r="B59" s="86" t="s">
        <v>227</v>
      </c>
      <c r="C59" s="155" t="s">
        <v>228</v>
      </c>
      <c r="D59" s="84" t="s">
        <v>229</v>
      </c>
      <c r="E59" s="84" t="s">
        <v>230</v>
      </c>
      <c r="F59" s="85" t="s">
        <v>10</v>
      </c>
      <c r="G59" s="187">
        <v>56</v>
      </c>
      <c r="H59" s="188">
        <v>4</v>
      </c>
      <c r="I59" s="189">
        <v>3.05</v>
      </c>
      <c r="J59" s="190">
        <v>0</v>
      </c>
      <c r="K59" s="190">
        <v>0</v>
      </c>
      <c r="L59" s="189">
        <v>0</v>
      </c>
      <c r="M59" s="189">
        <v>0</v>
      </c>
      <c r="N59" s="190">
        <v>0</v>
      </c>
      <c r="O59" s="190">
        <v>0</v>
      </c>
      <c r="P59" s="184" t="s">
        <v>9044</v>
      </c>
      <c r="Q59" s="102" t="s">
        <v>120</v>
      </c>
      <c r="R59" s="85" t="s">
        <v>11147</v>
      </c>
    </row>
    <row r="60" spans="1:18" ht="58.8" customHeight="1" x14ac:dyDescent="0.2">
      <c r="A60" s="85">
        <f t="shared" si="1"/>
        <v>55</v>
      </c>
      <c r="B60" s="86" t="s">
        <v>231</v>
      </c>
      <c r="C60" s="155" t="s">
        <v>232</v>
      </c>
      <c r="D60" s="84" t="s">
        <v>233</v>
      </c>
      <c r="E60" s="84" t="s">
        <v>234</v>
      </c>
      <c r="F60" s="85" t="s">
        <v>10</v>
      </c>
      <c r="G60" s="187">
        <v>16</v>
      </c>
      <c r="H60" s="188">
        <v>3</v>
      </c>
      <c r="I60" s="189">
        <v>2.25</v>
      </c>
      <c r="J60" s="190">
        <v>0</v>
      </c>
      <c r="K60" s="190">
        <v>0</v>
      </c>
      <c r="L60" s="189">
        <v>0</v>
      </c>
      <c r="M60" s="189">
        <v>0</v>
      </c>
      <c r="N60" s="190">
        <v>0</v>
      </c>
      <c r="O60" s="190">
        <v>0</v>
      </c>
      <c r="P60" s="184" t="s">
        <v>9045</v>
      </c>
      <c r="Q60" s="102" t="s">
        <v>11148</v>
      </c>
      <c r="R60" s="85" t="s">
        <v>11149</v>
      </c>
    </row>
    <row r="61" spans="1:18" x14ac:dyDescent="0.2">
      <c r="A61" s="85">
        <f t="shared" si="1"/>
        <v>56</v>
      </c>
      <c r="B61" s="86" t="s">
        <v>235</v>
      </c>
      <c r="C61" s="155" t="s">
        <v>236</v>
      </c>
      <c r="D61" s="84" t="s">
        <v>237</v>
      </c>
      <c r="E61" s="84" t="s">
        <v>238</v>
      </c>
      <c r="F61" s="85" t="s">
        <v>10</v>
      </c>
      <c r="G61" s="187">
        <v>5</v>
      </c>
      <c r="H61" s="188">
        <v>3</v>
      </c>
      <c r="I61" s="189">
        <v>2.25</v>
      </c>
      <c r="J61" s="190">
        <v>0</v>
      </c>
      <c r="K61" s="190">
        <v>0</v>
      </c>
      <c r="L61" s="189">
        <v>0</v>
      </c>
      <c r="M61" s="189">
        <v>0</v>
      </c>
      <c r="N61" s="190">
        <v>0</v>
      </c>
      <c r="O61" s="190">
        <v>0</v>
      </c>
      <c r="P61" s="184" t="s">
        <v>7487</v>
      </c>
      <c r="Q61" s="85" t="s">
        <v>239</v>
      </c>
      <c r="R61" s="85" t="s">
        <v>236</v>
      </c>
    </row>
    <row r="62" spans="1:18" ht="20.399999999999999" x14ac:dyDescent="0.2">
      <c r="A62" s="85">
        <f t="shared" si="1"/>
        <v>57</v>
      </c>
      <c r="B62" s="86" t="s">
        <v>240</v>
      </c>
      <c r="C62" s="155" t="s">
        <v>241</v>
      </c>
      <c r="D62" s="84" t="s">
        <v>242</v>
      </c>
      <c r="E62" s="84" t="s">
        <v>243</v>
      </c>
      <c r="F62" s="85" t="s">
        <v>10</v>
      </c>
      <c r="G62" s="187">
        <v>5</v>
      </c>
      <c r="H62" s="188">
        <v>4</v>
      </c>
      <c r="I62" s="189">
        <v>3</v>
      </c>
      <c r="J62" s="190">
        <v>0</v>
      </c>
      <c r="K62" s="190">
        <v>0</v>
      </c>
      <c r="L62" s="189">
        <v>0</v>
      </c>
      <c r="M62" s="189">
        <v>0</v>
      </c>
      <c r="N62" s="190">
        <v>0</v>
      </c>
      <c r="O62" s="190">
        <v>0</v>
      </c>
      <c r="P62" s="184" t="s">
        <v>9046</v>
      </c>
      <c r="Q62" s="85" t="s">
        <v>11150</v>
      </c>
      <c r="R62" s="85" t="s">
        <v>241</v>
      </c>
    </row>
    <row r="63" spans="1:18" x14ac:dyDescent="0.2">
      <c r="A63" s="85">
        <f t="shared" si="1"/>
        <v>58</v>
      </c>
      <c r="B63" s="86" t="s">
        <v>245</v>
      </c>
      <c r="C63" s="155" t="s">
        <v>246</v>
      </c>
      <c r="D63" s="84" t="s">
        <v>247</v>
      </c>
      <c r="E63" s="84" t="s">
        <v>248</v>
      </c>
      <c r="F63" s="85" t="s">
        <v>10</v>
      </c>
      <c r="G63" s="187">
        <v>5</v>
      </c>
      <c r="H63" s="188">
        <v>3</v>
      </c>
      <c r="I63" s="189">
        <v>2.25</v>
      </c>
      <c r="J63" s="190">
        <v>0</v>
      </c>
      <c r="K63" s="190">
        <v>0</v>
      </c>
      <c r="L63" s="189">
        <v>0</v>
      </c>
      <c r="M63" s="189">
        <v>0</v>
      </c>
      <c r="N63" s="190">
        <v>0</v>
      </c>
      <c r="O63" s="190">
        <v>0</v>
      </c>
      <c r="P63" s="184" t="s">
        <v>7487</v>
      </c>
      <c r="Q63" s="102" t="s">
        <v>8513</v>
      </c>
      <c r="R63" s="85" t="s">
        <v>11151</v>
      </c>
    </row>
    <row r="64" spans="1:18" ht="73.2" customHeight="1" x14ac:dyDescent="0.2">
      <c r="A64" s="85">
        <f t="shared" si="1"/>
        <v>59</v>
      </c>
      <c r="B64" s="86" t="s">
        <v>249</v>
      </c>
      <c r="C64" s="155" t="s">
        <v>250</v>
      </c>
      <c r="D64" s="84" t="s">
        <v>251</v>
      </c>
      <c r="E64" s="84" t="s">
        <v>252</v>
      </c>
      <c r="F64" s="85" t="s">
        <v>10</v>
      </c>
      <c r="G64" s="187">
        <v>6</v>
      </c>
      <c r="H64" s="188">
        <v>1</v>
      </c>
      <c r="I64" s="189">
        <v>0.8</v>
      </c>
      <c r="J64" s="190">
        <v>0</v>
      </c>
      <c r="K64" s="190">
        <v>0</v>
      </c>
      <c r="L64" s="189">
        <v>1</v>
      </c>
      <c r="M64" s="189">
        <v>8</v>
      </c>
      <c r="N64" s="190">
        <v>0</v>
      </c>
      <c r="O64" s="190">
        <v>0</v>
      </c>
      <c r="P64" s="184" t="s">
        <v>11152</v>
      </c>
      <c r="Q64" s="84" t="s">
        <v>11153</v>
      </c>
      <c r="R64" s="85" t="s">
        <v>11154</v>
      </c>
    </row>
    <row r="65" spans="1:18" ht="83.4" customHeight="1" x14ac:dyDescent="0.2">
      <c r="A65" s="85">
        <f t="shared" si="1"/>
        <v>60</v>
      </c>
      <c r="B65" s="86" t="s">
        <v>253</v>
      </c>
      <c r="C65" s="155" t="s">
        <v>254</v>
      </c>
      <c r="D65" s="84" t="s">
        <v>255</v>
      </c>
      <c r="E65" s="84" t="s">
        <v>256</v>
      </c>
      <c r="F65" s="85" t="s">
        <v>43</v>
      </c>
      <c r="G65" s="187">
        <v>25</v>
      </c>
      <c r="H65" s="188">
        <v>14</v>
      </c>
      <c r="I65" s="189">
        <v>10.5</v>
      </c>
      <c r="J65" s="190">
        <v>0</v>
      </c>
      <c r="K65" s="190">
        <v>0</v>
      </c>
      <c r="L65" s="189">
        <v>0</v>
      </c>
      <c r="M65" s="189">
        <v>0</v>
      </c>
      <c r="N65" s="190">
        <v>0</v>
      </c>
      <c r="O65" s="190">
        <v>0</v>
      </c>
      <c r="P65" s="184" t="s">
        <v>11155</v>
      </c>
      <c r="Q65" s="85" t="s">
        <v>257</v>
      </c>
      <c r="R65" s="85" t="s">
        <v>11156</v>
      </c>
    </row>
    <row r="66" spans="1:18" ht="66.599999999999994" customHeight="1" x14ac:dyDescent="0.2">
      <c r="A66" s="85">
        <f t="shared" si="1"/>
        <v>61</v>
      </c>
      <c r="B66" s="86" t="s">
        <v>258</v>
      </c>
      <c r="C66" s="155" t="s">
        <v>259</v>
      </c>
      <c r="D66" s="84" t="s">
        <v>260</v>
      </c>
      <c r="E66" s="84" t="s">
        <v>261</v>
      </c>
      <c r="F66" s="85" t="s">
        <v>10</v>
      </c>
      <c r="G66" s="187">
        <v>15</v>
      </c>
      <c r="H66" s="188">
        <v>5</v>
      </c>
      <c r="I66" s="189">
        <v>3.8</v>
      </c>
      <c r="J66" s="190">
        <v>0</v>
      </c>
      <c r="K66" s="190">
        <v>0</v>
      </c>
      <c r="L66" s="189">
        <v>1</v>
      </c>
      <c r="M66" s="189">
        <v>8</v>
      </c>
      <c r="N66" s="190">
        <v>0</v>
      </c>
      <c r="O66" s="190">
        <v>0</v>
      </c>
      <c r="P66" s="184" t="s">
        <v>10410</v>
      </c>
      <c r="Q66" s="84" t="s">
        <v>11157</v>
      </c>
      <c r="R66" s="85" t="s">
        <v>11158</v>
      </c>
    </row>
    <row r="67" spans="1:18" ht="104.4" customHeight="1" x14ac:dyDescent="0.2">
      <c r="A67" s="85">
        <f t="shared" si="1"/>
        <v>62</v>
      </c>
      <c r="B67" s="86" t="s">
        <v>262</v>
      </c>
      <c r="C67" s="155" t="s">
        <v>263</v>
      </c>
      <c r="D67" s="84" t="s">
        <v>264</v>
      </c>
      <c r="E67" s="84" t="s">
        <v>265</v>
      </c>
      <c r="F67" s="85" t="s">
        <v>10</v>
      </c>
      <c r="G67" s="187">
        <v>7</v>
      </c>
      <c r="H67" s="188">
        <v>6</v>
      </c>
      <c r="I67" s="189">
        <v>4.55</v>
      </c>
      <c r="J67" s="190">
        <v>0</v>
      </c>
      <c r="K67" s="190">
        <v>0</v>
      </c>
      <c r="L67" s="189">
        <v>0</v>
      </c>
      <c r="M67" s="189">
        <v>0</v>
      </c>
      <c r="N67" s="190">
        <v>0</v>
      </c>
      <c r="O67" s="190">
        <v>0</v>
      </c>
      <c r="P67" s="184" t="s">
        <v>11159</v>
      </c>
      <c r="Q67" s="84" t="s">
        <v>11160</v>
      </c>
      <c r="R67" s="84" t="s">
        <v>11161</v>
      </c>
    </row>
    <row r="68" spans="1:18" ht="20.399999999999999" x14ac:dyDescent="0.2">
      <c r="A68" s="85">
        <f t="shared" si="1"/>
        <v>63</v>
      </c>
      <c r="B68" s="86" t="s">
        <v>266</v>
      </c>
      <c r="C68" s="155" t="s">
        <v>267</v>
      </c>
      <c r="D68" s="84" t="s">
        <v>268</v>
      </c>
      <c r="E68" s="84" t="s">
        <v>269</v>
      </c>
      <c r="F68" s="85" t="s">
        <v>43</v>
      </c>
      <c r="G68" s="187">
        <v>100</v>
      </c>
      <c r="H68" s="188">
        <v>2</v>
      </c>
      <c r="I68" s="189">
        <v>1.5</v>
      </c>
      <c r="J68" s="190">
        <v>0</v>
      </c>
      <c r="K68" s="190">
        <v>0</v>
      </c>
      <c r="L68" s="189">
        <v>1</v>
      </c>
      <c r="M68" s="189">
        <v>8</v>
      </c>
      <c r="N68" s="190">
        <v>0</v>
      </c>
      <c r="O68" s="190">
        <v>0</v>
      </c>
      <c r="P68" s="184" t="s">
        <v>11162</v>
      </c>
      <c r="Q68" s="84" t="s">
        <v>270</v>
      </c>
      <c r="R68" s="85" t="s">
        <v>267</v>
      </c>
    </row>
    <row r="69" spans="1:18" ht="30.6" x14ac:dyDescent="0.2">
      <c r="A69" s="85">
        <f t="shared" si="1"/>
        <v>64</v>
      </c>
      <c r="B69" s="86" t="s">
        <v>271</v>
      </c>
      <c r="C69" s="155" t="s">
        <v>272</v>
      </c>
      <c r="D69" s="84" t="s">
        <v>273</v>
      </c>
      <c r="E69" s="85" t="s">
        <v>274</v>
      </c>
      <c r="F69" s="85" t="s">
        <v>10</v>
      </c>
      <c r="G69" s="187">
        <v>9</v>
      </c>
      <c r="H69" s="188">
        <v>1</v>
      </c>
      <c r="I69" s="189">
        <v>0.8</v>
      </c>
      <c r="J69" s="190">
        <v>0</v>
      </c>
      <c r="K69" s="190">
        <v>0</v>
      </c>
      <c r="L69" s="189">
        <v>1</v>
      </c>
      <c r="M69" s="189">
        <v>8</v>
      </c>
      <c r="N69" s="190">
        <v>0</v>
      </c>
      <c r="O69" s="190">
        <v>0</v>
      </c>
      <c r="P69" s="184" t="s">
        <v>11163</v>
      </c>
      <c r="Q69" s="84" t="s">
        <v>49</v>
      </c>
      <c r="R69" s="85" t="s">
        <v>11164</v>
      </c>
    </row>
    <row r="70" spans="1:18" ht="109.8" customHeight="1" x14ac:dyDescent="0.2">
      <c r="A70" s="85">
        <f t="shared" si="1"/>
        <v>65</v>
      </c>
      <c r="B70" s="86" t="s">
        <v>275</v>
      </c>
      <c r="C70" s="155" t="s">
        <v>276</v>
      </c>
      <c r="D70" s="84" t="s">
        <v>277</v>
      </c>
      <c r="E70" s="84" t="s">
        <v>278</v>
      </c>
      <c r="F70" s="85" t="s">
        <v>10</v>
      </c>
      <c r="G70" s="187">
        <v>15</v>
      </c>
      <c r="H70" s="188">
        <v>8</v>
      </c>
      <c r="I70" s="189">
        <v>6.05</v>
      </c>
      <c r="J70" s="190">
        <v>0</v>
      </c>
      <c r="K70" s="190">
        <v>0</v>
      </c>
      <c r="L70" s="189">
        <v>1</v>
      </c>
      <c r="M70" s="189">
        <v>8</v>
      </c>
      <c r="N70" s="190">
        <v>0</v>
      </c>
      <c r="O70" s="190">
        <v>0</v>
      </c>
      <c r="P70" s="184" t="s">
        <v>10407</v>
      </c>
      <c r="Q70" s="84" t="s">
        <v>11165</v>
      </c>
      <c r="R70" s="84" t="s">
        <v>11166</v>
      </c>
    </row>
    <row r="71" spans="1:18" ht="81.599999999999994" x14ac:dyDescent="0.2">
      <c r="A71" s="85">
        <f t="shared" si="1"/>
        <v>66</v>
      </c>
      <c r="B71" s="86" t="s">
        <v>279</v>
      </c>
      <c r="C71" s="155" t="s">
        <v>280</v>
      </c>
      <c r="D71" s="84" t="s">
        <v>281</v>
      </c>
      <c r="E71" s="84" t="s">
        <v>282</v>
      </c>
      <c r="F71" s="85" t="s">
        <v>10</v>
      </c>
      <c r="G71" s="187">
        <f>(8+1.5+2.3)*8+2.3*2.3+5.3*4.6</f>
        <v>124.07</v>
      </c>
      <c r="H71" s="188">
        <v>7</v>
      </c>
      <c r="I71" s="189">
        <v>5.4</v>
      </c>
      <c r="J71" s="190">
        <v>0</v>
      </c>
      <c r="K71" s="190">
        <v>0</v>
      </c>
      <c r="L71" s="189">
        <v>1</v>
      </c>
      <c r="M71" s="189">
        <v>8</v>
      </c>
      <c r="N71" s="190">
        <v>0</v>
      </c>
      <c r="O71" s="190">
        <v>0</v>
      </c>
      <c r="P71" s="184" t="s">
        <v>10407</v>
      </c>
      <c r="Q71" s="84" t="s">
        <v>11167</v>
      </c>
      <c r="R71" s="84" t="s">
        <v>11168</v>
      </c>
    </row>
    <row r="72" spans="1:18" ht="20.399999999999999" x14ac:dyDescent="0.2">
      <c r="A72" s="85">
        <f t="shared" si="1"/>
        <v>67</v>
      </c>
      <c r="B72" s="86" t="s">
        <v>283</v>
      </c>
      <c r="C72" s="155" t="s">
        <v>284</v>
      </c>
      <c r="D72" s="84" t="s">
        <v>285</v>
      </c>
      <c r="E72" s="84" t="s">
        <v>286</v>
      </c>
      <c r="F72" s="85" t="s">
        <v>10</v>
      </c>
      <c r="G72" s="187">
        <v>4</v>
      </c>
      <c r="H72" s="188">
        <v>1</v>
      </c>
      <c r="I72" s="189">
        <v>0.75</v>
      </c>
      <c r="J72" s="190">
        <v>0</v>
      </c>
      <c r="K72" s="190">
        <v>0</v>
      </c>
      <c r="L72" s="189">
        <v>0</v>
      </c>
      <c r="M72" s="189">
        <v>0</v>
      </c>
      <c r="N72" s="190">
        <v>0</v>
      </c>
      <c r="O72" s="190">
        <v>0</v>
      </c>
      <c r="P72" s="184" t="s">
        <v>11169</v>
      </c>
      <c r="Q72" s="84" t="s">
        <v>49</v>
      </c>
      <c r="R72" s="84" t="s">
        <v>11170</v>
      </c>
    </row>
    <row r="73" spans="1:18" ht="71.400000000000006" x14ac:dyDescent="0.2">
      <c r="A73" s="85">
        <f t="shared" si="1"/>
        <v>68</v>
      </c>
      <c r="B73" s="86" t="s">
        <v>287</v>
      </c>
      <c r="C73" s="155" t="s">
        <v>288</v>
      </c>
      <c r="D73" s="84" t="s">
        <v>289</v>
      </c>
      <c r="E73" s="84" t="s">
        <v>290</v>
      </c>
      <c r="F73" s="85" t="s">
        <v>10</v>
      </c>
      <c r="G73" s="187">
        <v>8</v>
      </c>
      <c r="H73" s="188">
        <v>4</v>
      </c>
      <c r="I73" s="189">
        <v>3.05</v>
      </c>
      <c r="J73" s="190">
        <v>0</v>
      </c>
      <c r="K73" s="190">
        <v>0</v>
      </c>
      <c r="L73" s="189">
        <v>2</v>
      </c>
      <c r="M73" s="189">
        <v>16</v>
      </c>
      <c r="N73" s="190">
        <v>0</v>
      </c>
      <c r="O73" s="190">
        <v>0</v>
      </c>
      <c r="P73" s="184" t="s">
        <v>7487</v>
      </c>
      <c r="Q73" s="84" t="s">
        <v>11171</v>
      </c>
      <c r="R73" s="85" t="s">
        <v>11172</v>
      </c>
    </row>
    <row r="74" spans="1:18" x14ac:dyDescent="0.2">
      <c r="A74" s="85">
        <f t="shared" si="1"/>
        <v>69</v>
      </c>
      <c r="B74" s="86" t="s">
        <v>291</v>
      </c>
      <c r="C74" s="155" t="s">
        <v>292</v>
      </c>
      <c r="D74" s="84" t="s">
        <v>293</v>
      </c>
      <c r="E74" s="84" t="s">
        <v>294</v>
      </c>
      <c r="F74" s="85" t="s">
        <v>10</v>
      </c>
      <c r="G74" s="187">
        <v>4</v>
      </c>
      <c r="H74" s="188">
        <v>4</v>
      </c>
      <c r="I74" s="189">
        <v>3.05</v>
      </c>
      <c r="J74" s="190">
        <v>0</v>
      </c>
      <c r="K74" s="190">
        <v>0</v>
      </c>
      <c r="L74" s="189">
        <v>0</v>
      </c>
      <c r="M74" s="189">
        <v>0</v>
      </c>
      <c r="N74" s="190">
        <v>0</v>
      </c>
      <c r="O74" s="190">
        <v>0</v>
      </c>
      <c r="P74" s="184" t="s">
        <v>7487</v>
      </c>
      <c r="Q74" s="84" t="s">
        <v>120</v>
      </c>
      <c r="R74" s="84" t="s">
        <v>8515</v>
      </c>
    </row>
    <row r="75" spans="1:18" ht="34.799999999999997" customHeight="1" x14ac:dyDescent="0.2">
      <c r="A75" s="85">
        <f t="shared" si="1"/>
        <v>70</v>
      </c>
      <c r="B75" s="86" t="s">
        <v>295</v>
      </c>
      <c r="C75" s="155" t="s">
        <v>296</v>
      </c>
      <c r="D75" s="84" t="s">
        <v>297</v>
      </c>
      <c r="E75" s="84" t="s">
        <v>298</v>
      </c>
      <c r="F75" s="85" t="s">
        <v>10</v>
      </c>
      <c r="G75" s="85">
        <v>15</v>
      </c>
      <c r="H75" s="188">
        <v>0</v>
      </c>
      <c r="I75" s="189">
        <v>0</v>
      </c>
      <c r="J75" s="190">
        <v>0</v>
      </c>
      <c r="K75" s="190">
        <v>0</v>
      </c>
      <c r="L75" s="189">
        <v>1</v>
      </c>
      <c r="M75" s="189">
        <v>8</v>
      </c>
      <c r="N75" s="190">
        <v>0</v>
      </c>
      <c r="O75" s="190">
        <v>0</v>
      </c>
      <c r="P75" s="184" t="s">
        <v>11173</v>
      </c>
      <c r="Q75" s="84" t="s">
        <v>120</v>
      </c>
      <c r="R75" s="84" t="s">
        <v>296</v>
      </c>
    </row>
    <row r="76" spans="1:18" ht="76.2" customHeight="1" x14ac:dyDescent="0.2">
      <c r="A76" s="85">
        <f t="shared" si="1"/>
        <v>71</v>
      </c>
      <c r="B76" s="86" t="s">
        <v>299</v>
      </c>
      <c r="C76" s="155" t="s">
        <v>300</v>
      </c>
      <c r="D76" s="84" t="s">
        <v>301</v>
      </c>
      <c r="E76" s="84" t="s">
        <v>302</v>
      </c>
      <c r="F76" s="85" t="s">
        <v>10</v>
      </c>
      <c r="G76" s="187">
        <v>10</v>
      </c>
      <c r="H76" s="188">
        <v>7</v>
      </c>
      <c r="I76" s="189">
        <v>5.25</v>
      </c>
      <c r="J76" s="190">
        <v>0</v>
      </c>
      <c r="K76" s="190">
        <v>0</v>
      </c>
      <c r="L76" s="189">
        <v>1</v>
      </c>
      <c r="M76" s="189">
        <v>8</v>
      </c>
      <c r="N76" s="190">
        <v>0</v>
      </c>
      <c r="O76" s="190">
        <v>0</v>
      </c>
      <c r="P76" s="184" t="s">
        <v>11174</v>
      </c>
      <c r="Q76" s="84" t="s">
        <v>11175</v>
      </c>
      <c r="R76" s="84" t="s">
        <v>10429</v>
      </c>
    </row>
    <row r="77" spans="1:18" ht="30.6" x14ac:dyDescent="0.2">
      <c r="A77" s="85">
        <f t="shared" si="1"/>
        <v>72</v>
      </c>
      <c r="B77" s="86" t="s">
        <v>303</v>
      </c>
      <c r="C77" s="155" t="s">
        <v>304</v>
      </c>
      <c r="D77" s="84" t="s">
        <v>305</v>
      </c>
      <c r="E77" s="84" t="s">
        <v>306</v>
      </c>
      <c r="F77" s="85" t="s">
        <v>10</v>
      </c>
      <c r="G77" s="187">
        <v>5</v>
      </c>
      <c r="H77" s="188">
        <v>0</v>
      </c>
      <c r="I77" s="189">
        <v>0</v>
      </c>
      <c r="J77" s="190">
        <v>0</v>
      </c>
      <c r="K77" s="190">
        <v>0</v>
      </c>
      <c r="L77" s="189">
        <v>1</v>
      </c>
      <c r="M77" s="189">
        <v>8</v>
      </c>
      <c r="N77" s="190">
        <v>0</v>
      </c>
      <c r="O77" s="190">
        <v>0</v>
      </c>
      <c r="P77" s="184" t="s">
        <v>11176</v>
      </c>
      <c r="Q77" s="84" t="s">
        <v>120</v>
      </c>
      <c r="R77" s="84" t="s">
        <v>11177</v>
      </c>
    </row>
    <row r="78" spans="1:18" ht="28.8" customHeight="1" x14ac:dyDescent="0.2">
      <c r="A78" s="85">
        <f t="shared" si="1"/>
        <v>73</v>
      </c>
      <c r="B78" s="86" t="s">
        <v>308</v>
      </c>
      <c r="C78" s="155" t="s">
        <v>309</v>
      </c>
      <c r="D78" s="84" t="s">
        <v>310</v>
      </c>
      <c r="E78" s="84" t="s">
        <v>311</v>
      </c>
      <c r="F78" s="85" t="s">
        <v>43</v>
      </c>
      <c r="G78" s="187">
        <v>5</v>
      </c>
      <c r="H78" s="188">
        <v>1</v>
      </c>
      <c r="I78" s="189">
        <v>0.8</v>
      </c>
      <c r="J78" s="190">
        <v>0</v>
      </c>
      <c r="K78" s="190">
        <v>0</v>
      </c>
      <c r="L78" s="189">
        <v>1</v>
      </c>
      <c r="M78" s="189">
        <v>8</v>
      </c>
      <c r="N78" s="190">
        <v>0</v>
      </c>
      <c r="O78" s="190">
        <v>0</v>
      </c>
      <c r="P78" s="184" t="s">
        <v>11178</v>
      </c>
      <c r="Q78" s="84" t="s">
        <v>120</v>
      </c>
      <c r="R78" s="85" t="s">
        <v>309</v>
      </c>
    </row>
    <row r="79" spans="1:18" ht="30.6" x14ac:dyDescent="0.2">
      <c r="A79" s="85">
        <f t="shared" si="1"/>
        <v>74</v>
      </c>
      <c r="B79" s="86" t="s">
        <v>312</v>
      </c>
      <c r="C79" s="155" t="s">
        <v>313</v>
      </c>
      <c r="D79" s="84" t="s">
        <v>314</v>
      </c>
      <c r="E79" s="84" t="s">
        <v>315</v>
      </c>
      <c r="F79" s="85" t="s">
        <v>10</v>
      </c>
      <c r="G79" s="187">
        <v>12</v>
      </c>
      <c r="H79" s="188">
        <v>1</v>
      </c>
      <c r="I79" s="189">
        <v>0.75</v>
      </c>
      <c r="J79" s="190">
        <v>0</v>
      </c>
      <c r="K79" s="190">
        <v>0</v>
      </c>
      <c r="L79" s="189">
        <v>0</v>
      </c>
      <c r="M79" s="189">
        <v>0</v>
      </c>
      <c r="N79" s="190">
        <v>0</v>
      </c>
      <c r="O79" s="190">
        <v>0</v>
      </c>
      <c r="P79" s="184" t="s">
        <v>7487</v>
      </c>
      <c r="Q79" s="85" t="s">
        <v>130</v>
      </c>
      <c r="R79" s="84" t="s">
        <v>11179</v>
      </c>
    </row>
    <row r="80" spans="1:18" ht="20.399999999999999" x14ac:dyDescent="0.2">
      <c r="A80" s="85">
        <f t="shared" si="1"/>
        <v>75</v>
      </c>
      <c r="B80" s="86" t="s">
        <v>316</v>
      </c>
      <c r="C80" s="155" t="s">
        <v>317</v>
      </c>
      <c r="D80" s="84" t="s">
        <v>318</v>
      </c>
      <c r="E80" s="84" t="s">
        <v>319</v>
      </c>
      <c r="F80" s="85" t="s">
        <v>10</v>
      </c>
      <c r="G80" s="187">
        <v>3</v>
      </c>
      <c r="H80" s="188">
        <v>2</v>
      </c>
      <c r="I80" s="189">
        <v>1.5</v>
      </c>
      <c r="J80" s="190">
        <v>0</v>
      </c>
      <c r="K80" s="190">
        <v>0</v>
      </c>
      <c r="L80" s="189">
        <v>0</v>
      </c>
      <c r="M80" s="189">
        <v>0</v>
      </c>
      <c r="N80" s="190">
        <v>0</v>
      </c>
      <c r="O80" s="190">
        <v>0</v>
      </c>
      <c r="P80" s="184" t="s">
        <v>7487</v>
      </c>
      <c r="Q80" s="102" t="s">
        <v>8509</v>
      </c>
      <c r="R80" s="85" t="s">
        <v>320</v>
      </c>
    </row>
    <row r="81" spans="1:18" ht="20.399999999999999" x14ac:dyDescent="0.2">
      <c r="A81" s="85">
        <f t="shared" si="1"/>
        <v>76</v>
      </c>
      <c r="B81" s="86" t="s">
        <v>321</v>
      </c>
      <c r="C81" s="155" t="s">
        <v>322</v>
      </c>
      <c r="D81" s="84" t="s">
        <v>323</v>
      </c>
      <c r="E81" s="84" t="s">
        <v>324</v>
      </c>
      <c r="F81" s="85" t="s">
        <v>10</v>
      </c>
      <c r="G81" s="187">
        <v>5</v>
      </c>
      <c r="H81" s="188">
        <v>3</v>
      </c>
      <c r="I81" s="189">
        <v>2.25</v>
      </c>
      <c r="J81" s="190">
        <v>0</v>
      </c>
      <c r="K81" s="190">
        <v>0</v>
      </c>
      <c r="L81" s="189">
        <v>0</v>
      </c>
      <c r="M81" s="189">
        <v>0</v>
      </c>
      <c r="N81" s="190">
        <v>0</v>
      </c>
      <c r="O81" s="190">
        <v>0</v>
      </c>
      <c r="P81" s="184" t="s">
        <v>7487</v>
      </c>
      <c r="Q81" s="102" t="s">
        <v>8509</v>
      </c>
      <c r="R81" s="85" t="s">
        <v>10412</v>
      </c>
    </row>
    <row r="82" spans="1:18" ht="31.2" customHeight="1" x14ac:dyDescent="0.2">
      <c r="A82" s="85">
        <f t="shared" si="1"/>
        <v>77</v>
      </c>
      <c r="B82" s="86" t="s">
        <v>325</v>
      </c>
      <c r="C82" s="155" t="s">
        <v>326</v>
      </c>
      <c r="D82" s="84" t="s">
        <v>327</v>
      </c>
      <c r="E82" s="84" t="s">
        <v>328</v>
      </c>
      <c r="F82" s="85" t="s">
        <v>10</v>
      </c>
      <c r="G82" s="187">
        <v>5</v>
      </c>
      <c r="H82" s="188">
        <v>3</v>
      </c>
      <c r="I82" s="189">
        <v>2.25</v>
      </c>
      <c r="J82" s="190">
        <v>0</v>
      </c>
      <c r="K82" s="190">
        <v>0</v>
      </c>
      <c r="L82" s="189">
        <v>0</v>
      </c>
      <c r="M82" s="189">
        <v>0</v>
      </c>
      <c r="N82" s="190">
        <v>0</v>
      </c>
      <c r="O82" s="190">
        <v>0</v>
      </c>
      <c r="P82" s="184" t="s">
        <v>7487</v>
      </c>
      <c r="Q82" s="102" t="s">
        <v>8512</v>
      </c>
      <c r="R82" s="85" t="s">
        <v>326</v>
      </c>
    </row>
    <row r="83" spans="1:18" ht="20.399999999999999" x14ac:dyDescent="0.2">
      <c r="A83" s="85">
        <f t="shared" si="1"/>
        <v>78</v>
      </c>
      <c r="B83" s="86" t="s">
        <v>329</v>
      </c>
      <c r="C83" s="155" t="s">
        <v>330</v>
      </c>
      <c r="D83" s="84" t="s">
        <v>331</v>
      </c>
      <c r="E83" s="84" t="s">
        <v>332</v>
      </c>
      <c r="F83" s="85" t="s">
        <v>43</v>
      </c>
      <c r="G83" s="187">
        <v>14</v>
      </c>
      <c r="H83" s="188">
        <v>5</v>
      </c>
      <c r="I83" s="189">
        <v>3.85</v>
      </c>
      <c r="J83" s="190">
        <v>0</v>
      </c>
      <c r="K83" s="190">
        <v>0</v>
      </c>
      <c r="L83" s="189">
        <v>1</v>
      </c>
      <c r="M83" s="189">
        <v>8</v>
      </c>
      <c r="N83" s="190">
        <v>0</v>
      </c>
      <c r="O83" s="190">
        <v>0</v>
      </c>
      <c r="P83" s="184" t="s">
        <v>9047</v>
      </c>
      <c r="Q83" s="84" t="s">
        <v>106</v>
      </c>
      <c r="R83" s="85" t="s">
        <v>330</v>
      </c>
    </row>
    <row r="84" spans="1:18" ht="20.399999999999999" x14ac:dyDescent="0.2">
      <c r="A84" s="85">
        <f t="shared" si="1"/>
        <v>79</v>
      </c>
      <c r="B84" s="86" t="s">
        <v>333</v>
      </c>
      <c r="C84" s="155" t="s">
        <v>334</v>
      </c>
      <c r="D84" s="84" t="s">
        <v>335</v>
      </c>
      <c r="E84" s="84" t="s">
        <v>336</v>
      </c>
      <c r="F84" s="85" t="s">
        <v>10</v>
      </c>
      <c r="G84" s="187">
        <v>2</v>
      </c>
      <c r="H84" s="188">
        <v>4</v>
      </c>
      <c r="I84" s="189">
        <v>3.05</v>
      </c>
      <c r="J84" s="190">
        <v>0</v>
      </c>
      <c r="K84" s="190">
        <v>0</v>
      </c>
      <c r="L84" s="189">
        <v>0</v>
      </c>
      <c r="M84" s="189">
        <v>0</v>
      </c>
      <c r="N84" s="190">
        <v>0</v>
      </c>
      <c r="O84" s="190">
        <v>0</v>
      </c>
      <c r="P84" s="184" t="s">
        <v>7487</v>
      </c>
      <c r="Q84" s="84" t="s">
        <v>8512</v>
      </c>
      <c r="R84" s="85" t="s">
        <v>11180</v>
      </c>
    </row>
    <row r="85" spans="1:18" ht="48" customHeight="1" x14ac:dyDescent="0.2">
      <c r="A85" s="85">
        <f t="shared" si="1"/>
        <v>80</v>
      </c>
      <c r="B85" s="86" t="s">
        <v>337</v>
      </c>
      <c r="C85" s="155" t="s">
        <v>338</v>
      </c>
      <c r="D85" s="84" t="s">
        <v>339</v>
      </c>
      <c r="E85" s="84" t="s">
        <v>340</v>
      </c>
      <c r="F85" s="85" t="s">
        <v>10</v>
      </c>
      <c r="G85" s="187">
        <v>5</v>
      </c>
      <c r="H85" s="188">
        <v>6</v>
      </c>
      <c r="I85" s="189">
        <v>4.55</v>
      </c>
      <c r="J85" s="190">
        <v>0</v>
      </c>
      <c r="K85" s="190">
        <v>0</v>
      </c>
      <c r="L85" s="189">
        <v>1</v>
      </c>
      <c r="M85" s="189">
        <v>8</v>
      </c>
      <c r="N85" s="190">
        <v>0</v>
      </c>
      <c r="O85" s="190">
        <v>0</v>
      </c>
      <c r="P85" s="184" t="s">
        <v>9048</v>
      </c>
      <c r="Q85" s="84" t="s">
        <v>8513</v>
      </c>
      <c r="R85" s="85" t="s">
        <v>11181</v>
      </c>
    </row>
    <row r="86" spans="1:18" ht="42" customHeight="1" x14ac:dyDescent="0.2">
      <c r="A86" s="85">
        <f t="shared" si="1"/>
        <v>81</v>
      </c>
      <c r="B86" s="86" t="s">
        <v>342</v>
      </c>
      <c r="C86" s="155" t="s">
        <v>8516</v>
      </c>
      <c r="D86" s="84" t="s">
        <v>343</v>
      </c>
      <c r="E86" s="84" t="s">
        <v>341</v>
      </c>
      <c r="F86" s="85" t="s">
        <v>10</v>
      </c>
      <c r="G86" s="187">
        <v>8</v>
      </c>
      <c r="H86" s="188">
        <v>6</v>
      </c>
      <c r="I86" s="189">
        <v>4.55</v>
      </c>
      <c r="J86" s="190">
        <v>0</v>
      </c>
      <c r="K86" s="190">
        <v>0</v>
      </c>
      <c r="L86" s="189">
        <v>1</v>
      </c>
      <c r="M86" s="189">
        <v>8</v>
      </c>
      <c r="N86" s="190">
        <v>0</v>
      </c>
      <c r="O86" s="190">
        <v>0</v>
      </c>
      <c r="P86" s="184" t="s">
        <v>9049</v>
      </c>
      <c r="Q86" s="84" t="s">
        <v>11182</v>
      </c>
      <c r="R86" s="84" t="s">
        <v>11183</v>
      </c>
    </row>
    <row r="87" spans="1:18" ht="20.399999999999999" x14ac:dyDescent="0.2">
      <c r="A87" s="85">
        <f t="shared" si="1"/>
        <v>82</v>
      </c>
      <c r="B87" s="86" t="s">
        <v>344</v>
      </c>
      <c r="C87" s="155" t="s">
        <v>345</v>
      </c>
      <c r="D87" s="84" t="s">
        <v>346</v>
      </c>
      <c r="E87" s="84" t="s">
        <v>347</v>
      </c>
      <c r="F87" s="85" t="s">
        <v>10</v>
      </c>
      <c r="G87" s="187">
        <v>5</v>
      </c>
      <c r="H87" s="188">
        <v>4</v>
      </c>
      <c r="I87" s="189">
        <v>3.05</v>
      </c>
      <c r="J87" s="190">
        <v>0</v>
      </c>
      <c r="K87" s="190">
        <v>0</v>
      </c>
      <c r="L87" s="189">
        <v>0</v>
      </c>
      <c r="M87" s="189">
        <v>0</v>
      </c>
      <c r="N87" s="190">
        <v>0</v>
      </c>
      <c r="O87" s="190">
        <v>0</v>
      </c>
      <c r="P87" s="184" t="s">
        <v>9050</v>
      </c>
      <c r="Q87" s="102" t="s">
        <v>8517</v>
      </c>
      <c r="R87" s="84" t="s">
        <v>11184</v>
      </c>
    </row>
    <row r="88" spans="1:18" ht="29.4" customHeight="1" x14ac:dyDescent="0.2">
      <c r="A88" s="85">
        <f t="shared" si="1"/>
        <v>83</v>
      </c>
      <c r="B88" s="86" t="s">
        <v>348</v>
      </c>
      <c r="C88" s="155" t="s">
        <v>349</v>
      </c>
      <c r="D88" s="84" t="s">
        <v>350</v>
      </c>
      <c r="E88" s="84" t="s">
        <v>351</v>
      </c>
      <c r="F88" s="85" t="s">
        <v>10</v>
      </c>
      <c r="G88" s="85">
        <v>5</v>
      </c>
      <c r="H88" s="188">
        <v>3</v>
      </c>
      <c r="I88" s="189">
        <v>2.25</v>
      </c>
      <c r="J88" s="190">
        <v>0</v>
      </c>
      <c r="K88" s="190">
        <v>0</v>
      </c>
      <c r="L88" s="189">
        <v>0</v>
      </c>
      <c r="M88" s="189">
        <v>0</v>
      </c>
      <c r="N88" s="190">
        <v>0</v>
      </c>
      <c r="O88" s="190">
        <v>0</v>
      </c>
      <c r="P88" s="184" t="s">
        <v>11185</v>
      </c>
      <c r="Q88" s="85" t="s">
        <v>352</v>
      </c>
      <c r="R88" s="84" t="s">
        <v>11186</v>
      </c>
    </row>
    <row r="89" spans="1:18" ht="20.399999999999999" x14ac:dyDescent="0.2">
      <c r="A89" s="85">
        <f t="shared" si="1"/>
        <v>84</v>
      </c>
      <c r="B89" s="86" t="s">
        <v>353</v>
      </c>
      <c r="C89" s="155" t="s">
        <v>354</v>
      </c>
      <c r="D89" s="84" t="s">
        <v>355</v>
      </c>
      <c r="E89" s="84" t="s">
        <v>356</v>
      </c>
      <c r="F89" s="85" t="s">
        <v>43</v>
      </c>
      <c r="G89" s="187">
        <v>10</v>
      </c>
      <c r="H89" s="188">
        <v>6</v>
      </c>
      <c r="I89" s="189">
        <v>4.5</v>
      </c>
      <c r="J89" s="190">
        <v>0</v>
      </c>
      <c r="K89" s="190">
        <v>0</v>
      </c>
      <c r="L89" s="189">
        <v>0</v>
      </c>
      <c r="M89" s="189">
        <v>0</v>
      </c>
      <c r="N89" s="190">
        <v>0</v>
      </c>
      <c r="O89" s="190">
        <v>0</v>
      </c>
      <c r="P89" s="184" t="s">
        <v>7487</v>
      </c>
      <c r="Q89" s="85" t="s">
        <v>352</v>
      </c>
      <c r="R89" s="84" t="s">
        <v>11187</v>
      </c>
    </row>
    <row r="90" spans="1:18" ht="45" customHeight="1" x14ac:dyDescent="0.2">
      <c r="A90" s="85">
        <f t="shared" si="1"/>
        <v>85</v>
      </c>
      <c r="B90" s="86" t="s">
        <v>357</v>
      </c>
      <c r="C90" s="155" t="s">
        <v>358</v>
      </c>
      <c r="D90" s="84" t="s">
        <v>359</v>
      </c>
      <c r="E90" s="84" t="s">
        <v>360</v>
      </c>
      <c r="F90" s="85" t="s">
        <v>10</v>
      </c>
      <c r="G90" s="187">
        <v>5</v>
      </c>
      <c r="H90" s="188">
        <v>5</v>
      </c>
      <c r="I90" s="189">
        <v>3.8</v>
      </c>
      <c r="J90" s="190">
        <v>0</v>
      </c>
      <c r="K90" s="190">
        <v>0</v>
      </c>
      <c r="L90" s="189">
        <v>0</v>
      </c>
      <c r="M90" s="189">
        <v>0</v>
      </c>
      <c r="N90" s="190">
        <v>0</v>
      </c>
      <c r="O90" s="190">
        <v>0</v>
      </c>
      <c r="P90" s="184" t="s">
        <v>7487</v>
      </c>
      <c r="Q90" s="85" t="s">
        <v>11132</v>
      </c>
      <c r="R90" s="85" t="s">
        <v>11188</v>
      </c>
    </row>
    <row r="91" spans="1:18" ht="50.4" customHeight="1" x14ac:dyDescent="0.2">
      <c r="A91" s="85">
        <f t="shared" si="1"/>
        <v>86</v>
      </c>
      <c r="B91" s="86" t="s">
        <v>361</v>
      </c>
      <c r="C91" s="155" t="s">
        <v>362</v>
      </c>
      <c r="D91" s="84" t="s">
        <v>363</v>
      </c>
      <c r="E91" s="84" t="s">
        <v>364</v>
      </c>
      <c r="F91" s="85" t="s">
        <v>43</v>
      </c>
      <c r="G91" s="187">
        <v>10</v>
      </c>
      <c r="H91" s="188">
        <v>9</v>
      </c>
      <c r="I91" s="189">
        <v>6.8</v>
      </c>
      <c r="J91" s="190">
        <v>0</v>
      </c>
      <c r="K91" s="190">
        <v>0</v>
      </c>
      <c r="L91" s="189">
        <v>0</v>
      </c>
      <c r="M91" s="189">
        <v>0</v>
      </c>
      <c r="N91" s="190">
        <v>0</v>
      </c>
      <c r="O91" s="190">
        <v>0</v>
      </c>
      <c r="P91" s="184" t="s">
        <v>9051</v>
      </c>
      <c r="Q91" s="84" t="s">
        <v>352</v>
      </c>
      <c r="R91" s="84" t="s">
        <v>11189</v>
      </c>
    </row>
    <row r="92" spans="1:18" ht="54" customHeight="1" x14ac:dyDescent="0.2">
      <c r="A92" s="85">
        <f t="shared" si="1"/>
        <v>87</v>
      </c>
      <c r="B92" s="86" t="s">
        <v>365</v>
      </c>
      <c r="C92" s="155" t="s">
        <v>366</v>
      </c>
      <c r="D92" s="84" t="s">
        <v>367</v>
      </c>
      <c r="E92" s="84" t="s">
        <v>368</v>
      </c>
      <c r="F92" s="85" t="s">
        <v>43</v>
      </c>
      <c r="G92" s="187">
        <v>10</v>
      </c>
      <c r="H92" s="188">
        <v>7</v>
      </c>
      <c r="I92" s="189">
        <v>5.25</v>
      </c>
      <c r="J92" s="190">
        <v>0</v>
      </c>
      <c r="K92" s="190">
        <v>0</v>
      </c>
      <c r="L92" s="189">
        <v>0</v>
      </c>
      <c r="M92" s="189">
        <v>0</v>
      </c>
      <c r="N92" s="190">
        <v>0</v>
      </c>
      <c r="O92" s="190">
        <v>0</v>
      </c>
      <c r="P92" s="184" t="s">
        <v>7487</v>
      </c>
      <c r="Q92" s="84" t="s">
        <v>352</v>
      </c>
      <c r="R92" s="84" t="s">
        <v>11190</v>
      </c>
    </row>
    <row r="93" spans="1:18" ht="100.2" customHeight="1" x14ac:dyDescent="0.2">
      <c r="A93" s="85">
        <f t="shared" si="1"/>
        <v>88</v>
      </c>
      <c r="B93" s="86" t="s">
        <v>7467</v>
      </c>
      <c r="C93" s="155" t="s">
        <v>370</v>
      </c>
      <c r="D93" s="84" t="s">
        <v>371</v>
      </c>
      <c r="E93" s="84" t="s">
        <v>372</v>
      </c>
      <c r="F93" s="85" t="s">
        <v>43</v>
      </c>
      <c r="G93" s="187">
        <v>10</v>
      </c>
      <c r="H93" s="188">
        <v>8</v>
      </c>
      <c r="I93" s="189">
        <v>6.05</v>
      </c>
      <c r="J93" s="190">
        <v>0</v>
      </c>
      <c r="K93" s="190">
        <v>0</v>
      </c>
      <c r="L93" s="189">
        <v>0</v>
      </c>
      <c r="M93" s="189">
        <v>0</v>
      </c>
      <c r="N93" s="190">
        <v>0</v>
      </c>
      <c r="O93" s="190">
        <v>0</v>
      </c>
      <c r="P93" s="184" t="s">
        <v>7487</v>
      </c>
      <c r="Q93" s="84" t="s">
        <v>352</v>
      </c>
      <c r="R93" s="84" t="s">
        <v>11191</v>
      </c>
    </row>
    <row r="94" spans="1:18" ht="86.4" customHeight="1" x14ac:dyDescent="0.2">
      <c r="A94" s="85">
        <f t="shared" si="1"/>
        <v>89</v>
      </c>
      <c r="B94" s="86" t="s">
        <v>373</v>
      </c>
      <c r="C94" s="155" t="s">
        <v>374</v>
      </c>
      <c r="D94" s="84" t="s">
        <v>375</v>
      </c>
      <c r="E94" s="84" t="s">
        <v>376</v>
      </c>
      <c r="F94" s="85" t="s">
        <v>43</v>
      </c>
      <c r="G94" s="187">
        <v>10</v>
      </c>
      <c r="H94" s="188">
        <v>9</v>
      </c>
      <c r="I94" s="189">
        <v>6.8</v>
      </c>
      <c r="J94" s="190">
        <v>0</v>
      </c>
      <c r="K94" s="190">
        <v>0</v>
      </c>
      <c r="L94" s="189">
        <v>0</v>
      </c>
      <c r="M94" s="189">
        <v>0</v>
      </c>
      <c r="N94" s="190">
        <v>0</v>
      </c>
      <c r="O94" s="190">
        <v>0</v>
      </c>
      <c r="P94" s="184" t="s">
        <v>10410</v>
      </c>
      <c r="Q94" s="84" t="s">
        <v>352</v>
      </c>
      <c r="R94" s="84" t="s">
        <v>11192</v>
      </c>
    </row>
    <row r="95" spans="1:18" ht="30.6" x14ac:dyDescent="0.2">
      <c r="A95" s="85">
        <f t="shared" si="1"/>
        <v>90</v>
      </c>
      <c r="B95" s="86" t="s">
        <v>377</v>
      </c>
      <c r="C95" s="155" t="s">
        <v>378</v>
      </c>
      <c r="D95" s="84" t="s">
        <v>379</v>
      </c>
      <c r="E95" s="84" t="s">
        <v>380</v>
      </c>
      <c r="F95" s="85" t="s">
        <v>43</v>
      </c>
      <c r="G95" s="187">
        <v>5</v>
      </c>
      <c r="H95" s="188">
        <v>4</v>
      </c>
      <c r="I95" s="189">
        <v>3</v>
      </c>
      <c r="J95" s="190">
        <v>0</v>
      </c>
      <c r="K95" s="190">
        <v>0</v>
      </c>
      <c r="L95" s="189">
        <v>0</v>
      </c>
      <c r="M95" s="189">
        <v>0</v>
      </c>
      <c r="N95" s="190">
        <v>0</v>
      </c>
      <c r="O95" s="190">
        <v>0</v>
      </c>
      <c r="P95" s="184" t="s">
        <v>10413</v>
      </c>
      <c r="Q95" s="84" t="s">
        <v>352</v>
      </c>
      <c r="R95" s="84" t="s">
        <v>11193</v>
      </c>
    </row>
    <row r="96" spans="1:18" ht="96.6" customHeight="1" x14ac:dyDescent="0.2">
      <c r="A96" s="85">
        <f t="shared" si="1"/>
        <v>91</v>
      </c>
      <c r="B96" s="86" t="s">
        <v>381</v>
      </c>
      <c r="C96" s="155" t="s">
        <v>382</v>
      </c>
      <c r="D96" s="84" t="s">
        <v>383</v>
      </c>
      <c r="E96" s="84" t="s">
        <v>384</v>
      </c>
      <c r="F96" s="85" t="s">
        <v>43</v>
      </c>
      <c r="G96" s="187">
        <v>10</v>
      </c>
      <c r="H96" s="188">
        <v>6</v>
      </c>
      <c r="I96" s="189">
        <v>4.5</v>
      </c>
      <c r="J96" s="190">
        <v>0</v>
      </c>
      <c r="K96" s="190">
        <v>0</v>
      </c>
      <c r="L96" s="189">
        <v>0</v>
      </c>
      <c r="M96" s="189">
        <v>0</v>
      </c>
      <c r="N96" s="190">
        <v>0</v>
      </c>
      <c r="O96" s="190">
        <v>0</v>
      </c>
      <c r="P96" s="184" t="s">
        <v>10410</v>
      </c>
      <c r="Q96" s="84" t="s">
        <v>352</v>
      </c>
      <c r="R96" s="84" t="s">
        <v>11194</v>
      </c>
    </row>
    <row r="97" spans="1:18" ht="30.6" x14ac:dyDescent="0.2">
      <c r="A97" s="85">
        <f t="shared" si="1"/>
        <v>92</v>
      </c>
      <c r="B97" s="86" t="s">
        <v>385</v>
      </c>
      <c r="C97" s="155" t="s">
        <v>386</v>
      </c>
      <c r="D97" s="84" t="s">
        <v>387</v>
      </c>
      <c r="E97" s="84" t="s">
        <v>388</v>
      </c>
      <c r="F97" s="85" t="s">
        <v>43</v>
      </c>
      <c r="G97" s="187">
        <v>15</v>
      </c>
      <c r="H97" s="188">
        <v>8</v>
      </c>
      <c r="I97" s="189">
        <v>6</v>
      </c>
      <c r="J97" s="190">
        <v>0</v>
      </c>
      <c r="K97" s="190">
        <v>0</v>
      </c>
      <c r="L97" s="189">
        <v>0</v>
      </c>
      <c r="M97" s="189">
        <v>0</v>
      </c>
      <c r="N97" s="190">
        <v>0</v>
      </c>
      <c r="O97" s="190">
        <v>0</v>
      </c>
      <c r="P97" s="184" t="s">
        <v>10410</v>
      </c>
      <c r="Q97" s="84" t="s">
        <v>352</v>
      </c>
      <c r="R97" s="85" t="s">
        <v>389</v>
      </c>
    </row>
    <row r="98" spans="1:18" ht="91.8" x14ac:dyDescent="0.2">
      <c r="A98" s="85">
        <f t="shared" si="1"/>
        <v>93</v>
      </c>
      <c r="B98" s="86" t="s">
        <v>390</v>
      </c>
      <c r="C98" s="155" t="s">
        <v>391</v>
      </c>
      <c r="D98" s="84" t="s">
        <v>392</v>
      </c>
      <c r="E98" s="84" t="s">
        <v>393</v>
      </c>
      <c r="F98" s="85" t="s">
        <v>43</v>
      </c>
      <c r="G98" s="187">
        <v>10</v>
      </c>
      <c r="H98" s="188">
        <v>8</v>
      </c>
      <c r="I98" s="189">
        <v>6.05</v>
      </c>
      <c r="J98" s="190">
        <v>0</v>
      </c>
      <c r="K98" s="190">
        <v>0</v>
      </c>
      <c r="L98" s="189">
        <v>0</v>
      </c>
      <c r="M98" s="189">
        <v>0</v>
      </c>
      <c r="N98" s="190">
        <v>0</v>
      </c>
      <c r="O98" s="190">
        <v>0</v>
      </c>
      <c r="P98" s="184" t="s">
        <v>10413</v>
      </c>
      <c r="Q98" s="84" t="s">
        <v>352</v>
      </c>
      <c r="R98" s="85" t="s">
        <v>11195</v>
      </c>
    </row>
    <row r="99" spans="1:18" ht="51" x14ac:dyDescent="0.2">
      <c r="A99" s="85">
        <f t="shared" ref="A99:A131" si="2">A98+1</f>
        <v>94</v>
      </c>
      <c r="B99" s="86" t="s">
        <v>394</v>
      </c>
      <c r="C99" s="155" t="s">
        <v>395</v>
      </c>
      <c r="D99" s="84" t="s">
        <v>396</v>
      </c>
      <c r="E99" s="85" t="s">
        <v>397</v>
      </c>
      <c r="F99" s="85" t="s">
        <v>43</v>
      </c>
      <c r="G99" s="187">
        <v>5</v>
      </c>
      <c r="H99" s="188">
        <v>4</v>
      </c>
      <c r="I99" s="189">
        <v>3</v>
      </c>
      <c r="J99" s="190">
        <v>0</v>
      </c>
      <c r="K99" s="190">
        <v>0</v>
      </c>
      <c r="L99" s="189">
        <v>0</v>
      </c>
      <c r="M99" s="189">
        <v>0</v>
      </c>
      <c r="N99" s="190">
        <v>0</v>
      </c>
      <c r="O99" s="190">
        <v>0</v>
      </c>
      <c r="P99" s="184" t="s">
        <v>7487</v>
      </c>
      <c r="Q99" s="84" t="s">
        <v>352</v>
      </c>
      <c r="R99" s="84" t="s">
        <v>11196</v>
      </c>
    </row>
    <row r="100" spans="1:18" ht="106.2" customHeight="1" x14ac:dyDescent="0.2">
      <c r="A100" s="85">
        <f t="shared" si="2"/>
        <v>95</v>
      </c>
      <c r="B100" s="86" t="s">
        <v>398</v>
      </c>
      <c r="C100" s="155" t="s">
        <v>399</v>
      </c>
      <c r="D100" s="84" t="s">
        <v>400</v>
      </c>
      <c r="E100" s="84" t="s">
        <v>401</v>
      </c>
      <c r="F100" s="85" t="s">
        <v>43</v>
      </c>
      <c r="G100" s="187">
        <v>3</v>
      </c>
      <c r="H100" s="188">
        <v>3</v>
      </c>
      <c r="I100" s="189">
        <v>2.25</v>
      </c>
      <c r="J100" s="190">
        <v>0</v>
      </c>
      <c r="K100" s="190">
        <v>0</v>
      </c>
      <c r="L100" s="189">
        <v>0</v>
      </c>
      <c r="M100" s="189">
        <v>0</v>
      </c>
      <c r="N100" s="190">
        <v>0</v>
      </c>
      <c r="O100" s="190">
        <v>0</v>
      </c>
      <c r="P100" s="184" t="s">
        <v>10413</v>
      </c>
      <c r="Q100" s="84" t="s">
        <v>352</v>
      </c>
      <c r="R100" s="84" t="s">
        <v>11197</v>
      </c>
    </row>
    <row r="101" spans="1:18" ht="40.799999999999997" x14ac:dyDescent="0.2">
      <c r="A101" s="85">
        <f t="shared" si="2"/>
        <v>96</v>
      </c>
      <c r="B101" s="86" t="s">
        <v>402</v>
      </c>
      <c r="C101" s="155" t="s">
        <v>403</v>
      </c>
      <c r="D101" s="84" t="s">
        <v>404</v>
      </c>
      <c r="E101" s="84" t="s">
        <v>405</v>
      </c>
      <c r="F101" s="85" t="s">
        <v>43</v>
      </c>
      <c r="G101" s="187">
        <v>5</v>
      </c>
      <c r="H101" s="188">
        <v>3</v>
      </c>
      <c r="I101" s="189">
        <v>2.25</v>
      </c>
      <c r="J101" s="190">
        <v>0</v>
      </c>
      <c r="K101" s="190">
        <v>0</v>
      </c>
      <c r="L101" s="189">
        <v>0</v>
      </c>
      <c r="M101" s="189">
        <v>0</v>
      </c>
      <c r="N101" s="190">
        <v>0</v>
      </c>
      <c r="O101" s="190">
        <v>0</v>
      </c>
      <c r="P101" s="184" t="s">
        <v>7487</v>
      </c>
      <c r="Q101" s="84" t="s">
        <v>352</v>
      </c>
      <c r="R101" s="84" t="s">
        <v>11198</v>
      </c>
    </row>
    <row r="102" spans="1:18" ht="30.6" x14ac:dyDescent="0.2">
      <c r="A102" s="85">
        <f t="shared" si="2"/>
        <v>97</v>
      </c>
      <c r="B102" s="86" t="s">
        <v>406</v>
      </c>
      <c r="C102" s="155" t="s">
        <v>407</v>
      </c>
      <c r="D102" s="84" t="s">
        <v>408</v>
      </c>
      <c r="E102" s="84" t="s">
        <v>409</v>
      </c>
      <c r="F102" s="85" t="s">
        <v>43</v>
      </c>
      <c r="G102" s="187">
        <v>8</v>
      </c>
      <c r="H102" s="188">
        <v>6</v>
      </c>
      <c r="I102" s="189">
        <v>4.5</v>
      </c>
      <c r="J102" s="190">
        <v>0</v>
      </c>
      <c r="K102" s="190">
        <v>0</v>
      </c>
      <c r="L102" s="189">
        <v>0</v>
      </c>
      <c r="M102" s="189">
        <v>0</v>
      </c>
      <c r="N102" s="190">
        <v>0</v>
      </c>
      <c r="O102" s="190">
        <v>0</v>
      </c>
      <c r="P102" s="184" t="s">
        <v>10413</v>
      </c>
      <c r="Q102" s="84" t="s">
        <v>352</v>
      </c>
      <c r="R102" s="84" t="s">
        <v>11199</v>
      </c>
    </row>
    <row r="103" spans="1:18" x14ac:dyDescent="0.2">
      <c r="A103" s="85">
        <f t="shared" si="2"/>
        <v>98</v>
      </c>
      <c r="B103" s="86" t="s">
        <v>410</v>
      </c>
      <c r="C103" s="155" t="s">
        <v>411</v>
      </c>
      <c r="D103" s="84" t="s">
        <v>412</v>
      </c>
      <c r="E103" s="84" t="s">
        <v>413</v>
      </c>
      <c r="F103" s="85" t="s">
        <v>43</v>
      </c>
      <c r="G103" s="187">
        <v>5</v>
      </c>
      <c r="H103" s="188">
        <v>4</v>
      </c>
      <c r="I103" s="189">
        <v>3.1</v>
      </c>
      <c r="J103" s="190">
        <v>0</v>
      </c>
      <c r="K103" s="190">
        <v>0</v>
      </c>
      <c r="L103" s="189">
        <v>0</v>
      </c>
      <c r="M103" s="189">
        <v>0</v>
      </c>
      <c r="N103" s="190">
        <v>0</v>
      </c>
      <c r="O103" s="190">
        <v>0</v>
      </c>
      <c r="P103" s="184" t="s">
        <v>7487</v>
      </c>
      <c r="Q103" s="85" t="s">
        <v>414</v>
      </c>
      <c r="R103" s="85" t="s">
        <v>411</v>
      </c>
    </row>
    <row r="104" spans="1:18" ht="71.400000000000006" x14ac:dyDescent="0.2">
      <c r="A104" s="85">
        <f t="shared" si="2"/>
        <v>99</v>
      </c>
      <c r="B104" s="86" t="s">
        <v>415</v>
      </c>
      <c r="C104" s="155" t="s">
        <v>416</v>
      </c>
      <c r="D104" s="84" t="s">
        <v>417</v>
      </c>
      <c r="E104" s="84" t="s">
        <v>418</v>
      </c>
      <c r="F104" s="85" t="s">
        <v>43</v>
      </c>
      <c r="G104" s="187">
        <v>10</v>
      </c>
      <c r="H104" s="188">
        <v>8</v>
      </c>
      <c r="I104" s="189">
        <v>6</v>
      </c>
      <c r="J104" s="190">
        <v>0</v>
      </c>
      <c r="K104" s="190">
        <v>0</v>
      </c>
      <c r="L104" s="189">
        <v>0</v>
      </c>
      <c r="M104" s="189">
        <v>0</v>
      </c>
      <c r="N104" s="190">
        <v>0</v>
      </c>
      <c r="O104" s="190">
        <v>0</v>
      </c>
      <c r="P104" s="184" t="s">
        <v>7487</v>
      </c>
      <c r="Q104" s="84" t="s">
        <v>352</v>
      </c>
      <c r="R104" s="84" t="s">
        <v>11200</v>
      </c>
    </row>
    <row r="105" spans="1:18" x14ac:dyDescent="0.2">
      <c r="A105" s="85">
        <f t="shared" si="2"/>
        <v>100</v>
      </c>
      <c r="B105" s="86" t="s">
        <v>419</v>
      </c>
      <c r="C105" s="155" t="s">
        <v>420</v>
      </c>
      <c r="D105" s="84" t="s">
        <v>421</v>
      </c>
      <c r="E105" s="84" t="s">
        <v>422</v>
      </c>
      <c r="F105" s="85" t="s">
        <v>43</v>
      </c>
      <c r="G105" s="187">
        <v>10</v>
      </c>
      <c r="H105" s="188">
        <v>9</v>
      </c>
      <c r="I105" s="189">
        <v>6.85</v>
      </c>
      <c r="J105" s="190">
        <v>0</v>
      </c>
      <c r="K105" s="190">
        <v>0</v>
      </c>
      <c r="L105" s="189">
        <v>0</v>
      </c>
      <c r="M105" s="189">
        <v>0</v>
      </c>
      <c r="N105" s="190">
        <v>0</v>
      </c>
      <c r="O105" s="190">
        <v>0</v>
      </c>
      <c r="P105" s="184" t="s">
        <v>7487</v>
      </c>
      <c r="Q105" s="84" t="s">
        <v>352</v>
      </c>
      <c r="R105" s="85" t="s">
        <v>423</v>
      </c>
    </row>
    <row r="106" spans="1:18" ht="51" x14ac:dyDescent="0.2">
      <c r="A106" s="85">
        <f t="shared" si="2"/>
        <v>101</v>
      </c>
      <c r="B106" s="86" t="s">
        <v>424</v>
      </c>
      <c r="C106" s="155" t="s">
        <v>425</v>
      </c>
      <c r="D106" s="84" t="s">
        <v>426</v>
      </c>
      <c r="E106" s="84" t="s">
        <v>427</v>
      </c>
      <c r="F106" s="85" t="s">
        <v>43</v>
      </c>
      <c r="G106" s="187">
        <v>5</v>
      </c>
      <c r="H106" s="188">
        <v>3</v>
      </c>
      <c r="I106" s="189">
        <v>2.25</v>
      </c>
      <c r="J106" s="190">
        <v>0</v>
      </c>
      <c r="K106" s="190">
        <v>0</v>
      </c>
      <c r="L106" s="189">
        <v>0</v>
      </c>
      <c r="M106" s="189">
        <v>0</v>
      </c>
      <c r="N106" s="190">
        <v>0</v>
      </c>
      <c r="O106" s="190">
        <v>0</v>
      </c>
      <c r="P106" s="184" t="s">
        <v>7487</v>
      </c>
      <c r="Q106" s="84" t="s">
        <v>352</v>
      </c>
      <c r="R106" s="84" t="s">
        <v>11201</v>
      </c>
    </row>
    <row r="107" spans="1:18" ht="30.6" x14ac:dyDescent="0.2">
      <c r="A107" s="85">
        <f t="shared" si="2"/>
        <v>102</v>
      </c>
      <c r="B107" s="86" t="s">
        <v>428</v>
      </c>
      <c r="C107" s="155" t="s">
        <v>7633</v>
      </c>
      <c r="D107" s="84" t="s">
        <v>429</v>
      </c>
      <c r="E107" s="84" t="s">
        <v>430</v>
      </c>
      <c r="F107" s="85" t="s">
        <v>43</v>
      </c>
      <c r="G107" s="187">
        <v>7</v>
      </c>
      <c r="H107" s="188">
        <v>5</v>
      </c>
      <c r="I107" s="189">
        <v>3.8</v>
      </c>
      <c r="J107" s="190">
        <v>0</v>
      </c>
      <c r="K107" s="190">
        <v>0</v>
      </c>
      <c r="L107" s="189">
        <v>0</v>
      </c>
      <c r="M107" s="189">
        <v>0</v>
      </c>
      <c r="N107" s="190">
        <v>0</v>
      </c>
      <c r="O107" s="190">
        <v>0</v>
      </c>
      <c r="P107" s="184" t="s">
        <v>10407</v>
      </c>
      <c r="Q107" s="84" t="s">
        <v>49</v>
      </c>
      <c r="R107" s="85" t="s">
        <v>7633</v>
      </c>
    </row>
    <row r="108" spans="1:18" ht="30.6" x14ac:dyDescent="0.2">
      <c r="A108" s="85">
        <f t="shared" si="2"/>
        <v>103</v>
      </c>
      <c r="B108" s="86" t="s">
        <v>431</v>
      </c>
      <c r="C108" s="155" t="s">
        <v>7634</v>
      </c>
      <c r="D108" s="84" t="s">
        <v>432</v>
      </c>
      <c r="E108" s="84" t="s">
        <v>433</v>
      </c>
      <c r="F108" s="85" t="s">
        <v>10</v>
      </c>
      <c r="G108" s="187">
        <v>10</v>
      </c>
      <c r="H108" s="188">
        <v>6</v>
      </c>
      <c r="I108" s="189">
        <v>4.55</v>
      </c>
      <c r="J108" s="190">
        <v>0</v>
      </c>
      <c r="K108" s="190">
        <v>0</v>
      </c>
      <c r="L108" s="189">
        <v>1</v>
      </c>
      <c r="M108" s="189">
        <v>8</v>
      </c>
      <c r="N108" s="190">
        <v>0</v>
      </c>
      <c r="O108" s="190">
        <v>0</v>
      </c>
      <c r="P108" s="184" t="s">
        <v>7487</v>
      </c>
      <c r="Q108" s="102" t="s">
        <v>11202</v>
      </c>
      <c r="R108" s="85" t="s">
        <v>11203</v>
      </c>
    </row>
    <row r="109" spans="1:18" ht="30.6" x14ac:dyDescent="0.2">
      <c r="A109" s="85">
        <f t="shared" si="2"/>
        <v>104</v>
      </c>
      <c r="B109" s="86" t="s">
        <v>434</v>
      </c>
      <c r="C109" s="155" t="s">
        <v>7635</v>
      </c>
      <c r="D109" s="84" t="s">
        <v>435</v>
      </c>
      <c r="E109" s="85" t="s">
        <v>436</v>
      </c>
      <c r="F109" s="85" t="s">
        <v>10</v>
      </c>
      <c r="G109" s="187">
        <v>10</v>
      </c>
      <c r="H109" s="188">
        <v>2</v>
      </c>
      <c r="I109" s="189">
        <v>1.5</v>
      </c>
      <c r="J109" s="190">
        <v>0</v>
      </c>
      <c r="K109" s="190">
        <v>0</v>
      </c>
      <c r="L109" s="189">
        <v>1</v>
      </c>
      <c r="M109" s="189">
        <v>8</v>
      </c>
      <c r="N109" s="190">
        <v>0</v>
      </c>
      <c r="O109" s="190">
        <v>0</v>
      </c>
      <c r="P109" s="184" t="s">
        <v>7487</v>
      </c>
      <c r="Q109" s="102" t="s">
        <v>11132</v>
      </c>
      <c r="R109" s="85" t="s">
        <v>11204</v>
      </c>
    </row>
    <row r="110" spans="1:18" ht="20.399999999999999" x14ac:dyDescent="0.2">
      <c r="A110" s="85">
        <f t="shared" si="2"/>
        <v>105</v>
      </c>
      <c r="B110" s="86" t="s">
        <v>437</v>
      </c>
      <c r="C110" s="155" t="s">
        <v>7636</v>
      </c>
      <c r="D110" s="84" t="s">
        <v>438</v>
      </c>
      <c r="E110" s="84" t="s">
        <v>439</v>
      </c>
      <c r="F110" s="85" t="s">
        <v>10</v>
      </c>
      <c r="G110" s="187">
        <v>10</v>
      </c>
      <c r="H110" s="188">
        <v>6</v>
      </c>
      <c r="I110" s="189">
        <v>4.55</v>
      </c>
      <c r="J110" s="190">
        <v>0</v>
      </c>
      <c r="K110" s="190">
        <v>0</v>
      </c>
      <c r="L110" s="189">
        <v>0</v>
      </c>
      <c r="M110" s="189">
        <v>0</v>
      </c>
      <c r="N110" s="190">
        <v>0</v>
      </c>
      <c r="O110" s="190">
        <v>0</v>
      </c>
      <c r="P110" s="184" t="s">
        <v>7487</v>
      </c>
      <c r="Q110" s="85" t="s">
        <v>11205</v>
      </c>
      <c r="R110" s="84" t="s">
        <v>10414</v>
      </c>
    </row>
    <row r="111" spans="1:18" ht="20.399999999999999" x14ac:dyDescent="0.2">
      <c r="A111" s="85">
        <f t="shared" si="2"/>
        <v>106</v>
      </c>
      <c r="B111" s="86" t="s">
        <v>440</v>
      </c>
      <c r="C111" s="155" t="s">
        <v>7637</v>
      </c>
      <c r="D111" s="84" t="s">
        <v>441</v>
      </c>
      <c r="E111" s="84" t="s">
        <v>442</v>
      </c>
      <c r="F111" s="85" t="s">
        <v>10</v>
      </c>
      <c r="G111" s="187">
        <v>50</v>
      </c>
      <c r="H111" s="188">
        <v>6</v>
      </c>
      <c r="I111" s="189">
        <v>4.5</v>
      </c>
      <c r="J111" s="190">
        <v>0</v>
      </c>
      <c r="K111" s="190">
        <v>0</v>
      </c>
      <c r="L111" s="189">
        <v>1</v>
      </c>
      <c r="M111" s="189">
        <v>8</v>
      </c>
      <c r="N111" s="190">
        <v>0</v>
      </c>
      <c r="O111" s="190">
        <v>0</v>
      </c>
      <c r="P111" s="184" t="s">
        <v>9052</v>
      </c>
      <c r="Q111" s="85" t="s">
        <v>443</v>
      </c>
      <c r="R111" s="85" t="s">
        <v>8518</v>
      </c>
    </row>
    <row r="112" spans="1:18" ht="51" x14ac:dyDescent="0.2">
      <c r="A112" s="85">
        <f t="shared" si="2"/>
        <v>107</v>
      </c>
      <c r="B112" s="86" t="s">
        <v>444</v>
      </c>
      <c r="C112" s="155" t="s">
        <v>7638</v>
      </c>
      <c r="D112" s="84" t="s">
        <v>445</v>
      </c>
      <c r="E112" s="84" t="s">
        <v>446</v>
      </c>
      <c r="F112" s="85" t="s">
        <v>10</v>
      </c>
      <c r="G112" s="187">
        <v>50</v>
      </c>
      <c r="H112" s="188">
        <v>10</v>
      </c>
      <c r="I112" s="189">
        <v>7.55</v>
      </c>
      <c r="J112" s="190">
        <v>0</v>
      </c>
      <c r="K112" s="190">
        <v>0</v>
      </c>
      <c r="L112" s="189">
        <v>1</v>
      </c>
      <c r="M112" s="189">
        <v>8</v>
      </c>
      <c r="N112" s="190">
        <v>0</v>
      </c>
      <c r="O112" s="190">
        <v>0</v>
      </c>
      <c r="P112" s="184" t="s">
        <v>9053</v>
      </c>
      <c r="Q112" s="85" t="s">
        <v>75</v>
      </c>
      <c r="R112" s="85" t="s">
        <v>11206</v>
      </c>
    </row>
    <row r="113" spans="1:18" ht="47.4" customHeight="1" x14ac:dyDescent="0.2">
      <c r="A113" s="85">
        <f t="shared" si="2"/>
        <v>108</v>
      </c>
      <c r="B113" s="86" t="s">
        <v>447</v>
      </c>
      <c r="C113" s="155" t="s">
        <v>7639</v>
      </c>
      <c r="D113" s="84" t="s">
        <v>448</v>
      </c>
      <c r="E113" s="84" t="s">
        <v>449</v>
      </c>
      <c r="F113" s="85" t="s">
        <v>10</v>
      </c>
      <c r="G113" s="187">
        <v>50</v>
      </c>
      <c r="H113" s="188">
        <v>0</v>
      </c>
      <c r="I113" s="189">
        <v>0</v>
      </c>
      <c r="J113" s="190">
        <v>0</v>
      </c>
      <c r="K113" s="190">
        <v>0</v>
      </c>
      <c r="L113" s="189">
        <v>0</v>
      </c>
      <c r="M113" s="189">
        <v>0</v>
      </c>
      <c r="N113" s="190">
        <v>0</v>
      </c>
      <c r="O113" s="190">
        <v>0</v>
      </c>
      <c r="P113" s="184" t="s">
        <v>9053</v>
      </c>
      <c r="Q113" s="85" t="s">
        <v>75</v>
      </c>
      <c r="R113" s="85" t="s">
        <v>11207</v>
      </c>
    </row>
    <row r="114" spans="1:18" ht="51.6" customHeight="1" x14ac:dyDescent="0.2">
      <c r="A114" s="85">
        <f t="shared" si="2"/>
        <v>109</v>
      </c>
      <c r="B114" s="86" t="s">
        <v>450</v>
      </c>
      <c r="C114" s="155" t="s">
        <v>7640</v>
      </c>
      <c r="D114" s="84" t="s">
        <v>451</v>
      </c>
      <c r="E114" s="84" t="s">
        <v>452</v>
      </c>
      <c r="F114" s="85" t="s">
        <v>10</v>
      </c>
      <c r="G114" s="187">
        <v>50</v>
      </c>
      <c r="H114" s="188">
        <v>15</v>
      </c>
      <c r="I114" s="189">
        <v>11.4</v>
      </c>
      <c r="J114" s="190">
        <v>0</v>
      </c>
      <c r="K114" s="190">
        <v>0</v>
      </c>
      <c r="L114" s="189">
        <v>0</v>
      </c>
      <c r="M114" s="189">
        <v>0</v>
      </c>
      <c r="N114" s="190">
        <v>0</v>
      </c>
      <c r="O114" s="190">
        <v>0</v>
      </c>
      <c r="P114" s="184" t="s">
        <v>9053</v>
      </c>
      <c r="Q114" s="85" t="s">
        <v>75</v>
      </c>
      <c r="R114" s="85" t="s">
        <v>11208</v>
      </c>
    </row>
    <row r="115" spans="1:18" ht="20.399999999999999" x14ac:dyDescent="0.2">
      <c r="A115" s="85">
        <f t="shared" si="2"/>
        <v>110</v>
      </c>
      <c r="B115" s="86" t="s">
        <v>453</v>
      </c>
      <c r="C115" s="155" t="s">
        <v>7641</v>
      </c>
      <c r="D115" s="84" t="s">
        <v>451</v>
      </c>
      <c r="E115" s="84" t="s">
        <v>452</v>
      </c>
      <c r="F115" s="85" t="s">
        <v>10</v>
      </c>
      <c r="G115" s="187">
        <v>50</v>
      </c>
      <c r="H115" s="188">
        <v>12</v>
      </c>
      <c r="I115" s="189">
        <v>9</v>
      </c>
      <c r="J115" s="190">
        <v>0</v>
      </c>
      <c r="K115" s="190">
        <v>0</v>
      </c>
      <c r="L115" s="189">
        <v>0</v>
      </c>
      <c r="M115" s="189">
        <v>0</v>
      </c>
      <c r="N115" s="190">
        <v>0</v>
      </c>
      <c r="O115" s="190">
        <v>0</v>
      </c>
      <c r="P115" s="184" t="s">
        <v>9053</v>
      </c>
      <c r="Q115" s="85" t="s">
        <v>75</v>
      </c>
      <c r="R115" s="85" t="s">
        <v>11209</v>
      </c>
    </row>
    <row r="116" spans="1:18" ht="20.399999999999999" x14ac:dyDescent="0.2">
      <c r="A116" s="85">
        <f t="shared" si="2"/>
        <v>111</v>
      </c>
      <c r="B116" s="86" t="s">
        <v>454</v>
      </c>
      <c r="C116" s="155" t="s">
        <v>455</v>
      </c>
      <c r="D116" s="84" t="s">
        <v>456</v>
      </c>
      <c r="E116" s="84" t="s">
        <v>457</v>
      </c>
      <c r="F116" s="85" t="s">
        <v>43</v>
      </c>
      <c r="G116" s="187">
        <v>5</v>
      </c>
      <c r="H116" s="188">
        <v>0</v>
      </c>
      <c r="I116" s="189">
        <v>0</v>
      </c>
      <c r="J116" s="190">
        <v>0</v>
      </c>
      <c r="K116" s="190">
        <v>0</v>
      </c>
      <c r="L116" s="189">
        <v>1</v>
      </c>
      <c r="M116" s="189">
        <v>8</v>
      </c>
      <c r="N116" s="190">
        <v>0</v>
      </c>
      <c r="O116" s="190">
        <v>0</v>
      </c>
      <c r="P116" s="184" t="s">
        <v>9054</v>
      </c>
      <c r="Q116" s="85" t="s">
        <v>458</v>
      </c>
      <c r="R116" s="85" t="s">
        <v>11210</v>
      </c>
    </row>
    <row r="117" spans="1:18" ht="20.399999999999999" x14ac:dyDescent="0.2">
      <c r="A117" s="85">
        <f t="shared" si="2"/>
        <v>112</v>
      </c>
      <c r="B117" s="86" t="s">
        <v>459</v>
      </c>
      <c r="C117" s="155" t="s">
        <v>460</v>
      </c>
      <c r="D117" s="84" t="s">
        <v>461</v>
      </c>
      <c r="E117" s="84" t="s">
        <v>462</v>
      </c>
      <c r="F117" s="85" t="s">
        <v>10</v>
      </c>
      <c r="G117" s="187">
        <v>5</v>
      </c>
      <c r="H117" s="188">
        <v>2</v>
      </c>
      <c r="I117" s="189">
        <v>1.5</v>
      </c>
      <c r="J117" s="190">
        <v>0</v>
      </c>
      <c r="K117" s="190">
        <v>0</v>
      </c>
      <c r="L117" s="189">
        <v>0</v>
      </c>
      <c r="M117" s="189">
        <v>0</v>
      </c>
      <c r="N117" s="190">
        <v>0</v>
      </c>
      <c r="O117" s="190">
        <v>0</v>
      </c>
      <c r="P117" s="184" t="s">
        <v>7487</v>
      </c>
      <c r="Q117" s="102" t="s">
        <v>8512</v>
      </c>
      <c r="R117" s="85" t="s">
        <v>460</v>
      </c>
    </row>
    <row r="118" spans="1:18" ht="88.8" customHeight="1" x14ac:dyDescent="0.2">
      <c r="A118" s="85">
        <f t="shared" si="2"/>
        <v>113</v>
      </c>
      <c r="B118" s="86" t="s">
        <v>463</v>
      </c>
      <c r="C118" s="155" t="s">
        <v>464</v>
      </c>
      <c r="D118" s="84" t="s">
        <v>465</v>
      </c>
      <c r="E118" s="84" t="s">
        <v>466</v>
      </c>
      <c r="F118" s="85" t="s">
        <v>10</v>
      </c>
      <c r="G118" s="187">
        <v>15</v>
      </c>
      <c r="H118" s="188">
        <v>7</v>
      </c>
      <c r="I118" s="189">
        <v>5.3</v>
      </c>
      <c r="J118" s="190">
        <v>0</v>
      </c>
      <c r="K118" s="190">
        <v>0</v>
      </c>
      <c r="L118" s="189">
        <v>1</v>
      </c>
      <c r="M118" s="189">
        <v>8</v>
      </c>
      <c r="N118" s="190">
        <v>0</v>
      </c>
      <c r="O118" s="190">
        <v>0</v>
      </c>
      <c r="P118" s="184" t="s">
        <v>7487</v>
      </c>
      <c r="Q118" s="84" t="s">
        <v>11211</v>
      </c>
      <c r="R118" s="85" t="s">
        <v>11212</v>
      </c>
    </row>
    <row r="119" spans="1:18" ht="92.4" customHeight="1" x14ac:dyDescent="0.2">
      <c r="A119" s="85">
        <f t="shared" si="2"/>
        <v>114</v>
      </c>
      <c r="B119" s="86" t="s">
        <v>467</v>
      </c>
      <c r="C119" s="164" t="s">
        <v>468</v>
      </c>
      <c r="D119" s="84" t="s">
        <v>469</v>
      </c>
      <c r="E119" s="84" t="s">
        <v>470</v>
      </c>
      <c r="F119" s="85" t="s">
        <v>10</v>
      </c>
      <c r="G119" s="193">
        <v>5</v>
      </c>
      <c r="H119" s="188">
        <v>0</v>
      </c>
      <c r="I119" s="189">
        <v>0</v>
      </c>
      <c r="J119" s="190">
        <v>0</v>
      </c>
      <c r="K119" s="190">
        <v>0</v>
      </c>
      <c r="L119" s="189">
        <v>1</v>
      </c>
      <c r="M119" s="189">
        <v>8</v>
      </c>
      <c r="N119" s="190">
        <v>0</v>
      </c>
      <c r="O119" s="190">
        <v>0</v>
      </c>
      <c r="P119" s="184" t="s">
        <v>11213</v>
      </c>
      <c r="Q119" s="85" t="s">
        <v>11214</v>
      </c>
      <c r="R119" s="185" t="s">
        <v>11215</v>
      </c>
    </row>
    <row r="120" spans="1:18" ht="163.80000000000001" customHeight="1" x14ac:dyDescent="0.2">
      <c r="A120" s="85">
        <f t="shared" si="2"/>
        <v>115</v>
      </c>
      <c r="B120" s="86" t="s">
        <v>471</v>
      </c>
      <c r="C120" s="155" t="s">
        <v>472</v>
      </c>
      <c r="D120" s="84" t="s">
        <v>473</v>
      </c>
      <c r="E120" s="84" t="s">
        <v>474</v>
      </c>
      <c r="F120" s="85" t="s">
        <v>10</v>
      </c>
      <c r="G120" s="187">
        <v>10</v>
      </c>
      <c r="H120" s="188">
        <v>7</v>
      </c>
      <c r="I120" s="189">
        <v>5.25</v>
      </c>
      <c r="J120" s="190">
        <v>0</v>
      </c>
      <c r="K120" s="190">
        <v>0</v>
      </c>
      <c r="L120" s="189">
        <v>1</v>
      </c>
      <c r="M120" s="189">
        <v>8</v>
      </c>
      <c r="N120" s="190">
        <v>0</v>
      </c>
      <c r="O120" s="190">
        <v>0</v>
      </c>
      <c r="P120" s="184" t="s">
        <v>11216</v>
      </c>
      <c r="Q120" s="85" t="s">
        <v>11217</v>
      </c>
      <c r="R120" s="85" t="s">
        <v>11218</v>
      </c>
    </row>
    <row r="121" spans="1:18" ht="208.8" customHeight="1" x14ac:dyDescent="0.2">
      <c r="A121" s="85">
        <f t="shared" si="2"/>
        <v>116</v>
      </c>
      <c r="B121" s="86" t="s">
        <v>475</v>
      </c>
      <c r="C121" s="164" t="s">
        <v>476</v>
      </c>
      <c r="D121" s="84" t="s">
        <v>477</v>
      </c>
      <c r="E121" s="84" t="s">
        <v>478</v>
      </c>
      <c r="F121" s="85" t="s">
        <v>10</v>
      </c>
      <c r="G121" s="193">
        <v>25</v>
      </c>
      <c r="H121" s="188">
        <v>5</v>
      </c>
      <c r="I121" s="189">
        <v>3.75</v>
      </c>
      <c r="J121" s="190">
        <v>0</v>
      </c>
      <c r="K121" s="190">
        <v>0</v>
      </c>
      <c r="L121" s="189">
        <v>0</v>
      </c>
      <c r="M121" s="189">
        <v>0</v>
      </c>
      <c r="N121" s="190">
        <v>0</v>
      </c>
      <c r="O121" s="190">
        <v>0</v>
      </c>
      <c r="P121" s="184" t="s">
        <v>11219</v>
      </c>
      <c r="Q121" s="85" t="s">
        <v>479</v>
      </c>
      <c r="R121" s="185" t="s">
        <v>476</v>
      </c>
    </row>
    <row r="122" spans="1:18" ht="20.399999999999999" x14ac:dyDescent="0.2">
      <c r="A122" s="184">
        <f t="shared" si="2"/>
        <v>117</v>
      </c>
      <c r="B122" s="86" t="s">
        <v>480</v>
      </c>
      <c r="C122" s="191" t="s">
        <v>481</v>
      </c>
      <c r="D122" s="89" t="s">
        <v>482</v>
      </c>
      <c r="E122" s="89" t="s">
        <v>483</v>
      </c>
      <c r="F122" s="85" t="s">
        <v>43</v>
      </c>
      <c r="G122" s="184">
        <v>35</v>
      </c>
      <c r="H122" s="188">
        <v>1</v>
      </c>
      <c r="I122" s="189">
        <v>0.8</v>
      </c>
      <c r="J122" s="190">
        <v>0</v>
      </c>
      <c r="K122" s="190">
        <v>0</v>
      </c>
      <c r="L122" s="189">
        <v>3</v>
      </c>
      <c r="M122" s="189">
        <v>16</v>
      </c>
      <c r="N122" s="190">
        <v>0</v>
      </c>
      <c r="O122" s="190">
        <v>0</v>
      </c>
      <c r="P122" s="184" t="s">
        <v>11220</v>
      </c>
      <c r="Q122" s="184" t="s">
        <v>484</v>
      </c>
      <c r="R122" s="184" t="s">
        <v>11221</v>
      </c>
    </row>
    <row r="123" spans="1:18" ht="40.799999999999997" x14ac:dyDescent="0.2">
      <c r="A123" s="85">
        <f>A122+1</f>
        <v>118</v>
      </c>
      <c r="B123" s="86" t="s">
        <v>485</v>
      </c>
      <c r="C123" s="155" t="s">
        <v>486</v>
      </c>
      <c r="D123" s="84" t="s">
        <v>487</v>
      </c>
      <c r="E123" s="84" t="s">
        <v>488</v>
      </c>
      <c r="F123" s="85" t="s">
        <v>10</v>
      </c>
      <c r="G123" s="187">
        <v>10</v>
      </c>
      <c r="H123" s="188">
        <v>4</v>
      </c>
      <c r="I123" s="189">
        <v>3.05</v>
      </c>
      <c r="J123" s="190">
        <v>0</v>
      </c>
      <c r="K123" s="190">
        <v>0</v>
      </c>
      <c r="L123" s="189">
        <v>1</v>
      </c>
      <c r="M123" s="189">
        <v>8</v>
      </c>
      <c r="N123" s="190">
        <v>0</v>
      </c>
      <c r="O123" s="190">
        <v>0</v>
      </c>
      <c r="P123" s="184" t="s">
        <v>11222</v>
      </c>
      <c r="Q123" s="85" t="s">
        <v>11223</v>
      </c>
      <c r="R123" s="84" t="s">
        <v>11224</v>
      </c>
    </row>
    <row r="124" spans="1:18" ht="40.799999999999997" x14ac:dyDescent="0.2">
      <c r="A124" s="85">
        <f t="shared" si="2"/>
        <v>119</v>
      </c>
      <c r="B124" s="86" t="s">
        <v>489</v>
      </c>
      <c r="C124" s="155" t="s">
        <v>490</v>
      </c>
      <c r="D124" s="84" t="s">
        <v>491</v>
      </c>
      <c r="E124" s="84" t="s">
        <v>492</v>
      </c>
      <c r="F124" s="85" t="s">
        <v>10</v>
      </c>
      <c r="G124" s="187">
        <v>20</v>
      </c>
      <c r="H124" s="188">
        <v>10</v>
      </c>
      <c r="I124" s="189">
        <v>7.55</v>
      </c>
      <c r="J124" s="190">
        <v>0</v>
      </c>
      <c r="K124" s="190">
        <v>0</v>
      </c>
      <c r="L124" s="189">
        <v>1</v>
      </c>
      <c r="M124" s="189">
        <v>8</v>
      </c>
      <c r="N124" s="190">
        <v>0</v>
      </c>
      <c r="O124" s="190">
        <v>0</v>
      </c>
      <c r="P124" s="184" t="s">
        <v>7487</v>
      </c>
      <c r="Q124" s="102" t="s">
        <v>11225</v>
      </c>
      <c r="R124" s="85" t="s">
        <v>11226</v>
      </c>
    </row>
    <row r="125" spans="1:18" ht="93" customHeight="1" x14ac:dyDescent="0.2">
      <c r="A125" s="85">
        <f t="shared" si="2"/>
        <v>120</v>
      </c>
      <c r="B125" s="86" t="s">
        <v>493</v>
      </c>
      <c r="C125" s="155" t="s">
        <v>494</v>
      </c>
      <c r="D125" s="84" t="s">
        <v>495</v>
      </c>
      <c r="E125" s="84" t="s">
        <v>496</v>
      </c>
      <c r="F125" s="85" t="s">
        <v>10</v>
      </c>
      <c r="G125" s="187">
        <v>10</v>
      </c>
      <c r="H125" s="188">
        <v>2</v>
      </c>
      <c r="I125" s="189">
        <v>1.5</v>
      </c>
      <c r="J125" s="190">
        <v>0</v>
      </c>
      <c r="K125" s="190">
        <v>0</v>
      </c>
      <c r="L125" s="189">
        <v>1</v>
      </c>
      <c r="M125" s="189">
        <v>8</v>
      </c>
      <c r="N125" s="190">
        <v>0</v>
      </c>
      <c r="O125" s="190">
        <v>0</v>
      </c>
      <c r="P125" s="184" t="s">
        <v>10407</v>
      </c>
      <c r="Q125" s="84" t="s">
        <v>49</v>
      </c>
      <c r="R125" s="85" t="s">
        <v>11227</v>
      </c>
    </row>
    <row r="126" spans="1:18" ht="88.8" customHeight="1" x14ac:dyDescent="0.2">
      <c r="A126" s="85">
        <f t="shared" si="2"/>
        <v>121</v>
      </c>
      <c r="B126" s="86" t="s">
        <v>497</v>
      </c>
      <c r="C126" s="163" t="s">
        <v>9055</v>
      </c>
      <c r="D126" s="84" t="s">
        <v>498</v>
      </c>
      <c r="E126" s="84" t="s">
        <v>499</v>
      </c>
      <c r="F126" s="85" t="s">
        <v>10</v>
      </c>
      <c r="G126" s="192">
        <v>7</v>
      </c>
      <c r="H126" s="188">
        <v>3</v>
      </c>
      <c r="I126" s="189">
        <v>2.25</v>
      </c>
      <c r="J126" s="190">
        <v>0</v>
      </c>
      <c r="K126" s="190">
        <v>0</v>
      </c>
      <c r="L126" s="189">
        <v>1</v>
      </c>
      <c r="M126" s="189">
        <v>8</v>
      </c>
      <c r="N126" s="190">
        <v>0</v>
      </c>
      <c r="O126" s="190">
        <v>0</v>
      </c>
      <c r="P126" s="184" t="s">
        <v>9056</v>
      </c>
      <c r="Q126" s="85" t="s">
        <v>11228</v>
      </c>
      <c r="R126" s="89" t="s">
        <v>11229</v>
      </c>
    </row>
    <row r="127" spans="1:18" ht="64.8" customHeight="1" x14ac:dyDescent="0.2">
      <c r="A127" s="85">
        <f t="shared" si="2"/>
        <v>122</v>
      </c>
      <c r="B127" s="86" t="s">
        <v>500</v>
      </c>
      <c r="C127" s="155" t="s">
        <v>9057</v>
      </c>
      <c r="D127" s="84" t="s">
        <v>501</v>
      </c>
      <c r="E127" s="84" t="s">
        <v>502</v>
      </c>
      <c r="F127" s="85" t="s">
        <v>10</v>
      </c>
      <c r="G127" s="85">
        <v>5</v>
      </c>
      <c r="H127" s="188">
        <v>7</v>
      </c>
      <c r="I127" s="189">
        <v>5.35</v>
      </c>
      <c r="J127" s="190">
        <v>0</v>
      </c>
      <c r="K127" s="190">
        <v>0</v>
      </c>
      <c r="L127" s="189">
        <v>1</v>
      </c>
      <c r="M127" s="189">
        <v>8</v>
      </c>
      <c r="N127" s="190">
        <v>0</v>
      </c>
      <c r="O127" s="190">
        <v>0</v>
      </c>
      <c r="P127" s="184" t="s">
        <v>9056</v>
      </c>
      <c r="Q127" s="84" t="s">
        <v>49</v>
      </c>
      <c r="R127" s="84" t="s">
        <v>11230</v>
      </c>
    </row>
    <row r="128" spans="1:18" ht="30.6" x14ac:dyDescent="0.2">
      <c r="A128" s="85">
        <f t="shared" si="2"/>
        <v>123</v>
      </c>
      <c r="B128" s="86" t="s">
        <v>503</v>
      </c>
      <c r="C128" s="155" t="s">
        <v>504</v>
      </c>
      <c r="D128" s="84" t="s">
        <v>505</v>
      </c>
      <c r="E128" s="84" t="s">
        <v>506</v>
      </c>
      <c r="F128" s="85" t="s">
        <v>43</v>
      </c>
      <c r="G128" s="187">
        <v>8</v>
      </c>
      <c r="H128" s="188">
        <v>4</v>
      </c>
      <c r="I128" s="189">
        <v>3</v>
      </c>
      <c r="J128" s="190">
        <v>0</v>
      </c>
      <c r="K128" s="190">
        <v>0</v>
      </c>
      <c r="L128" s="189">
        <v>0</v>
      </c>
      <c r="M128" s="189">
        <v>0</v>
      </c>
      <c r="N128" s="190">
        <v>0</v>
      </c>
      <c r="O128" s="190">
        <v>0</v>
      </c>
      <c r="P128" s="184" t="s">
        <v>7487</v>
      </c>
      <c r="Q128" s="85" t="s">
        <v>239</v>
      </c>
      <c r="R128" s="85" t="s">
        <v>11231</v>
      </c>
    </row>
    <row r="129" spans="1:18" ht="20.399999999999999" x14ac:dyDescent="0.2">
      <c r="A129" s="85">
        <f t="shared" si="2"/>
        <v>124</v>
      </c>
      <c r="B129" s="86" t="s">
        <v>507</v>
      </c>
      <c r="C129" s="155" t="s">
        <v>508</v>
      </c>
      <c r="D129" s="84" t="s">
        <v>509</v>
      </c>
      <c r="E129" s="84" t="s">
        <v>510</v>
      </c>
      <c r="F129" s="85" t="s">
        <v>10</v>
      </c>
      <c r="G129" s="187">
        <v>2</v>
      </c>
      <c r="H129" s="188">
        <v>4</v>
      </c>
      <c r="I129" s="189">
        <v>3</v>
      </c>
      <c r="J129" s="190">
        <v>0</v>
      </c>
      <c r="K129" s="190">
        <v>0</v>
      </c>
      <c r="L129" s="189">
        <v>0</v>
      </c>
      <c r="M129" s="189">
        <v>0</v>
      </c>
      <c r="N129" s="190">
        <v>0</v>
      </c>
      <c r="O129" s="190">
        <v>0</v>
      </c>
      <c r="P129" s="184" t="s">
        <v>7487</v>
      </c>
      <c r="Q129" s="102" t="s">
        <v>8512</v>
      </c>
      <c r="R129" s="85" t="s">
        <v>11232</v>
      </c>
    </row>
    <row r="130" spans="1:18" ht="20.399999999999999" x14ac:dyDescent="0.2">
      <c r="A130" s="85">
        <f t="shared" si="2"/>
        <v>125</v>
      </c>
      <c r="B130" s="86" t="s">
        <v>511</v>
      </c>
      <c r="C130" s="155" t="s">
        <v>512</v>
      </c>
      <c r="D130" s="84" t="s">
        <v>513</v>
      </c>
      <c r="E130" s="84" t="s">
        <v>514</v>
      </c>
      <c r="F130" s="85" t="s">
        <v>10</v>
      </c>
      <c r="G130" s="187">
        <v>10</v>
      </c>
      <c r="H130" s="188">
        <v>5</v>
      </c>
      <c r="I130" s="189">
        <v>3.8</v>
      </c>
      <c r="J130" s="190">
        <v>0</v>
      </c>
      <c r="K130" s="190">
        <v>0</v>
      </c>
      <c r="L130" s="189">
        <v>0</v>
      </c>
      <c r="M130" s="189">
        <v>0</v>
      </c>
      <c r="N130" s="190">
        <v>0</v>
      </c>
      <c r="O130" s="190">
        <v>0</v>
      </c>
      <c r="P130" s="184" t="s">
        <v>9058</v>
      </c>
      <c r="Q130" s="102" t="s">
        <v>10415</v>
      </c>
      <c r="R130" s="85" t="s">
        <v>11233</v>
      </c>
    </row>
    <row r="131" spans="1:18" ht="173.4" x14ac:dyDescent="0.2">
      <c r="A131" s="184">
        <f t="shared" si="2"/>
        <v>126</v>
      </c>
      <c r="B131" s="86" t="s">
        <v>515</v>
      </c>
      <c r="C131" s="191" t="s">
        <v>516</v>
      </c>
      <c r="D131" s="89" t="s">
        <v>517</v>
      </c>
      <c r="E131" s="89" t="s">
        <v>518</v>
      </c>
      <c r="F131" s="85" t="s">
        <v>10</v>
      </c>
      <c r="G131" s="184">
        <v>10</v>
      </c>
      <c r="H131" s="188">
        <v>0</v>
      </c>
      <c r="I131" s="189">
        <v>0</v>
      </c>
      <c r="J131" s="190">
        <v>0</v>
      </c>
      <c r="K131" s="190">
        <v>0</v>
      </c>
      <c r="L131" s="189">
        <v>4</v>
      </c>
      <c r="M131" s="189">
        <v>15.5</v>
      </c>
      <c r="N131" s="190">
        <v>0</v>
      </c>
      <c r="O131" s="190">
        <v>0</v>
      </c>
      <c r="P131" s="184" t="s">
        <v>11234</v>
      </c>
      <c r="Q131" s="184" t="s">
        <v>519</v>
      </c>
      <c r="R131" s="184" t="s">
        <v>11235</v>
      </c>
    </row>
    <row r="132" spans="1:18" ht="20.399999999999999" x14ac:dyDescent="0.2">
      <c r="A132" s="191">
        <f>A131+1</f>
        <v>127</v>
      </c>
      <c r="B132" s="86" t="s">
        <v>520</v>
      </c>
      <c r="C132" s="191" t="s">
        <v>521</v>
      </c>
      <c r="D132" s="89" t="s">
        <v>522</v>
      </c>
      <c r="E132" s="89" t="s">
        <v>523</v>
      </c>
      <c r="F132" s="85" t="s">
        <v>10</v>
      </c>
      <c r="G132" s="184">
        <v>96</v>
      </c>
      <c r="H132" s="188">
        <v>1</v>
      </c>
      <c r="I132" s="189">
        <v>0.8</v>
      </c>
      <c r="J132" s="190">
        <v>0</v>
      </c>
      <c r="K132" s="190">
        <v>0</v>
      </c>
      <c r="L132" s="189">
        <v>4</v>
      </c>
      <c r="M132" s="189">
        <v>15.5</v>
      </c>
      <c r="N132" s="190">
        <v>0</v>
      </c>
      <c r="O132" s="190">
        <v>0</v>
      </c>
      <c r="P132" s="184" t="s">
        <v>9059</v>
      </c>
      <c r="Q132" s="184" t="s">
        <v>519</v>
      </c>
      <c r="R132" s="184" t="s">
        <v>11236</v>
      </c>
    </row>
    <row r="133" spans="1:18" ht="20.399999999999999" x14ac:dyDescent="0.2">
      <c r="A133" s="184">
        <f>A132+1</f>
        <v>128</v>
      </c>
      <c r="B133" s="86" t="s">
        <v>524</v>
      </c>
      <c r="C133" s="191" t="s">
        <v>525</v>
      </c>
      <c r="D133" s="89" t="s">
        <v>526</v>
      </c>
      <c r="E133" s="89" t="s">
        <v>527</v>
      </c>
      <c r="F133" s="85" t="s">
        <v>10</v>
      </c>
      <c r="G133" s="184">
        <v>90</v>
      </c>
      <c r="H133" s="188">
        <v>0</v>
      </c>
      <c r="I133" s="189">
        <v>0</v>
      </c>
      <c r="J133" s="190">
        <v>0</v>
      </c>
      <c r="K133" s="190">
        <v>0</v>
      </c>
      <c r="L133" s="189">
        <v>3</v>
      </c>
      <c r="M133" s="189">
        <v>18</v>
      </c>
      <c r="N133" s="190">
        <v>0</v>
      </c>
      <c r="O133" s="190">
        <v>0</v>
      </c>
      <c r="P133" s="184" t="s">
        <v>9060</v>
      </c>
      <c r="Q133" s="184" t="s">
        <v>519</v>
      </c>
      <c r="R133" s="184" t="s">
        <v>11237</v>
      </c>
    </row>
    <row r="134" spans="1:18" ht="35.4" customHeight="1" x14ac:dyDescent="0.2">
      <c r="A134" s="85">
        <f>A133+1</f>
        <v>129</v>
      </c>
      <c r="B134" s="86" t="s">
        <v>528</v>
      </c>
      <c r="C134" s="155" t="s">
        <v>529</v>
      </c>
      <c r="D134" s="84" t="s">
        <v>530</v>
      </c>
      <c r="E134" s="84" t="s">
        <v>531</v>
      </c>
      <c r="F134" s="85" t="s">
        <v>43</v>
      </c>
      <c r="G134" s="187">
        <v>7</v>
      </c>
      <c r="H134" s="188">
        <v>5</v>
      </c>
      <c r="I134" s="189">
        <v>3.8</v>
      </c>
      <c r="J134" s="190">
        <v>0</v>
      </c>
      <c r="K134" s="190">
        <v>0</v>
      </c>
      <c r="L134" s="189">
        <v>0</v>
      </c>
      <c r="M134" s="189">
        <v>0</v>
      </c>
      <c r="N134" s="190">
        <v>0</v>
      </c>
      <c r="O134" s="190">
        <v>0</v>
      </c>
      <c r="P134" s="184" t="s">
        <v>10407</v>
      </c>
      <c r="Q134" s="85" t="s">
        <v>11238</v>
      </c>
      <c r="R134" s="85" t="s">
        <v>11239</v>
      </c>
    </row>
    <row r="135" spans="1:18" ht="57" customHeight="1" x14ac:dyDescent="0.2">
      <c r="A135" s="85">
        <f t="shared" ref="A135:A190" si="3">A134+1</f>
        <v>130</v>
      </c>
      <c r="B135" s="86" t="s">
        <v>532</v>
      </c>
      <c r="C135" s="155" t="s">
        <v>533</v>
      </c>
      <c r="D135" s="85" t="s">
        <v>534</v>
      </c>
      <c r="E135" s="85" t="s">
        <v>502</v>
      </c>
      <c r="F135" s="85" t="s">
        <v>43</v>
      </c>
      <c r="G135" s="194">
        <v>7.5</v>
      </c>
      <c r="H135" s="188">
        <v>2</v>
      </c>
      <c r="I135" s="189">
        <v>1.5</v>
      </c>
      <c r="J135" s="190">
        <v>0</v>
      </c>
      <c r="K135" s="190">
        <v>0</v>
      </c>
      <c r="L135" s="189">
        <v>0</v>
      </c>
      <c r="M135" s="189">
        <v>0</v>
      </c>
      <c r="N135" s="190">
        <v>0</v>
      </c>
      <c r="O135" s="190">
        <v>0</v>
      </c>
      <c r="P135" s="184" t="s">
        <v>9061</v>
      </c>
      <c r="Q135" s="85" t="s">
        <v>535</v>
      </c>
      <c r="R135" s="85" t="s">
        <v>9074</v>
      </c>
    </row>
    <row r="136" spans="1:18" ht="40.799999999999997" x14ac:dyDescent="0.2">
      <c r="A136" s="85">
        <f t="shared" si="3"/>
        <v>131</v>
      </c>
      <c r="B136" s="86" t="s">
        <v>536</v>
      </c>
      <c r="C136" s="155" t="s">
        <v>537</v>
      </c>
      <c r="D136" s="85" t="s">
        <v>538</v>
      </c>
      <c r="E136" s="85" t="s">
        <v>539</v>
      </c>
      <c r="F136" s="85" t="s">
        <v>10</v>
      </c>
      <c r="G136" s="187">
        <v>10</v>
      </c>
      <c r="H136" s="188">
        <v>7</v>
      </c>
      <c r="I136" s="189">
        <v>5.3</v>
      </c>
      <c r="J136" s="190">
        <v>0</v>
      </c>
      <c r="K136" s="190">
        <v>0</v>
      </c>
      <c r="L136" s="189">
        <v>0</v>
      </c>
      <c r="M136" s="189">
        <v>0</v>
      </c>
      <c r="N136" s="190">
        <v>0</v>
      </c>
      <c r="O136" s="190">
        <v>0</v>
      </c>
      <c r="P136" s="184" t="s">
        <v>9062</v>
      </c>
      <c r="Q136" s="85" t="s">
        <v>11240</v>
      </c>
      <c r="R136" s="85" t="s">
        <v>11241</v>
      </c>
    </row>
    <row r="137" spans="1:18" ht="102" x14ac:dyDescent="0.2">
      <c r="A137" s="85">
        <f t="shared" si="3"/>
        <v>132</v>
      </c>
      <c r="B137" s="86" t="s">
        <v>540</v>
      </c>
      <c r="C137" s="155" t="s">
        <v>541</v>
      </c>
      <c r="D137" s="84" t="s">
        <v>542</v>
      </c>
      <c r="E137" s="84" t="s">
        <v>543</v>
      </c>
      <c r="F137" s="85" t="s">
        <v>43</v>
      </c>
      <c r="G137" s="187">
        <v>5</v>
      </c>
      <c r="H137" s="188">
        <v>5</v>
      </c>
      <c r="I137" s="189">
        <v>3.8</v>
      </c>
      <c r="J137" s="190">
        <v>0</v>
      </c>
      <c r="K137" s="190">
        <v>0</v>
      </c>
      <c r="L137" s="189">
        <v>2</v>
      </c>
      <c r="M137" s="189">
        <v>16</v>
      </c>
      <c r="N137" s="190">
        <v>0</v>
      </c>
      <c r="O137" s="190">
        <v>0</v>
      </c>
      <c r="P137" s="184" t="s">
        <v>10407</v>
      </c>
      <c r="Q137" s="85" t="s">
        <v>11242</v>
      </c>
      <c r="R137" s="85" t="s">
        <v>11243</v>
      </c>
    </row>
    <row r="138" spans="1:18" ht="73.2" customHeight="1" x14ac:dyDescent="0.2">
      <c r="A138" s="85">
        <f t="shared" si="3"/>
        <v>133</v>
      </c>
      <c r="B138" s="86" t="s">
        <v>544</v>
      </c>
      <c r="C138" s="155" t="s">
        <v>545</v>
      </c>
      <c r="D138" s="84" t="s">
        <v>546</v>
      </c>
      <c r="E138" s="84" t="s">
        <v>547</v>
      </c>
      <c r="F138" s="85" t="s">
        <v>10</v>
      </c>
      <c r="G138" s="187">
        <v>7</v>
      </c>
      <c r="H138" s="188">
        <v>7</v>
      </c>
      <c r="I138" s="189">
        <v>5.3</v>
      </c>
      <c r="J138" s="190">
        <v>0</v>
      </c>
      <c r="K138" s="190">
        <v>0</v>
      </c>
      <c r="L138" s="189">
        <v>0</v>
      </c>
      <c r="M138" s="189">
        <v>0</v>
      </c>
      <c r="N138" s="190">
        <v>0</v>
      </c>
      <c r="O138" s="190">
        <v>0</v>
      </c>
      <c r="P138" s="184" t="s">
        <v>10407</v>
      </c>
      <c r="Q138" s="85" t="s">
        <v>11244</v>
      </c>
      <c r="R138" s="84" t="s">
        <v>548</v>
      </c>
    </row>
    <row r="139" spans="1:18" ht="20.399999999999999" x14ac:dyDescent="0.2">
      <c r="A139" s="85">
        <f t="shared" si="3"/>
        <v>134</v>
      </c>
      <c r="B139" s="86" t="s">
        <v>549</v>
      </c>
      <c r="C139" s="155" t="s">
        <v>550</v>
      </c>
      <c r="D139" s="84" t="s">
        <v>551</v>
      </c>
      <c r="E139" s="84" t="s">
        <v>552</v>
      </c>
      <c r="F139" s="85" t="s">
        <v>43</v>
      </c>
      <c r="G139" s="187">
        <v>5</v>
      </c>
      <c r="H139" s="188">
        <v>3</v>
      </c>
      <c r="I139" s="189">
        <v>2.25</v>
      </c>
      <c r="J139" s="190">
        <v>0</v>
      </c>
      <c r="K139" s="190">
        <v>0</v>
      </c>
      <c r="L139" s="189">
        <v>0</v>
      </c>
      <c r="M139" s="189">
        <v>0</v>
      </c>
      <c r="N139" s="190">
        <v>0</v>
      </c>
      <c r="O139" s="190">
        <v>0</v>
      </c>
      <c r="P139" s="184" t="s">
        <v>11245</v>
      </c>
      <c r="Q139" s="85" t="s">
        <v>553</v>
      </c>
      <c r="R139" s="85" t="s">
        <v>554</v>
      </c>
    </row>
    <row r="140" spans="1:18" ht="51" x14ac:dyDescent="0.2">
      <c r="A140" s="85">
        <f t="shared" si="3"/>
        <v>135</v>
      </c>
      <c r="B140" s="86" t="s">
        <v>555</v>
      </c>
      <c r="C140" s="155" t="s">
        <v>556</v>
      </c>
      <c r="D140" s="84" t="s">
        <v>557</v>
      </c>
      <c r="E140" s="84" t="s">
        <v>558</v>
      </c>
      <c r="F140" s="85" t="s">
        <v>10</v>
      </c>
      <c r="G140" s="187">
        <v>10</v>
      </c>
      <c r="H140" s="188">
        <v>8</v>
      </c>
      <c r="I140" s="189">
        <v>6.05</v>
      </c>
      <c r="J140" s="190">
        <v>0</v>
      </c>
      <c r="K140" s="190">
        <v>0</v>
      </c>
      <c r="L140" s="189">
        <v>0</v>
      </c>
      <c r="M140" s="189">
        <v>0</v>
      </c>
      <c r="N140" s="190">
        <v>0</v>
      </c>
      <c r="O140" s="190">
        <v>0</v>
      </c>
      <c r="P140" s="184" t="s">
        <v>10407</v>
      </c>
      <c r="Q140" s="85" t="s">
        <v>11246</v>
      </c>
      <c r="R140" s="85" t="s">
        <v>11247</v>
      </c>
    </row>
    <row r="141" spans="1:18" ht="102" x14ac:dyDescent="0.2">
      <c r="A141" s="85">
        <f t="shared" si="3"/>
        <v>136</v>
      </c>
      <c r="B141" s="86" t="s">
        <v>559</v>
      </c>
      <c r="C141" s="155" t="s">
        <v>560</v>
      </c>
      <c r="D141" s="84" t="s">
        <v>561</v>
      </c>
      <c r="E141" s="84" t="s">
        <v>562</v>
      </c>
      <c r="F141" s="85" t="s">
        <v>10</v>
      </c>
      <c r="G141" s="187">
        <v>5</v>
      </c>
      <c r="H141" s="188">
        <v>1</v>
      </c>
      <c r="I141" s="189">
        <v>0.8</v>
      </c>
      <c r="J141" s="190">
        <v>0</v>
      </c>
      <c r="K141" s="190">
        <v>0</v>
      </c>
      <c r="L141" s="189">
        <v>1</v>
      </c>
      <c r="M141" s="189">
        <v>8</v>
      </c>
      <c r="N141" s="190">
        <v>0</v>
      </c>
      <c r="O141" s="190">
        <v>0</v>
      </c>
      <c r="P141" s="184" t="s">
        <v>7487</v>
      </c>
      <c r="Q141" s="85" t="s">
        <v>11248</v>
      </c>
      <c r="R141" s="85" t="s">
        <v>11249</v>
      </c>
    </row>
    <row r="142" spans="1:18" ht="30.6" x14ac:dyDescent="0.2">
      <c r="A142" s="85">
        <f t="shared" si="3"/>
        <v>137</v>
      </c>
      <c r="B142" s="86" t="s">
        <v>563</v>
      </c>
      <c r="C142" s="155" t="s">
        <v>564</v>
      </c>
      <c r="D142" s="84" t="s">
        <v>565</v>
      </c>
      <c r="E142" s="84" t="s">
        <v>566</v>
      </c>
      <c r="F142" s="85" t="s">
        <v>10</v>
      </c>
      <c r="G142" s="187">
        <v>5</v>
      </c>
      <c r="H142" s="188">
        <v>7</v>
      </c>
      <c r="I142" s="189">
        <v>5.35</v>
      </c>
      <c r="J142" s="190">
        <v>0</v>
      </c>
      <c r="K142" s="190">
        <v>0</v>
      </c>
      <c r="L142" s="189">
        <v>0</v>
      </c>
      <c r="M142" s="189">
        <v>0</v>
      </c>
      <c r="N142" s="190">
        <v>0</v>
      </c>
      <c r="O142" s="190">
        <v>0</v>
      </c>
      <c r="P142" s="184" t="s">
        <v>10407</v>
      </c>
      <c r="Q142" s="85" t="s">
        <v>183</v>
      </c>
      <c r="R142" s="85" t="s">
        <v>564</v>
      </c>
    </row>
    <row r="143" spans="1:18" ht="30.6" x14ac:dyDescent="0.2">
      <c r="A143" s="85">
        <f t="shared" si="3"/>
        <v>138</v>
      </c>
      <c r="B143" s="86" t="s">
        <v>567</v>
      </c>
      <c r="C143" s="155" t="s">
        <v>568</v>
      </c>
      <c r="D143" s="84" t="s">
        <v>569</v>
      </c>
      <c r="E143" s="84" t="s">
        <v>570</v>
      </c>
      <c r="F143" s="85" t="s">
        <v>10</v>
      </c>
      <c r="G143" s="187">
        <v>10</v>
      </c>
      <c r="H143" s="188">
        <v>7</v>
      </c>
      <c r="I143" s="189">
        <v>5.3</v>
      </c>
      <c r="J143" s="190">
        <v>0</v>
      </c>
      <c r="K143" s="190">
        <v>0</v>
      </c>
      <c r="L143" s="189">
        <v>0</v>
      </c>
      <c r="M143" s="189">
        <v>0</v>
      </c>
      <c r="N143" s="190">
        <v>0</v>
      </c>
      <c r="O143" s="190">
        <v>0</v>
      </c>
      <c r="P143" s="184" t="s">
        <v>7487</v>
      </c>
      <c r="Q143" s="102" t="s">
        <v>11250</v>
      </c>
      <c r="R143" s="85" t="s">
        <v>11251</v>
      </c>
    </row>
    <row r="144" spans="1:18" ht="35.4" customHeight="1" x14ac:dyDescent="0.2">
      <c r="A144" s="85">
        <f t="shared" si="3"/>
        <v>139</v>
      </c>
      <c r="B144" s="86" t="s">
        <v>571</v>
      </c>
      <c r="C144" s="155" t="s">
        <v>572</v>
      </c>
      <c r="D144" s="84" t="s">
        <v>573</v>
      </c>
      <c r="E144" s="84" t="s">
        <v>574</v>
      </c>
      <c r="F144" s="85" t="s">
        <v>10</v>
      </c>
      <c r="G144" s="187">
        <v>2</v>
      </c>
      <c r="H144" s="188">
        <v>2</v>
      </c>
      <c r="I144" s="189">
        <v>1.5</v>
      </c>
      <c r="J144" s="190">
        <v>0</v>
      </c>
      <c r="K144" s="190">
        <v>0</v>
      </c>
      <c r="L144" s="189">
        <v>0</v>
      </c>
      <c r="M144" s="189">
        <v>0</v>
      </c>
      <c r="N144" s="190">
        <v>0</v>
      </c>
      <c r="O144" s="190">
        <v>0</v>
      </c>
      <c r="P144" s="184" t="s">
        <v>7487</v>
      </c>
      <c r="Q144" s="102" t="s">
        <v>8512</v>
      </c>
      <c r="R144" s="85" t="s">
        <v>572</v>
      </c>
    </row>
    <row r="145" spans="1:18" x14ac:dyDescent="0.2">
      <c r="A145" s="85">
        <f t="shared" si="3"/>
        <v>140</v>
      </c>
      <c r="B145" s="86" t="s">
        <v>575</v>
      </c>
      <c r="C145" s="155" t="s">
        <v>576</v>
      </c>
      <c r="D145" s="84" t="s">
        <v>577</v>
      </c>
      <c r="E145" s="84" t="s">
        <v>578</v>
      </c>
      <c r="F145" s="85" t="s">
        <v>10</v>
      </c>
      <c r="G145" s="187">
        <v>7</v>
      </c>
      <c r="H145" s="188">
        <v>4</v>
      </c>
      <c r="I145" s="189">
        <v>3</v>
      </c>
      <c r="J145" s="190">
        <v>0</v>
      </c>
      <c r="K145" s="190">
        <v>0</v>
      </c>
      <c r="L145" s="189">
        <v>0</v>
      </c>
      <c r="M145" s="189">
        <v>0</v>
      </c>
      <c r="N145" s="190">
        <v>0</v>
      </c>
      <c r="O145" s="190">
        <v>0</v>
      </c>
      <c r="P145" s="184" t="s">
        <v>7487</v>
      </c>
      <c r="Q145" s="102" t="s">
        <v>8513</v>
      </c>
      <c r="R145" s="85" t="s">
        <v>576</v>
      </c>
    </row>
    <row r="146" spans="1:18" ht="30.6" x14ac:dyDescent="0.2">
      <c r="A146" s="85">
        <f t="shared" si="3"/>
        <v>141</v>
      </c>
      <c r="B146" s="86" t="s">
        <v>579</v>
      </c>
      <c r="C146" s="155" t="s">
        <v>580</v>
      </c>
      <c r="D146" s="84" t="s">
        <v>581</v>
      </c>
      <c r="E146" s="84" t="s">
        <v>582</v>
      </c>
      <c r="F146" s="85" t="s">
        <v>10</v>
      </c>
      <c r="G146" s="187">
        <v>5</v>
      </c>
      <c r="H146" s="188">
        <v>4</v>
      </c>
      <c r="I146" s="189">
        <v>3</v>
      </c>
      <c r="J146" s="190">
        <v>0</v>
      </c>
      <c r="K146" s="190">
        <v>0</v>
      </c>
      <c r="L146" s="189">
        <v>0</v>
      </c>
      <c r="M146" s="189">
        <v>0</v>
      </c>
      <c r="N146" s="190">
        <v>0</v>
      </c>
      <c r="O146" s="190">
        <v>0</v>
      </c>
      <c r="P146" s="184" t="s">
        <v>7487</v>
      </c>
      <c r="Q146" s="102" t="s">
        <v>11252</v>
      </c>
      <c r="R146" s="102" t="s">
        <v>11253</v>
      </c>
    </row>
    <row r="147" spans="1:18" ht="30.6" x14ac:dyDescent="0.2">
      <c r="A147" s="85">
        <f t="shared" si="3"/>
        <v>142</v>
      </c>
      <c r="B147" s="86" t="s">
        <v>583</v>
      </c>
      <c r="C147" s="155" t="s">
        <v>584</v>
      </c>
      <c r="D147" s="84" t="s">
        <v>585</v>
      </c>
      <c r="E147" s="84" t="s">
        <v>586</v>
      </c>
      <c r="F147" s="85" t="s">
        <v>10</v>
      </c>
      <c r="G147" s="187">
        <v>5</v>
      </c>
      <c r="H147" s="188">
        <v>0</v>
      </c>
      <c r="I147" s="189">
        <v>0</v>
      </c>
      <c r="J147" s="190">
        <v>0</v>
      </c>
      <c r="K147" s="190">
        <v>0</v>
      </c>
      <c r="L147" s="189">
        <v>1</v>
      </c>
      <c r="M147" s="189">
        <v>8</v>
      </c>
      <c r="N147" s="190">
        <v>0</v>
      </c>
      <c r="O147" s="190">
        <v>0</v>
      </c>
      <c r="P147" s="184" t="s">
        <v>10410</v>
      </c>
      <c r="Q147" s="85" t="s">
        <v>307</v>
      </c>
      <c r="R147" s="85" t="s">
        <v>584</v>
      </c>
    </row>
    <row r="148" spans="1:18" x14ac:dyDescent="0.2">
      <c r="A148" s="85">
        <f t="shared" si="3"/>
        <v>143</v>
      </c>
      <c r="B148" s="86" t="s">
        <v>587</v>
      </c>
      <c r="C148" s="155" t="s">
        <v>588</v>
      </c>
      <c r="D148" s="84" t="s">
        <v>589</v>
      </c>
      <c r="E148" s="84" t="s">
        <v>590</v>
      </c>
      <c r="F148" s="85" t="s">
        <v>10</v>
      </c>
      <c r="G148" s="187">
        <v>5</v>
      </c>
      <c r="H148" s="188">
        <v>3</v>
      </c>
      <c r="I148" s="189">
        <v>2.25</v>
      </c>
      <c r="J148" s="190">
        <v>0</v>
      </c>
      <c r="K148" s="190">
        <v>0</v>
      </c>
      <c r="L148" s="189">
        <v>0</v>
      </c>
      <c r="M148" s="189">
        <v>0</v>
      </c>
      <c r="N148" s="190">
        <v>0</v>
      </c>
      <c r="O148" s="190">
        <v>0</v>
      </c>
      <c r="P148" s="184" t="s">
        <v>7487</v>
      </c>
      <c r="Q148" s="102" t="s">
        <v>120</v>
      </c>
      <c r="R148" s="85" t="s">
        <v>591</v>
      </c>
    </row>
    <row r="149" spans="1:18" x14ac:dyDescent="0.2">
      <c r="A149" s="85">
        <f t="shared" si="3"/>
        <v>144</v>
      </c>
      <c r="B149" s="86" t="s">
        <v>592</v>
      </c>
      <c r="C149" s="155" t="s">
        <v>593</v>
      </c>
      <c r="D149" s="84" t="s">
        <v>594</v>
      </c>
      <c r="E149" s="84" t="s">
        <v>595</v>
      </c>
      <c r="F149" s="85" t="s">
        <v>10</v>
      </c>
      <c r="G149" s="187">
        <v>5</v>
      </c>
      <c r="H149" s="188">
        <v>4</v>
      </c>
      <c r="I149" s="189">
        <v>3</v>
      </c>
      <c r="J149" s="190">
        <v>0</v>
      </c>
      <c r="K149" s="190">
        <v>0</v>
      </c>
      <c r="L149" s="189">
        <v>0</v>
      </c>
      <c r="M149" s="189">
        <v>0</v>
      </c>
      <c r="N149" s="190">
        <v>0</v>
      </c>
      <c r="O149" s="190">
        <v>0</v>
      </c>
      <c r="P149" s="184" t="s">
        <v>7487</v>
      </c>
      <c r="Q149" s="102" t="s">
        <v>120</v>
      </c>
      <c r="R149" s="85" t="s">
        <v>596</v>
      </c>
    </row>
    <row r="150" spans="1:18" ht="40.799999999999997" x14ac:dyDescent="0.2">
      <c r="A150" s="85">
        <f t="shared" si="3"/>
        <v>145</v>
      </c>
      <c r="B150" s="86" t="s">
        <v>597</v>
      </c>
      <c r="C150" s="155" t="s">
        <v>598</v>
      </c>
      <c r="D150" s="84" t="s">
        <v>599</v>
      </c>
      <c r="E150" s="84" t="s">
        <v>600</v>
      </c>
      <c r="F150" s="85" t="s">
        <v>43</v>
      </c>
      <c r="G150" s="187">
        <v>5</v>
      </c>
      <c r="H150" s="188">
        <v>5</v>
      </c>
      <c r="I150" s="189">
        <v>3.75</v>
      </c>
      <c r="J150" s="190">
        <v>0</v>
      </c>
      <c r="K150" s="190">
        <v>0</v>
      </c>
      <c r="L150" s="189">
        <v>0</v>
      </c>
      <c r="M150" s="189">
        <v>0</v>
      </c>
      <c r="N150" s="190">
        <v>0</v>
      </c>
      <c r="O150" s="190">
        <v>0</v>
      </c>
      <c r="P150" s="184" t="s">
        <v>10410</v>
      </c>
      <c r="Q150" s="85" t="s">
        <v>601</v>
      </c>
      <c r="R150" s="85" t="s">
        <v>11254</v>
      </c>
    </row>
    <row r="151" spans="1:18" ht="30.6" x14ac:dyDescent="0.2">
      <c r="A151" s="85">
        <f t="shared" si="3"/>
        <v>146</v>
      </c>
      <c r="B151" s="86" t="s">
        <v>602</v>
      </c>
      <c r="C151" s="155" t="s">
        <v>603</v>
      </c>
      <c r="D151" s="84" t="s">
        <v>604</v>
      </c>
      <c r="E151" s="84" t="s">
        <v>605</v>
      </c>
      <c r="F151" s="85" t="s">
        <v>43</v>
      </c>
      <c r="G151" s="187">
        <v>5</v>
      </c>
      <c r="H151" s="188">
        <v>4</v>
      </c>
      <c r="I151" s="189">
        <v>3</v>
      </c>
      <c r="J151" s="190">
        <v>0</v>
      </c>
      <c r="K151" s="190">
        <v>0</v>
      </c>
      <c r="L151" s="189">
        <v>0</v>
      </c>
      <c r="M151" s="189">
        <v>0</v>
      </c>
      <c r="N151" s="190">
        <v>0</v>
      </c>
      <c r="O151" s="190">
        <v>0</v>
      </c>
      <c r="P151" s="184" t="s">
        <v>10410</v>
      </c>
      <c r="Q151" s="85" t="s">
        <v>601</v>
      </c>
      <c r="R151" s="85" t="s">
        <v>11255</v>
      </c>
    </row>
    <row r="152" spans="1:18" ht="30.6" x14ac:dyDescent="0.2">
      <c r="A152" s="85">
        <f t="shared" si="3"/>
        <v>147</v>
      </c>
      <c r="B152" s="86" t="s">
        <v>606</v>
      </c>
      <c r="C152" s="155" t="s">
        <v>607</v>
      </c>
      <c r="D152" s="84" t="s">
        <v>608</v>
      </c>
      <c r="E152" s="84" t="s">
        <v>609</v>
      </c>
      <c r="F152" s="85" t="s">
        <v>10</v>
      </c>
      <c r="G152" s="187">
        <v>15</v>
      </c>
      <c r="H152" s="188">
        <v>6</v>
      </c>
      <c r="I152" s="189">
        <v>4.55</v>
      </c>
      <c r="J152" s="190">
        <v>0</v>
      </c>
      <c r="K152" s="190">
        <v>0</v>
      </c>
      <c r="L152" s="189">
        <v>1</v>
      </c>
      <c r="M152" s="189">
        <v>8</v>
      </c>
      <c r="N152" s="190">
        <v>0</v>
      </c>
      <c r="O152" s="190">
        <v>0</v>
      </c>
      <c r="P152" s="184" t="s">
        <v>10410</v>
      </c>
      <c r="Q152" s="85" t="s">
        <v>601</v>
      </c>
      <c r="R152" s="85" t="s">
        <v>610</v>
      </c>
    </row>
    <row r="153" spans="1:18" ht="20.399999999999999" x14ac:dyDescent="0.2">
      <c r="A153" s="85">
        <f t="shared" si="3"/>
        <v>148</v>
      </c>
      <c r="B153" s="86" t="s">
        <v>611</v>
      </c>
      <c r="C153" s="155" t="s">
        <v>612</v>
      </c>
      <c r="D153" s="84" t="s">
        <v>613</v>
      </c>
      <c r="E153" s="84" t="s">
        <v>614</v>
      </c>
      <c r="F153" s="85" t="s">
        <v>10</v>
      </c>
      <c r="G153" s="187">
        <v>2</v>
      </c>
      <c r="H153" s="188">
        <v>3</v>
      </c>
      <c r="I153" s="189">
        <v>2.2999999999999998</v>
      </c>
      <c r="J153" s="190">
        <v>0</v>
      </c>
      <c r="K153" s="190">
        <v>0</v>
      </c>
      <c r="L153" s="189">
        <v>0</v>
      </c>
      <c r="M153" s="189">
        <v>0</v>
      </c>
      <c r="N153" s="190">
        <v>0</v>
      </c>
      <c r="O153" s="190">
        <v>0</v>
      </c>
      <c r="P153" s="184" t="s">
        <v>7487</v>
      </c>
      <c r="Q153" s="85" t="s">
        <v>8512</v>
      </c>
      <c r="R153" s="84" t="s">
        <v>11256</v>
      </c>
    </row>
    <row r="154" spans="1:18" ht="30.75" customHeight="1" x14ac:dyDescent="0.2">
      <c r="A154" s="85">
        <f t="shared" si="3"/>
        <v>149</v>
      </c>
      <c r="B154" s="86" t="s">
        <v>615</v>
      </c>
      <c r="C154" s="155" t="s">
        <v>616</v>
      </c>
      <c r="D154" s="84" t="s">
        <v>617</v>
      </c>
      <c r="E154" s="84" t="s">
        <v>618</v>
      </c>
      <c r="F154" s="85" t="s">
        <v>10</v>
      </c>
      <c r="G154" s="187">
        <v>14</v>
      </c>
      <c r="H154" s="188">
        <v>4</v>
      </c>
      <c r="I154" s="189">
        <v>3.05</v>
      </c>
      <c r="J154" s="190">
        <v>0</v>
      </c>
      <c r="K154" s="190">
        <v>0</v>
      </c>
      <c r="L154" s="189">
        <v>0</v>
      </c>
      <c r="M154" s="189">
        <v>0</v>
      </c>
      <c r="N154" s="190">
        <v>0</v>
      </c>
      <c r="O154" s="190">
        <v>0</v>
      </c>
      <c r="P154" s="184" t="s">
        <v>11257</v>
      </c>
      <c r="Q154" s="85" t="s">
        <v>619</v>
      </c>
      <c r="R154" s="85" t="s">
        <v>616</v>
      </c>
    </row>
    <row r="155" spans="1:18" x14ac:dyDescent="0.2">
      <c r="A155" s="85">
        <f t="shared" si="3"/>
        <v>150</v>
      </c>
      <c r="B155" s="86" t="s">
        <v>620</v>
      </c>
      <c r="C155" s="155" t="s">
        <v>621</v>
      </c>
      <c r="D155" s="84" t="s">
        <v>622</v>
      </c>
      <c r="E155" s="84" t="s">
        <v>623</v>
      </c>
      <c r="F155" s="85" t="s">
        <v>10</v>
      </c>
      <c r="G155" s="187">
        <v>2</v>
      </c>
      <c r="H155" s="188">
        <v>1</v>
      </c>
      <c r="I155" s="189">
        <v>0.75</v>
      </c>
      <c r="J155" s="190">
        <v>0</v>
      </c>
      <c r="K155" s="190">
        <v>0</v>
      </c>
      <c r="L155" s="189">
        <v>0</v>
      </c>
      <c r="M155" s="189">
        <v>0</v>
      </c>
      <c r="N155" s="190">
        <v>0</v>
      </c>
      <c r="O155" s="190">
        <v>0</v>
      </c>
      <c r="P155" s="184" t="s">
        <v>7487</v>
      </c>
      <c r="Q155" s="84" t="s">
        <v>624</v>
      </c>
      <c r="R155" s="85" t="s">
        <v>621</v>
      </c>
    </row>
    <row r="156" spans="1:18" ht="20.399999999999999" x14ac:dyDescent="0.2">
      <c r="A156" s="85">
        <f t="shared" si="3"/>
        <v>151</v>
      </c>
      <c r="B156" s="86" t="s">
        <v>625</v>
      </c>
      <c r="C156" s="155" t="s">
        <v>626</v>
      </c>
      <c r="D156" s="84" t="s">
        <v>627</v>
      </c>
      <c r="E156" s="84" t="s">
        <v>628</v>
      </c>
      <c r="F156" s="85" t="s">
        <v>10</v>
      </c>
      <c r="G156" s="187">
        <v>5</v>
      </c>
      <c r="H156" s="188">
        <v>3</v>
      </c>
      <c r="I156" s="189">
        <v>2.25</v>
      </c>
      <c r="J156" s="190">
        <v>0</v>
      </c>
      <c r="K156" s="190">
        <v>0</v>
      </c>
      <c r="L156" s="189">
        <v>0</v>
      </c>
      <c r="M156" s="189">
        <v>0</v>
      </c>
      <c r="N156" s="190">
        <v>0</v>
      </c>
      <c r="O156" s="190">
        <v>0</v>
      </c>
      <c r="P156" s="184" t="s">
        <v>9063</v>
      </c>
      <c r="Q156" s="102" t="s">
        <v>8513</v>
      </c>
      <c r="R156" s="85" t="s">
        <v>626</v>
      </c>
    </row>
    <row r="157" spans="1:18" ht="20.399999999999999" x14ac:dyDescent="0.2">
      <c r="A157" s="85">
        <f t="shared" si="3"/>
        <v>152</v>
      </c>
      <c r="B157" s="86" t="s">
        <v>629</v>
      </c>
      <c r="C157" s="155" t="s">
        <v>630</v>
      </c>
      <c r="D157" s="84" t="s">
        <v>631</v>
      </c>
      <c r="E157" s="84" t="s">
        <v>632</v>
      </c>
      <c r="F157" s="85" t="s">
        <v>43</v>
      </c>
      <c r="G157" s="187">
        <v>7.2</v>
      </c>
      <c r="H157" s="188">
        <v>3</v>
      </c>
      <c r="I157" s="189">
        <v>2.25</v>
      </c>
      <c r="J157" s="190">
        <v>0</v>
      </c>
      <c r="K157" s="190">
        <v>0</v>
      </c>
      <c r="L157" s="189">
        <v>0</v>
      </c>
      <c r="M157" s="189">
        <v>0</v>
      </c>
      <c r="N157" s="190">
        <v>0</v>
      </c>
      <c r="O157" s="190">
        <v>0</v>
      </c>
      <c r="P157" s="184" t="s">
        <v>9064</v>
      </c>
      <c r="Q157" s="85" t="s">
        <v>633</v>
      </c>
      <c r="R157" s="85" t="s">
        <v>630</v>
      </c>
    </row>
    <row r="158" spans="1:18" ht="30.6" x14ac:dyDescent="0.2">
      <c r="A158" s="85">
        <f t="shared" si="3"/>
        <v>153</v>
      </c>
      <c r="B158" s="86" t="s">
        <v>634</v>
      </c>
      <c r="C158" s="155" t="s">
        <v>635</v>
      </c>
      <c r="D158" s="84" t="s">
        <v>636</v>
      </c>
      <c r="E158" s="84" t="s">
        <v>637</v>
      </c>
      <c r="F158" s="85" t="s">
        <v>10</v>
      </c>
      <c r="G158" s="187">
        <v>5</v>
      </c>
      <c r="H158" s="188">
        <v>3</v>
      </c>
      <c r="I158" s="189">
        <v>2.25</v>
      </c>
      <c r="J158" s="190">
        <v>0</v>
      </c>
      <c r="K158" s="190">
        <v>0</v>
      </c>
      <c r="L158" s="189">
        <v>0</v>
      </c>
      <c r="M158" s="189">
        <v>0</v>
      </c>
      <c r="N158" s="190">
        <v>0</v>
      </c>
      <c r="O158" s="190">
        <v>0</v>
      </c>
      <c r="P158" s="184" t="s">
        <v>7487</v>
      </c>
      <c r="Q158" s="84" t="s">
        <v>624</v>
      </c>
      <c r="R158" s="85" t="s">
        <v>11258</v>
      </c>
    </row>
    <row r="159" spans="1:18" ht="30.6" x14ac:dyDescent="0.2">
      <c r="A159" s="85">
        <f t="shared" si="3"/>
        <v>154</v>
      </c>
      <c r="B159" s="86" t="s">
        <v>638</v>
      </c>
      <c r="C159" s="155" t="s">
        <v>639</v>
      </c>
      <c r="D159" s="84" t="s">
        <v>640</v>
      </c>
      <c r="E159" s="84" t="s">
        <v>641</v>
      </c>
      <c r="F159" s="85" t="s">
        <v>10</v>
      </c>
      <c r="G159" s="187">
        <v>7</v>
      </c>
      <c r="H159" s="188">
        <v>5</v>
      </c>
      <c r="I159" s="189">
        <v>3.75</v>
      </c>
      <c r="J159" s="190">
        <v>0</v>
      </c>
      <c r="K159" s="190">
        <v>0</v>
      </c>
      <c r="L159" s="189">
        <v>0</v>
      </c>
      <c r="M159" s="189">
        <v>0</v>
      </c>
      <c r="N159" s="190">
        <v>0</v>
      </c>
      <c r="O159" s="190">
        <v>0</v>
      </c>
      <c r="P159" s="184" t="s">
        <v>7487</v>
      </c>
      <c r="Q159" s="102" t="s">
        <v>11259</v>
      </c>
      <c r="R159" s="85" t="s">
        <v>642</v>
      </c>
    </row>
    <row r="160" spans="1:18" x14ac:dyDescent="0.2">
      <c r="A160" s="85">
        <f t="shared" si="3"/>
        <v>155</v>
      </c>
      <c r="B160" s="86" t="s">
        <v>643</v>
      </c>
      <c r="C160" s="155" t="s">
        <v>644</v>
      </c>
      <c r="D160" s="84" t="s">
        <v>645</v>
      </c>
      <c r="E160" s="84" t="s">
        <v>646</v>
      </c>
      <c r="F160" s="85" t="s">
        <v>10</v>
      </c>
      <c r="G160" s="187">
        <v>5</v>
      </c>
      <c r="H160" s="188">
        <v>2</v>
      </c>
      <c r="I160" s="189">
        <v>1.5</v>
      </c>
      <c r="J160" s="190">
        <v>0</v>
      </c>
      <c r="K160" s="190">
        <v>0</v>
      </c>
      <c r="L160" s="189">
        <v>0</v>
      </c>
      <c r="M160" s="189">
        <v>0</v>
      </c>
      <c r="N160" s="190">
        <v>0</v>
      </c>
      <c r="O160" s="190">
        <v>0</v>
      </c>
      <c r="P160" s="184" t="s">
        <v>7487</v>
      </c>
      <c r="Q160" s="102" t="s">
        <v>11260</v>
      </c>
      <c r="R160" s="85" t="s">
        <v>647</v>
      </c>
    </row>
    <row r="161" spans="1:18" ht="61.2" x14ac:dyDescent="0.2">
      <c r="A161" s="85">
        <f t="shared" si="3"/>
        <v>156</v>
      </c>
      <c r="B161" s="86" t="s">
        <v>648</v>
      </c>
      <c r="C161" s="155" t="s">
        <v>7642</v>
      </c>
      <c r="D161" s="84" t="s">
        <v>649</v>
      </c>
      <c r="E161" s="84" t="s">
        <v>650</v>
      </c>
      <c r="F161" s="85" t="s">
        <v>43</v>
      </c>
      <c r="G161" s="187">
        <v>5</v>
      </c>
      <c r="H161" s="188">
        <v>5</v>
      </c>
      <c r="I161" s="189">
        <v>3.8</v>
      </c>
      <c r="J161" s="190">
        <v>0</v>
      </c>
      <c r="K161" s="190">
        <v>0</v>
      </c>
      <c r="L161" s="189">
        <v>0</v>
      </c>
      <c r="M161" s="189">
        <v>0</v>
      </c>
      <c r="N161" s="190">
        <v>0</v>
      </c>
      <c r="O161" s="190">
        <v>0</v>
      </c>
      <c r="P161" s="184" t="s">
        <v>9065</v>
      </c>
      <c r="Q161" s="85" t="s">
        <v>651</v>
      </c>
      <c r="R161" s="85" t="s">
        <v>11261</v>
      </c>
    </row>
    <row r="162" spans="1:18" ht="51" x14ac:dyDescent="0.2">
      <c r="A162" s="85">
        <f t="shared" si="3"/>
        <v>157</v>
      </c>
      <c r="B162" s="86" t="s">
        <v>652</v>
      </c>
      <c r="C162" s="155" t="s">
        <v>7643</v>
      </c>
      <c r="D162" s="84" t="s">
        <v>653</v>
      </c>
      <c r="E162" s="84" t="s">
        <v>654</v>
      </c>
      <c r="F162" s="85" t="s">
        <v>10</v>
      </c>
      <c r="G162" s="187">
        <v>15</v>
      </c>
      <c r="H162" s="188">
        <v>7</v>
      </c>
      <c r="I162" s="189">
        <v>5.3</v>
      </c>
      <c r="J162" s="190">
        <v>0</v>
      </c>
      <c r="K162" s="190">
        <v>0</v>
      </c>
      <c r="L162" s="189">
        <v>1</v>
      </c>
      <c r="M162" s="189">
        <v>8</v>
      </c>
      <c r="N162" s="190">
        <v>0</v>
      </c>
      <c r="O162" s="190">
        <v>0</v>
      </c>
      <c r="P162" s="184" t="s">
        <v>7487</v>
      </c>
      <c r="Q162" s="85" t="s">
        <v>11262</v>
      </c>
      <c r="R162" s="85" t="s">
        <v>11263</v>
      </c>
    </row>
    <row r="163" spans="1:18" ht="20.399999999999999" x14ac:dyDescent="0.2">
      <c r="A163" s="85">
        <f t="shared" si="3"/>
        <v>158</v>
      </c>
      <c r="B163" s="86" t="s">
        <v>655</v>
      </c>
      <c r="C163" s="155" t="s">
        <v>7644</v>
      </c>
      <c r="D163" s="84" t="s">
        <v>656</v>
      </c>
      <c r="E163" s="84" t="s">
        <v>657</v>
      </c>
      <c r="F163" s="85" t="s">
        <v>43</v>
      </c>
      <c r="G163" s="187">
        <v>5</v>
      </c>
      <c r="H163" s="188">
        <v>3</v>
      </c>
      <c r="I163" s="189">
        <v>2.25</v>
      </c>
      <c r="J163" s="190">
        <v>0</v>
      </c>
      <c r="K163" s="190">
        <v>0</v>
      </c>
      <c r="L163" s="189">
        <v>0</v>
      </c>
      <c r="M163" s="189">
        <v>0</v>
      </c>
      <c r="N163" s="190">
        <v>0</v>
      </c>
      <c r="O163" s="190">
        <v>0</v>
      </c>
      <c r="P163" s="184" t="s">
        <v>9066</v>
      </c>
      <c r="Q163" s="84" t="s">
        <v>8512</v>
      </c>
      <c r="R163" s="85" t="s">
        <v>7644</v>
      </c>
    </row>
    <row r="164" spans="1:18" ht="56.4" customHeight="1" x14ac:dyDescent="0.2">
      <c r="A164" s="85">
        <f t="shared" si="3"/>
        <v>159</v>
      </c>
      <c r="B164" s="86" t="s">
        <v>658</v>
      </c>
      <c r="C164" s="155" t="s">
        <v>7645</v>
      </c>
      <c r="D164" s="84" t="s">
        <v>659</v>
      </c>
      <c r="E164" s="84" t="s">
        <v>660</v>
      </c>
      <c r="F164" s="85" t="s">
        <v>43</v>
      </c>
      <c r="G164" s="187">
        <v>8</v>
      </c>
      <c r="H164" s="188">
        <v>14</v>
      </c>
      <c r="I164" s="189">
        <v>10.5</v>
      </c>
      <c r="J164" s="190">
        <v>0</v>
      </c>
      <c r="K164" s="190">
        <v>0</v>
      </c>
      <c r="L164" s="189">
        <v>1</v>
      </c>
      <c r="M164" s="189">
        <v>8</v>
      </c>
      <c r="N164" s="190">
        <v>0</v>
      </c>
      <c r="O164" s="190">
        <v>0</v>
      </c>
      <c r="P164" s="184" t="s">
        <v>10416</v>
      </c>
      <c r="Q164" s="85" t="s">
        <v>8519</v>
      </c>
      <c r="R164" s="85" t="s">
        <v>8520</v>
      </c>
    </row>
    <row r="165" spans="1:18" ht="20.399999999999999" x14ac:dyDescent="0.2">
      <c r="A165" s="85">
        <f t="shared" si="3"/>
        <v>160</v>
      </c>
      <c r="B165" s="86" t="s">
        <v>661</v>
      </c>
      <c r="C165" s="155" t="s">
        <v>662</v>
      </c>
      <c r="D165" s="84" t="s">
        <v>663</v>
      </c>
      <c r="E165" s="84" t="s">
        <v>664</v>
      </c>
      <c r="F165" s="85" t="s">
        <v>43</v>
      </c>
      <c r="G165" s="187">
        <v>12</v>
      </c>
      <c r="H165" s="188">
        <v>5</v>
      </c>
      <c r="I165" s="189">
        <v>3.8</v>
      </c>
      <c r="J165" s="190">
        <v>0</v>
      </c>
      <c r="K165" s="190">
        <v>0</v>
      </c>
      <c r="L165" s="189">
        <v>0</v>
      </c>
      <c r="M165" s="189">
        <v>0</v>
      </c>
      <c r="N165" s="190">
        <v>0</v>
      </c>
      <c r="O165" s="190">
        <v>0</v>
      </c>
      <c r="P165" s="184" t="s">
        <v>9067</v>
      </c>
      <c r="Q165" s="85" t="s">
        <v>665</v>
      </c>
      <c r="R165" s="85" t="s">
        <v>11264</v>
      </c>
    </row>
    <row r="166" spans="1:18" ht="20.399999999999999" x14ac:dyDescent="0.2">
      <c r="A166" s="85">
        <f t="shared" si="3"/>
        <v>161</v>
      </c>
      <c r="B166" s="86" t="s">
        <v>666</v>
      </c>
      <c r="C166" s="155" t="s">
        <v>667</v>
      </c>
      <c r="D166" s="84" t="s">
        <v>668</v>
      </c>
      <c r="E166" s="84" t="s">
        <v>669</v>
      </c>
      <c r="F166" s="85" t="s">
        <v>10</v>
      </c>
      <c r="G166" s="187">
        <v>14</v>
      </c>
      <c r="H166" s="188">
        <v>4</v>
      </c>
      <c r="I166" s="189">
        <v>3.05</v>
      </c>
      <c r="J166" s="190">
        <v>0</v>
      </c>
      <c r="K166" s="190">
        <v>0</v>
      </c>
      <c r="L166" s="189">
        <v>1</v>
      </c>
      <c r="M166" s="189">
        <v>8</v>
      </c>
      <c r="N166" s="190">
        <v>0</v>
      </c>
      <c r="O166" s="190">
        <v>0</v>
      </c>
      <c r="P166" s="184" t="s">
        <v>9068</v>
      </c>
      <c r="Q166" s="85" t="s">
        <v>130</v>
      </c>
      <c r="R166" s="85" t="s">
        <v>11265</v>
      </c>
    </row>
    <row r="167" spans="1:18" ht="20.399999999999999" x14ac:dyDescent="0.2">
      <c r="A167" s="85">
        <f t="shared" si="3"/>
        <v>162</v>
      </c>
      <c r="B167" s="86" t="s">
        <v>670</v>
      </c>
      <c r="C167" s="155" t="s">
        <v>671</v>
      </c>
      <c r="D167" s="84" t="s">
        <v>672</v>
      </c>
      <c r="E167" s="84" t="s">
        <v>673</v>
      </c>
      <c r="F167" s="85" t="s">
        <v>10</v>
      </c>
      <c r="G167" s="187">
        <v>10</v>
      </c>
      <c r="H167" s="188">
        <v>1</v>
      </c>
      <c r="I167" s="189">
        <v>0.8</v>
      </c>
      <c r="J167" s="190">
        <v>0</v>
      </c>
      <c r="K167" s="190">
        <v>0</v>
      </c>
      <c r="L167" s="189">
        <v>1</v>
      </c>
      <c r="M167" s="189">
        <v>8</v>
      </c>
      <c r="N167" s="190">
        <v>0</v>
      </c>
      <c r="O167" s="190">
        <v>0</v>
      </c>
      <c r="P167" s="184" t="s">
        <v>10428</v>
      </c>
      <c r="Q167" s="85" t="s">
        <v>674</v>
      </c>
      <c r="R167" s="85" t="s">
        <v>671</v>
      </c>
    </row>
    <row r="168" spans="1:18" ht="20.399999999999999" x14ac:dyDescent="0.2">
      <c r="A168" s="85">
        <f t="shared" si="3"/>
        <v>163</v>
      </c>
      <c r="B168" s="86" t="s">
        <v>675</v>
      </c>
      <c r="C168" s="155" t="s">
        <v>676</v>
      </c>
      <c r="D168" s="84" t="s">
        <v>677</v>
      </c>
      <c r="E168" s="84" t="s">
        <v>678</v>
      </c>
      <c r="F168" s="85" t="s">
        <v>10</v>
      </c>
      <c r="G168" s="187">
        <v>10</v>
      </c>
      <c r="H168" s="188">
        <v>1</v>
      </c>
      <c r="I168" s="189">
        <v>0.8</v>
      </c>
      <c r="J168" s="190">
        <v>0</v>
      </c>
      <c r="K168" s="190">
        <v>0</v>
      </c>
      <c r="L168" s="189">
        <v>1</v>
      </c>
      <c r="M168" s="189">
        <v>8</v>
      </c>
      <c r="N168" s="190">
        <v>0</v>
      </c>
      <c r="O168" s="190">
        <v>0</v>
      </c>
      <c r="P168" s="184" t="s">
        <v>9069</v>
      </c>
      <c r="Q168" s="85" t="s">
        <v>679</v>
      </c>
      <c r="R168" s="85" t="s">
        <v>676</v>
      </c>
    </row>
    <row r="169" spans="1:18" ht="20.399999999999999" x14ac:dyDescent="0.2">
      <c r="A169" s="85">
        <f t="shared" si="3"/>
        <v>164</v>
      </c>
      <c r="B169" s="86" t="s">
        <v>680</v>
      </c>
      <c r="C169" s="155" t="s">
        <v>681</v>
      </c>
      <c r="D169" s="84" t="s">
        <v>682</v>
      </c>
      <c r="E169" s="84" t="s">
        <v>683</v>
      </c>
      <c r="F169" s="85" t="s">
        <v>10</v>
      </c>
      <c r="G169" s="187">
        <v>10</v>
      </c>
      <c r="H169" s="188">
        <v>1</v>
      </c>
      <c r="I169" s="189">
        <v>0.8</v>
      </c>
      <c r="J169" s="190">
        <v>0</v>
      </c>
      <c r="K169" s="190">
        <v>0</v>
      </c>
      <c r="L169" s="189">
        <v>2</v>
      </c>
      <c r="M169" s="189">
        <v>16</v>
      </c>
      <c r="N169" s="190">
        <v>0</v>
      </c>
      <c r="O169" s="190">
        <v>0</v>
      </c>
      <c r="P169" s="184" t="s">
        <v>9070</v>
      </c>
      <c r="Q169" s="85" t="s">
        <v>679</v>
      </c>
      <c r="R169" s="85" t="s">
        <v>681</v>
      </c>
    </row>
    <row r="170" spans="1:18" ht="20.399999999999999" x14ac:dyDescent="0.2">
      <c r="A170" s="85">
        <f t="shared" si="3"/>
        <v>165</v>
      </c>
      <c r="B170" s="86" t="s">
        <v>684</v>
      </c>
      <c r="C170" s="155" t="s">
        <v>685</v>
      </c>
      <c r="D170" s="84" t="s">
        <v>686</v>
      </c>
      <c r="E170" s="84" t="s">
        <v>687</v>
      </c>
      <c r="F170" s="85" t="s">
        <v>10</v>
      </c>
      <c r="G170" s="187">
        <v>2</v>
      </c>
      <c r="H170" s="188">
        <v>2</v>
      </c>
      <c r="I170" s="189">
        <v>1.5</v>
      </c>
      <c r="J170" s="190">
        <v>0</v>
      </c>
      <c r="K170" s="190">
        <v>0</v>
      </c>
      <c r="L170" s="189">
        <v>0</v>
      </c>
      <c r="M170" s="189">
        <v>0</v>
      </c>
      <c r="N170" s="190">
        <v>0</v>
      </c>
      <c r="O170" s="190">
        <v>0</v>
      </c>
      <c r="P170" s="184" t="s">
        <v>7487</v>
      </c>
      <c r="Q170" s="102" t="s">
        <v>8512</v>
      </c>
      <c r="R170" s="85" t="s">
        <v>8521</v>
      </c>
    </row>
    <row r="171" spans="1:18" ht="30.6" x14ac:dyDescent="0.2">
      <c r="A171" s="85">
        <f t="shared" si="3"/>
        <v>166</v>
      </c>
      <c r="B171" s="86" t="s">
        <v>688</v>
      </c>
      <c r="C171" s="155" t="s">
        <v>689</v>
      </c>
      <c r="D171" s="84" t="s">
        <v>690</v>
      </c>
      <c r="E171" s="84" t="s">
        <v>691</v>
      </c>
      <c r="F171" s="85" t="s">
        <v>43</v>
      </c>
      <c r="G171" s="187">
        <v>2</v>
      </c>
      <c r="H171" s="188">
        <v>4</v>
      </c>
      <c r="I171" s="189">
        <v>3.05</v>
      </c>
      <c r="J171" s="190">
        <v>0</v>
      </c>
      <c r="K171" s="190">
        <v>0</v>
      </c>
      <c r="L171" s="189">
        <v>0</v>
      </c>
      <c r="M171" s="189">
        <v>0</v>
      </c>
      <c r="N171" s="190">
        <v>0</v>
      </c>
      <c r="O171" s="190">
        <v>0</v>
      </c>
      <c r="P171" s="184" t="s">
        <v>10410</v>
      </c>
      <c r="Q171" s="85" t="s">
        <v>692</v>
      </c>
      <c r="R171" s="85" t="s">
        <v>693</v>
      </c>
    </row>
    <row r="172" spans="1:18" ht="20.399999999999999" x14ac:dyDescent="0.2">
      <c r="A172" s="85">
        <f t="shared" si="3"/>
        <v>167</v>
      </c>
      <c r="B172" s="86" t="s">
        <v>694</v>
      </c>
      <c r="C172" s="155" t="s">
        <v>695</v>
      </c>
      <c r="D172" s="84" t="s">
        <v>696</v>
      </c>
      <c r="E172" s="84" t="s">
        <v>697</v>
      </c>
      <c r="F172" s="85" t="s">
        <v>10</v>
      </c>
      <c r="G172" s="187">
        <v>2</v>
      </c>
      <c r="H172" s="188">
        <v>2</v>
      </c>
      <c r="I172" s="189">
        <v>1.5</v>
      </c>
      <c r="J172" s="190">
        <v>0</v>
      </c>
      <c r="K172" s="190">
        <v>0</v>
      </c>
      <c r="L172" s="189">
        <v>0</v>
      </c>
      <c r="M172" s="189">
        <v>0</v>
      </c>
      <c r="N172" s="190">
        <v>0</v>
      </c>
      <c r="O172" s="190">
        <v>0</v>
      </c>
      <c r="P172" s="184" t="s">
        <v>7487</v>
      </c>
      <c r="Q172" s="102" t="s">
        <v>8512</v>
      </c>
      <c r="R172" s="85" t="s">
        <v>695</v>
      </c>
    </row>
    <row r="173" spans="1:18" ht="54.75" customHeight="1" x14ac:dyDescent="0.2">
      <c r="A173" s="85">
        <f t="shared" si="3"/>
        <v>168</v>
      </c>
      <c r="B173" s="86" t="s">
        <v>698</v>
      </c>
      <c r="C173" s="155" t="s">
        <v>699</v>
      </c>
      <c r="D173" s="84" t="s">
        <v>700</v>
      </c>
      <c r="E173" s="84" t="s">
        <v>701</v>
      </c>
      <c r="F173" s="85" t="s">
        <v>10</v>
      </c>
      <c r="G173" s="187">
        <v>15</v>
      </c>
      <c r="H173" s="188">
        <v>10</v>
      </c>
      <c r="I173" s="189">
        <v>7.5</v>
      </c>
      <c r="J173" s="190">
        <v>0</v>
      </c>
      <c r="K173" s="190">
        <v>0</v>
      </c>
      <c r="L173" s="189">
        <v>0</v>
      </c>
      <c r="M173" s="189">
        <v>0</v>
      </c>
      <c r="N173" s="190">
        <v>0</v>
      </c>
      <c r="O173" s="190">
        <v>0</v>
      </c>
      <c r="P173" s="184" t="s">
        <v>9071</v>
      </c>
      <c r="Q173" s="85" t="s">
        <v>702</v>
      </c>
      <c r="R173" s="84" t="s">
        <v>11266</v>
      </c>
    </row>
    <row r="174" spans="1:18" ht="20.399999999999999" x14ac:dyDescent="0.2">
      <c r="A174" s="85">
        <f t="shared" si="3"/>
        <v>169</v>
      </c>
      <c r="B174" s="86" t="s">
        <v>703</v>
      </c>
      <c r="C174" s="155" t="s">
        <v>704</v>
      </c>
      <c r="D174" s="84" t="s">
        <v>705</v>
      </c>
      <c r="E174" s="84" t="s">
        <v>706</v>
      </c>
      <c r="F174" s="85" t="s">
        <v>10</v>
      </c>
      <c r="G174" s="187">
        <v>5</v>
      </c>
      <c r="H174" s="188">
        <v>4</v>
      </c>
      <c r="I174" s="189">
        <v>3</v>
      </c>
      <c r="J174" s="190">
        <v>0</v>
      </c>
      <c r="K174" s="190">
        <v>0</v>
      </c>
      <c r="L174" s="189">
        <v>0</v>
      </c>
      <c r="M174" s="189">
        <v>0</v>
      </c>
      <c r="N174" s="190">
        <v>0</v>
      </c>
      <c r="O174" s="190">
        <v>0</v>
      </c>
      <c r="P174" s="184" t="s">
        <v>9072</v>
      </c>
      <c r="Q174" s="85" t="s">
        <v>239</v>
      </c>
      <c r="R174" s="85" t="s">
        <v>11267</v>
      </c>
    </row>
    <row r="175" spans="1:18" ht="40.799999999999997" x14ac:dyDescent="0.2">
      <c r="A175" s="85">
        <f t="shared" si="3"/>
        <v>170</v>
      </c>
      <c r="B175" s="86" t="s">
        <v>707</v>
      </c>
      <c r="C175" s="155" t="s">
        <v>708</v>
      </c>
      <c r="D175" s="84" t="s">
        <v>709</v>
      </c>
      <c r="E175" s="84" t="s">
        <v>710</v>
      </c>
      <c r="F175" s="85" t="s">
        <v>43</v>
      </c>
      <c r="G175" s="187">
        <v>10</v>
      </c>
      <c r="H175" s="188">
        <v>9</v>
      </c>
      <c r="I175" s="189">
        <v>6.85</v>
      </c>
      <c r="J175" s="190">
        <v>0</v>
      </c>
      <c r="K175" s="190">
        <v>0</v>
      </c>
      <c r="L175" s="189">
        <v>0</v>
      </c>
      <c r="M175" s="189">
        <v>0</v>
      </c>
      <c r="N175" s="190">
        <v>0</v>
      </c>
      <c r="O175" s="190">
        <v>0</v>
      </c>
      <c r="P175" s="184" t="s">
        <v>10410</v>
      </c>
      <c r="Q175" s="85" t="s">
        <v>8522</v>
      </c>
      <c r="R175" s="85" t="s">
        <v>11268</v>
      </c>
    </row>
    <row r="176" spans="1:18" ht="30.6" x14ac:dyDescent="0.2">
      <c r="A176" s="85">
        <f t="shared" si="3"/>
        <v>171</v>
      </c>
      <c r="B176" s="86" t="s">
        <v>711</v>
      </c>
      <c r="C176" s="155" t="s">
        <v>712</v>
      </c>
      <c r="D176" s="107" t="s">
        <v>7468</v>
      </c>
      <c r="E176" s="107" t="s">
        <v>7469</v>
      </c>
      <c r="F176" s="85" t="s">
        <v>43</v>
      </c>
      <c r="G176" s="187">
        <v>14</v>
      </c>
      <c r="H176" s="188">
        <v>5</v>
      </c>
      <c r="I176" s="189">
        <v>3.75</v>
      </c>
      <c r="J176" s="190">
        <v>0</v>
      </c>
      <c r="K176" s="190">
        <v>0</v>
      </c>
      <c r="L176" s="189">
        <v>0</v>
      </c>
      <c r="M176" s="189">
        <v>0</v>
      </c>
      <c r="N176" s="190">
        <v>0</v>
      </c>
      <c r="O176" s="190">
        <v>0</v>
      </c>
      <c r="P176" s="184" t="s">
        <v>10410</v>
      </c>
      <c r="Q176" s="85" t="s">
        <v>239</v>
      </c>
      <c r="R176" s="85" t="s">
        <v>11269</v>
      </c>
    </row>
    <row r="177" spans="1:18" ht="64.2" customHeight="1" x14ac:dyDescent="0.2">
      <c r="A177" s="85">
        <f t="shared" si="3"/>
        <v>172</v>
      </c>
      <c r="B177" s="86" t="s">
        <v>713</v>
      </c>
      <c r="C177" s="155" t="s">
        <v>714</v>
      </c>
      <c r="D177" s="84" t="s">
        <v>715</v>
      </c>
      <c r="E177" s="84" t="s">
        <v>716</v>
      </c>
      <c r="F177" s="85" t="s">
        <v>43</v>
      </c>
      <c r="G177" s="187">
        <v>7</v>
      </c>
      <c r="H177" s="188">
        <v>5</v>
      </c>
      <c r="I177" s="189">
        <v>3.75</v>
      </c>
      <c r="J177" s="190">
        <v>0</v>
      </c>
      <c r="K177" s="190">
        <v>0</v>
      </c>
      <c r="L177" s="189">
        <v>0</v>
      </c>
      <c r="M177" s="189">
        <v>0</v>
      </c>
      <c r="N177" s="190">
        <v>0</v>
      </c>
      <c r="O177" s="190">
        <v>0</v>
      </c>
      <c r="P177" s="184" t="s">
        <v>7487</v>
      </c>
      <c r="Q177" s="85" t="s">
        <v>239</v>
      </c>
      <c r="R177" s="85" t="s">
        <v>11270</v>
      </c>
    </row>
    <row r="178" spans="1:18" ht="52.5" customHeight="1" x14ac:dyDescent="0.2">
      <c r="A178" s="85">
        <f t="shared" si="3"/>
        <v>173</v>
      </c>
      <c r="B178" s="86" t="s">
        <v>717</v>
      </c>
      <c r="C178" s="155" t="s">
        <v>718</v>
      </c>
      <c r="D178" s="84" t="s">
        <v>719</v>
      </c>
      <c r="E178" s="84" t="s">
        <v>720</v>
      </c>
      <c r="F178" s="85" t="s">
        <v>43</v>
      </c>
      <c r="G178" s="187">
        <v>7</v>
      </c>
      <c r="H178" s="188">
        <v>5</v>
      </c>
      <c r="I178" s="189">
        <v>3.75</v>
      </c>
      <c r="J178" s="190">
        <v>0</v>
      </c>
      <c r="K178" s="190">
        <v>0</v>
      </c>
      <c r="L178" s="189">
        <v>0</v>
      </c>
      <c r="M178" s="189">
        <v>0</v>
      </c>
      <c r="N178" s="190">
        <v>0</v>
      </c>
      <c r="O178" s="190">
        <v>0</v>
      </c>
      <c r="P178" s="184" t="s">
        <v>10410</v>
      </c>
      <c r="Q178" s="85" t="s">
        <v>239</v>
      </c>
      <c r="R178" s="85" t="s">
        <v>11271</v>
      </c>
    </row>
    <row r="179" spans="1:18" ht="20.399999999999999" x14ac:dyDescent="0.2">
      <c r="A179" s="85">
        <f t="shared" si="3"/>
        <v>174</v>
      </c>
      <c r="B179" s="86" t="s">
        <v>721</v>
      </c>
      <c r="C179" s="155" t="s">
        <v>722</v>
      </c>
      <c r="D179" s="84" t="s">
        <v>723</v>
      </c>
      <c r="E179" s="84" t="s">
        <v>724</v>
      </c>
      <c r="F179" s="85" t="s">
        <v>43</v>
      </c>
      <c r="G179" s="187">
        <v>7</v>
      </c>
      <c r="H179" s="188">
        <v>5</v>
      </c>
      <c r="I179" s="189">
        <v>3.75</v>
      </c>
      <c r="J179" s="190">
        <v>0</v>
      </c>
      <c r="K179" s="190">
        <v>0</v>
      </c>
      <c r="L179" s="189">
        <v>0</v>
      </c>
      <c r="M179" s="189">
        <v>0</v>
      </c>
      <c r="N179" s="190">
        <v>0</v>
      </c>
      <c r="O179" s="190">
        <v>0</v>
      </c>
      <c r="P179" s="184" t="s">
        <v>7487</v>
      </c>
      <c r="Q179" s="85" t="s">
        <v>239</v>
      </c>
      <c r="R179" s="85" t="s">
        <v>11272</v>
      </c>
    </row>
    <row r="180" spans="1:18" ht="20.399999999999999" x14ac:dyDescent="0.2">
      <c r="A180" s="85">
        <f t="shared" si="3"/>
        <v>175</v>
      </c>
      <c r="B180" s="86" t="s">
        <v>725</v>
      </c>
      <c r="C180" s="155" t="s">
        <v>729</v>
      </c>
      <c r="D180" s="84" t="s">
        <v>726</v>
      </c>
      <c r="E180" s="84" t="s">
        <v>727</v>
      </c>
      <c r="F180" s="85" t="s">
        <v>10</v>
      </c>
      <c r="G180" s="187">
        <v>10</v>
      </c>
      <c r="H180" s="188">
        <v>0</v>
      </c>
      <c r="I180" s="189">
        <v>0</v>
      </c>
      <c r="J180" s="190">
        <v>0</v>
      </c>
      <c r="K180" s="190">
        <v>0</v>
      </c>
      <c r="L180" s="189">
        <v>1</v>
      </c>
      <c r="M180" s="189">
        <v>8</v>
      </c>
      <c r="N180" s="190">
        <v>0</v>
      </c>
      <c r="O180" s="190">
        <v>0</v>
      </c>
      <c r="P180" s="184" t="s">
        <v>11273</v>
      </c>
      <c r="Q180" s="85" t="s">
        <v>728</v>
      </c>
      <c r="R180" s="85" t="s">
        <v>729</v>
      </c>
    </row>
    <row r="181" spans="1:18" ht="40.799999999999997" x14ac:dyDescent="0.2">
      <c r="A181" s="85">
        <f t="shared" si="3"/>
        <v>176</v>
      </c>
      <c r="B181" s="86" t="s">
        <v>730</v>
      </c>
      <c r="C181" s="155" t="s">
        <v>7646</v>
      </c>
      <c r="D181" s="84" t="s">
        <v>731</v>
      </c>
      <c r="E181" s="84" t="s">
        <v>732</v>
      </c>
      <c r="F181" s="85" t="s">
        <v>43</v>
      </c>
      <c r="G181" s="187">
        <v>18</v>
      </c>
      <c r="H181" s="188">
        <v>2</v>
      </c>
      <c r="I181" s="189">
        <v>1.55</v>
      </c>
      <c r="J181" s="190">
        <v>0</v>
      </c>
      <c r="K181" s="190">
        <v>0</v>
      </c>
      <c r="L181" s="189">
        <v>2</v>
      </c>
      <c r="M181" s="189">
        <v>16</v>
      </c>
      <c r="N181" s="190">
        <v>0</v>
      </c>
      <c r="O181" s="190">
        <v>0</v>
      </c>
      <c r="P181" s="184" t="s">
        <v>10410</v>
      </c>
      <c r="Q181" s="85" t="s">
        <v>728</v>
      </c>
      <c r="R181" s="85" t="s">
        <v>11274</v>
      </c>
    </row>
    <row r="182" spans="1:18" ht="40.799999999999997" x14ac:dyDescent="0.2">
      <c r="A182" s="85">
        <f t="shared" si="3"/>
        <v>177</v>
      </c>
      <c r="B182" s="86" t="s">
        <v>733</v>
      </c>
      <c r="C182" s="155" t="s">
        <v>7647</v>
      </c>
      <c r="D182" s="84" t="s">
        <v>734</v>
      </c>
      <c r="E182" s="84" t="s">
        <v>735</v>
      </c>
      <c r="F182" s="85" t="s">
        <v>10</v>
      </c>
      <c r="G182" s="187">
        <v>18</v>
      </c>
      <c r="H182" s="188">
        <v>0</v>
      </c>
      <c r="I182" s="189">
        <v>0</v>
      </c>
      <c r="J182" s="190">
        <v>0</v>
      </c>
      <c r="K182" s="190">
        <v>0</v>
      </c>
      <c r="L182" s="189">
        <v>2</v>
      </c>
      <c r="M182" s="189">
        <v>16</v>
      </c>
      <c r="N182" s="190">
        <v>0</v>
      </c>
      <c r="O182" s="190">
        <v>0</v>
      </c>
      <c r="P182" s="184" t="s">
        <v>10410</v>
      </c>
      <c r="Q182" s="85" t="s">
        <v>11275</v>
      </c>
      <c r="R182" s="84" t="s">
        <v>11276</v>
      </c>
    </row>
    <row r="183" spans="1:18" ht="30.6" x14ac:dyDescent="0.2">
      <c r="A183" s="85">
        <f t="shared" si="3"/>
        <v>178</v>
      </c>
      <c r="B183" s="86" t="s">
        <v>736</v>
      </c>
      <c r="C183" s="155" t="s">
        <v>7648</v>
      </c>
      <c r="D183" s="84" t="s">
        <v>599</v>
      </c>
      <c r="E183" s="84" t="s">
        <v>600</v>
      </c>
      <c r="F183" s="85" t="s">
        <v>43</v>
      </c>
      <c r="G183" s="187">
        <v>5</v>
      </c>
      <c r="H183" s="188">
        <v>3</v>
      </c>
      <c r="I183" s="189">
        <v>2.25</v>
      </c>
      <c r="J183" s="190">
        <v>0</v>
      </c>
      <c r="K183" s="190">
        <v>0</v>
      </c>
      <c r="L183" s="189">
        <v>0</v>
      </c>
      <c r="M183" s="189">
        <v>0</v>
      </c>
      <c r="N183" s="190">
        <v>0</v>
      </c>
      <c r="O183" s="190">
        <v>0</v>
      </c>
      <c r="P183" s="184" t="s">
        <v>10410</v>
      </c>
      <c r="Q183" s="85" t="s">
        <v>601</v>
      </c>
      <c r="R183" s="85" t="s">
        <v>7648</v>
      </c>
    </row>
    <row r="184" spans="1:18" ht="100.2" customHeight="1" x14ac:dyDescent="0.2">
      <c r="A184" s="85">
        <f t="shared" si="3"/>
        <v>179</v>
      </c>
      <c r="B184" s="86" t="s">
        <v>737</v>
      </c>
      <c r="C184" s="155" t="s">
        <v>7649</v>
      </c>
      <c r="D184" s="84" t="s">
        <v>738</v>
      </c>
      <c r="E184" s="84" t="s">
        <v>739</v>
      </c>
      <c r="F184" s="85" t="s">
        <v>10</v>
      </c>
      <c r="G184" s="187">
        <v>7</v>
      </c>
      <c r="H184" s="188">
        <v>6</v>
      </c>
      <c r="I184" s="189">
        <v>4.5999999999999996</v>
      </c>
      <c r="J184" s="190">
        <v>0</v>
      </c>
      <c r="K184" s="190">
        <v>0</v>
      </c>
      <c r="L184" s="189">
        <v>0</v>
      </c>
      <c r="M184" s="189">
        <v>0</v>
      </c>
      <c r="N184" s="190">
        <v>0</v>
      </c>
      <c r="O184" s="190">
        <v>0</v>
      </c>
      <c r="P184" s="184" t="s">
        <v>10410</v>
      </c>
      <c r="Q184" s="85" t="s">
        <v>740</v>
      </c>
      <c r="R184" s="84" t="s">
        <v>11277</v>
      </c>
    </row>
    <row r="185" spans="1:18" ht="71.400000000000006" x14ac:dyDescent="0.2">
      <c r="A185" s="85">
        <f t="shared" si="3"/>
        <v>180</v>
      </c>
      <c r="B185" s="86" t="s">
        <v>741</v>
      </c>
      <c r="C185" s="155" t="s">
        <v>7650</v>
      </c>
      <c r="D185" s="84" t="s">
        <v>742</v>
      </c>
      <c r="E185" s="84" t="s">
        <v>743</v>
      </c>
      <c r="F185" s="85" t="s">
        <v>43</v>
      </c>
      <c r="G185" s="187">
        <v>15</v>
      </c>
      <c r="H185" s="188">
        <v>13</v>
      </c>
      <c r="I185" s="189">
        <v>9.75</v>
      </c>
      <c r="J185" s="190">
        <v>0</v>
      </c>
      <c r="K185" s="190">
        <v>0</v>
      </c>
      <c r="L185" s="189">
        <v>0</v>
      </c>
      <c r="M185" s="189">
        <v>0</v>
      </c>
      <c r="N185" s="190">
        <v>0</v>
      </c>
      <c r="O185" s="190">
        <v>0</v>
      </c>
      <c r="P185" s="184" t="s">
        <v>10410</v>
      </c>
      <c r="Q185" s="85" t="s">
        <v>740</v>
      </c>
      <c r="R185" s="84" t="s">
        <v>11278</v>
      </c>
    </row>
    <row r="186" spans="1:18" ht="30.6" x14ac:dyDescent="0.2">
      <c r="A186" s="85">
        <f t="shared" si="3"/>
        <v>181</v>
      </c>
      <c r="B186" s="86" t="s">
        <v>744</v>
      </c>
      <c r="C186" s="155" t="s">
        <v>7652</v>
      </c>
      <c r="D186" s="84" t="s">
        <v>745</v>
      </c>
      <c r="E186" s="84" t="s">
        <v>746</v>
      </c>
      <c r="F186" s="85" t="s">
        <v>43</v>
      </c>
      <c r="G186" s="187">
        <v>8</v>
      </c>
      <c r="H186" s="188">
        <v>5</v>
      </c>
      <c r="I186" s="189">
        <v>3.85</v>
      </c>
      <c r="J186" s="190">
        <v>0</v>
      </c>
      <c r="K186" s="190">
        <v>0</v>
      </c>
      <c r="L186" s="189">
        <v>1</v>
      </c>
      <c r="M186" s="189">
        <v>8</v>
      </c>
      <c r="N186" s="190">
        <v>0</v>
      </c>
      <c r="O186" s="190">
        <v>0</v>
      </c>
      <c r="P186" s="184" t="s">
        <v>10410</v>
      </c>
      <c r="Q186" s="84" t="s">
        <v>601</v>
      </c>
      <c r="R186" s="85" t="s">
        <v>11279</v>
      </c>
    </row>
    <row r="187" spans="1:18" ht="95.4" customHeight="1" x14ac:dyDescent="0.2">
      <c r="A187" s="85">
        <f t="shared" si="3"/>
        <v>182</v>
      </c>
      <c r="B187" s="86" t="s">
        <v>747</v>
      </c>
      <c r="C187" s="155" t="s">
        <v>7651</v>
      </c>
      <c r="D187" s="84" t="s">
        <v>748</v>
      </c>
      <c r="E187" s="85" t="s">
        <v>749</v>
      </c>
      <c r="F187" s="85" t="s">
        <v>43</v>
      </c>
      <c r="G187" s="85">
        <v>5</v>
      </c>
      <c r="H187" s="188">
        <v>7</v>
      </c>
      <c r="I187" s="189">
        <v>5.25</v>
      </c>
      <c r="J187" s="190">
        <v>0</v>
      </c>
      <c r="K187" s="190">
        <v>0</v>
      </c>
      <c r="L187" s="189">
        <v>0</v>
      </c>
      <c r="M187" s="189">
        <v>0</v>
      </c>
      <c r="N187" s="190">
        <v>0</v>
      </c>
      <c r="O187" s="190">
        <v>0</v>
      </c>
      <c r="P187" s="184" t="s">
        <v>10410</v>
      </c>
      <c r="Q187" s="85" t="s">
        <v>11275</v>
      </c>
      <c r="R187" s="85" t="s">
        <v>11280</v>
      </c>
    </row>
    <row r="188" spans="1:18" ht="44.25" customHeight="1" x14ac:dyDescent="0.2">
      <c r="A188" s="85">
        <f t="shared" si="3"/>
        <v>183</v>
      </c>
      <c r="B188" s="86" t="s">
        <v>750</v>
      </c>
      <c r="C188" s="155" t="s">
        <v>751</v>
      </c>
      <c r="D188" s="84" t="s">
        <v>752</v>
      </c>
      <c r="E188" s="84" t="s">
        <v>753</v>
      </c>
      <c r="F188" s="85" t="s">
        <v>10</v>
      </c>
      <c r="G188" s="85">
        <v>5</v>
      </c>
      <c r="H188" s="188">
        <v>2</v>
      </c>
      <c r="I188" s="189">
        <v>1.5</v>
      </c>
      <c r="J188" s="190">
        <v>0</v>
      </c>
      <c r="K188" s="190">
        <v>0</v>
      </c>
      <c r="L188" s="189">
        <v>0</v>
      </c>
      <c r="M188" s="189">
        <v>0</v>
      </c>
      <c r="N188" s="190">
        <v>0</v>
      </c>
      <c r="O188" s="190">
        <v>0</v>
      </c>
      <c r="P188" s="184" t="s">
        <v>7487</v>
      </c>
      <c r="Q188" s="102" t="s">
        <v>8512</v>
      </c>
      <c r="R188" s="85" t="s">
        <v>7470</v>
      </c>
    </row>
    <row r="189" spans="1:18" ht="30.6" x14ac:dyDescent="0.2">
      <c r="A189" s="85">
        <f t="shared" si="3"/>
        <v>184</v>
      </c>
      <c r="B189" s="86" t="s">
        <v>754</v>
      </c>
      <c r="C189" s="155" t="s">
        <v>755</v>
      </c>
      <c r="D189" s="84" t="s">
        <v>756</v>
      </c>
      <c r="E189" s="85" t="s">
        <v>757</v>
      </c>
      <c r="F189" s="85" t="s">
        <v>10</v>
      </c>
      <c r="G189" s="85">
        <v>5</v>
      </c>
      <c r="H189" s="188">
        <v>7</v>
      </c>
      <c r="I189" s="189">
        <v>5.35</v>
      </c>
      <c r="J189" s="190">
        <v>0</v>
      </c>
      <c r="K189" s="190">
        <v>0</v>
      </c>
      <c r="L189" s="189">
        <v>0</v>
      </c>
      <c r="M189" s="189">
        <v>0</v>
      </c>
      <c r="N189" s="190">
        <v>0</v>
      </c>
      <c r="O189" s="190">
        <v>0</v>
      </c>
      <c r="P189" s="184" t="s">
        <v>7487</v>
      </c>
      <c r="Q189" s="102" t="s">
        <v>11281</v>
      </c>
      <c r="R189" s="85" t="s">
        <v>11282</v>
      </c>
    </row>
    <row r="190" spans="1:18" ht="20.399999999999999" x14ac:dyDescent="0.2">
      <c r="A190" s="85">
        <f t="shared" si="3"/>
        <v>185</v>
      </c>
      <c r="B190" s="86" t="s">
        <v>758</v>
      </c>
      <c r="C190" s="155" t="s">
        <v>759</v>
      </c>
      <c r="D190" s="84" t="s">
        <v>760</v>
      </c>
      <c r="E190" s="84" t="s">
        <v>761</v>
      </c>
      <c r="F190" s="85" t="s">
        <v>10</v>
      </c>
      <c r="G190" s="85">
        <v>2</v>
      </c>
      <c r="H190" s="188">
        <v>3</v>
      </c>
      <c r="I190" s="189">
        <v>2.2999999999999998</v>
      </c>
      <c r="J190" s="190">
        <v>0</v>
      </c>
      <c r="K190" s="190">
        <v>0</v>
      </c>
      <c r="L190" s="189">
        <v>0</v>
      </c>
      <c r="M190" s="189">
        <v>0</v>
      </c>
      <c r="N190" s="190">
        <v>0</v>
      </c>
      <c r="O190" s="190">
        <v>0</v>
      </c>
      <c r="P190" s="85" t="s">
        <v>7487</v>
      </c>
      <c r="Q190" s="102" t="s">
        <v>8512</v>
      </c>
      <c r="R190" s="85" t="s">
        <v>11283</v>
      </c>
    </row>
    <row r="191" spans="1:18" x14ac:dyDescent="0.2">
      <c r="A191" s="85">
        <f>A190+1</f>
        <v>186</v>
      </c>
      <c r="B191" s="86" t="s">
        <v>762</v>
      </c>
      <c r="C191" s="156" t="s">
        <v>763</v>
      </c>
      <c r="D191" s="103" t="s">
        <v>764</v>
      </c>
      <c r="E191" s="103" t="s">
        <v>765</v>
      </c>
      <c r="F191" s="155"/>
      <c r="G191" s="85">
        <v>0</v>
      </c>
      <c r="H191" s="188">
        <v>6</v>
      </c>
      <c r="I191" s="189">
        <v>4.5</v>
      </c>
      <c r="J191" s="190">
        <v>0</v>
      </c>
      <c r="K191" s="190">
        <v>0</v>
      </c>
      <c r="L191" s="195">
        <v>0</v>
      </c>
      <c r="M191" s="195">
        <v>0</v>
      </c>
      <c r="N191" s="190">
        <v>0</v>
      </c>
      <c r="O191" s="190">
        <v>0</v>
      </c>
      <c r="P191" s="85"/>
      <c r="Q191" s="102" t="s">
        <v>766</v>
      </c>
      <c r="R191" s="85" t="s">
        <v>763</v>
      </c>
    </row>
    <row r="192" spans="1:18" ht="40.5" customHeight="1" x14ac:dyDescent="0.2">
      <c r="A192" s="85">
        <f t="shared" ref="A192:A213" si="4">A191+1</f>
        <v>187</v>
      </c>
      <c r="B192" s="86" t="s">
        <v>369</v>
      </c>
      <c r="C192" s="156" t="s">
        <v>767</v>
      </c>
      <c r="D192" s="103" t="s">
        <v>768</v>
      </c>
      <c r="E192" s="103" t="s">
        <v>769</v>
      </c>
      <c r="F192" s="155"/>
      <c r="G192" s="85">
        <v>0</v>
      </c>
      <c r="H192" s="188">
        <v>1</v>
      </c>
      <c r="I192" s="189">
        <v>0.75</v>
      </c>
      <c r="J192" s="190">
        <v>0</v>
      </c>
      <c r="K192" s="190">
        <v>0</v>
      </c>
      <c r="L192" s="195">
        <v>0</v>
      </c>
      <c r="M192" s="195">
        <v>0</v>
      </c>
      <c r="N192" s="190">
        <v>0</v>
      </c>
      <c r="O192" s="190">
        <v>0</v>
      </c>
      <c r="P192" s="85"/>
      <c r="Q192" s="102" t="s">
        <v>770</v>
      </c>
      <c r="R192" s="84" t="s">
        <v>11284</v>
      </c>
    </row>
    <row r="193" spans="1:18" s="74" customFormat="1" x14ac:dyDescent="0.2">
      <c r="A193" s="85">
        <f t="shared" si="4"/>
        <v>188</v>
      </c>
      <c r="B193" s="86" t="s">
        <v>771</v>
      </c>
      <c r="C193" s="156" t="s">
        <v>296</v>
      </c>
      <c r="D193" s="103" t="s">
        <v>297</v>
      </c>
      <c r="E193" s="103" t="s">
        <v>298</v>
      </c>
      <c r="F193" s="155"/>
      <c r="G193" s="85">
        <v>0</v>
      </c>
      <c r="H193" s="188">
        <v>5</v>
      </c>
      <c r="I193" s="189">
        <v>3.75</v>
      </c>
      <c r="J193" s="190">
        <v>0</v>
      </c>
      <c r="K193" s="190">
        <v>0</v>
      </c>
      <c r="L193" s="195">
        <v>0</v>
      </c>
      <c r="M193" s="195">
        <v>0</v>
      </c>
      <c r="N193" s="190">
        <v>0</v>
      </c>
      <c r="O193" s="190">
        <v>0</v>
      </c>
      <c r="P193" s="85"/>
      <c r="Q193" s="102" t="s">
        <v>120</v>
      </c>
      <c r="R193" s="85" t="s">
        <v>296</v>
      </c>
    </row>
    <row r="194" spans="1:18" ht="10.199999999999999" customHeight="1" x14ac:dyDescent="0.2">
      <c r="A194" s="85">
        <f t="shared" si="4"/>
        <v>189</v>
      </c>
      <c r="B194" s="86" t="s">
        <v>772</v>
      </c>
      <c r="C194" s="156" t="s">
        <v>773</v>
      </c>
      <c r="D194" s="103" t="s">
        <v>774</v>
      </c>
      <c r="E194" s="103" t="s">
        <v>775</v>
      </c>
      <c r="F194" s="85"/>
      <c r="G194" s="85">
        <v>0</v>
      </c>
      <c r="H194" s="188">
        <v>4</v>
      </c>
      <c r="I194" s="189">
        <v>3</v>
      </c>
      <c r="J194" s="190">
        <v>0</v>
      </c>
      <c r="K194" s="190">
        <v>0</v>
      </c>
      <c r="L194" s="195">
        <v>0</v>
      </c>
      <c r="M194" s="195">
        <v>0</v>
      </c>
      <c r="N194" s="190">
        <v>0</v>
      </c>
      <c r="O194" s="190">
        <v>0</v>
      </c>
      <c r="P194" s="85"/>
      <c r="Q194" s="102" t="s">
        <v>766</v>
      </c>
      <c r="R194" s="85" t="s">
        <v>773</v>
      </c>
    </row>
    <row r="195" spans="1:18" x14ac:dyDescent="0.2">
      <c r="A195" s="85">
        <f t="shared" si="4"/>
        <v>190</v>
      </c>
      <c r="B195" s="86" t="s">
        <v>776</v>
      </c>
      <c r="C195" s="156" t="s">
        <v>777</v>
      </c>
      <c r="D195" s="103" t="s">
        <v>778</v>
      </c>
      <c r="E195" s="103" t="s">
        <v>779</v>
      </c>
      <c r="F195" s="85"/>
      <c r="G195" s="85">
        <v>0</v>
      </c>
      <c r="H195" s="188">
        <v>1</v>
      </c>
      <c r="I195" s="189">
        <v>0.75</v>
      </c>
      <c r="J195" s="190">
        <v>0</v>
      </c>
      <c r="K195" s="190">
        <v>0</v>
      </c>
      <c r="L195" s="195">
        <v>0</v>
      </c>
      <c r="M195" s="195">
        <v>0</v>
      </c>
      <c r="N195" s="190">
        <v>0</v>
      </c>
      <c r="O195" s="190">
        <v>0</v>
      </c>
      <c r="P195" s="85"/>
      <c r="Q195" s="85" t="s">
        <v>780</v>
      </c>
      <c r="R195" s="85" t="s">
        <v>777</v>
      </c>
    </row>
    <row r="196" spans="1:18" x14ac:dyDescent="0.2">
      <c r="A196" s="85">
        <f t="shared" si="4"/>
        <v>191</v>
      </c>
      <c r="B196" s="86" t="s">
        <v>781</v>
      </c>
      <c r="C196" s="156" t="s">
        <v>782</v>
      </c>
      <c r="D196" s="103" t="s">
        <v>783</v>
      </c>
      <c r="E196" s="103" t="s">
        <v>784</v>
      </c>
      <c r="F196" s="85"/>
      <c r="G196" s="85">
        <v>0</v>
      </c>
      <c r="H196" s="188">
        <v>4</v>
      </c>
      <c r="I196" s="189">
        <v>3</v>
      </c>
      <c r="J196" s="190">
        <v>0</v>
      </c>
      <c r="K196" s="190">
        <v>0</v>
      </c>
      <c r="L196" s="195">
        <v>0</v>
      </c>
      <c r="M196" s="195">
        <v>0</v>
      </c>
      <c r="N196" s="190">
        <v>0</v>
      </c>
      <c r="O196" s="190">
        <v>0</v>
      </c>
      <c r="P196" s="85"/>
      <c r="Q196" s="102" t="s">
        <v>766</v>
      </c>
      <c r="R196" s="85" t="s">
        <v>782</v>
      </c>
    </row>
    <row r="197" spans="1:18" x14ac:dyDescent="0.2">
      <c r="A197" s="85">
        <f t="shared" si="4"/>
        <v>192</v>
      </c>
      <c r="B197" s="86" t="s">
        <v>785</v>
      </c>
      <c r="C197" s="156" t="s">
        <v>10417</v>
      </c>
      <c r="D197" s="103" t="s">
        <v>786</v>
      </c>
      <c r="E197" s="103" t="s">
        <v>787</v>
      </c>
      <c r="F197" s="155"/>
      <c r="G197" s="85">
        <v>0</v>
      </c>
      <c r="H197" s="188">
        <v>2</v>
      </c>
      <c r="I197" s="189">
        <v>1.5</v>
      </c>
      <c r="J197" s="190">
        <v>0</v>
      </c>
      <c r="K197" s="190">
        <v>0</v>
      </c>
      <c r="L197" s="195">
        <v>0</v>
      </c>
      <c r="M197" s="195">
        <v>0</v>
      </c>
      <c r="N197" s="190">
        <v>0</v>
      </c>
      <c r="O197" s="190">
        <v>0</v>
      </c>
      <c r="P197" s="85"/>
      <c r="Q197" s="85" t="s">
        <v>780</v>
      </c>
      <c r="R197" s="85" t="s">
        <v>8523</v>
      </c>
    </row>
    <row r="198" spans="1:18" ht="20.399999999999999" x14ac:dyDescent="0.2">
      <c r="A198" s="85">
        <f t="shared" si="4"/>
        <v>193</v>
      </c>
      <c r="B198" s="86" t="s">
        <v>788</v>
      </c>
      <c r="C198" s="156" t="s">
        <v>10418</v>
      </c>
      <c r="D198" s="103" t="s">
        <v>789</v>
      </c>
      <c r="E198" s="103" t="s">
        <v>790</v>
      </c>
      <c r="F198" s="155"/>
      <c r="G198" s="85">
        <v>0</v>
      </c>
      <c r="H198" s="188">
        <v>1</v>
      </c>
      <c r="I198" s="189">
        <v>0.75</v>
      </c>
      <c r="J198" s="190">
        <v>0</v>
      </c>
      <c r="K198" s="190">
        <v>0</v>
      </c>
      <c r="L198" s="195">
        <v>0</v>
      </c>
      <c r="M198" s="195">
        <v>0</v>
      </c>
      <c r="N198" s="190">
        <v>0</v>
      </c>
      <c r="O198" s="190">
        <v>0</v>
      </c>
      <c r="P198" s="85"/>
      <c r="Q198" s="84" t="s">
        <v>120</v>
      </c>
      <c r="R198" s="85" t="s">
        <v>11285</v>
      </c>
    </row>
    <row r="199" spans="1:18" x14ac:dyDescent="0.2">
      <c r="A199" s="85">
        <f t="shared" si="4"/>
        <v>194</v>
      </c>
      <c r="B199" s="86" t="s">
        <v>791</v>
      </c>
      <c r="C199" s="158" t="s">
        <v>10419</v>
      </c>
      <c r="D199" s="103" t="s">
        <v>792</v>
      </c>
      <c r="E199" s="103" t="s">
        <v>793</v>
      </c>
      <c r="F199" s="155"/>
      <c r="G199" s="85">
        <v>0</v>
      </c>
      <c r="H199" s="188">
        <v>5</v>
      </c>
      <c r="I199" s="189">
        <v>3.75</v>
      </c>
      <c r="J199" s="190">
        <v>0</v>
      </c>
      <c r="K199" s="190">
        <v>0</v>
      </c>
      <c r="L199" s="195">
        <v>0</v>
      </c>
      <c r="M199" s="195">
        <v>0</v>
      </c>
      <c r="N199" s="190">
        <v>0</v>
      </c>
      <c r="O199" s="190">
        <v>0</v>
      </c>
      <c r="P199" s="85"/>
      <c r="Q199" s="85" t="s">
        <v>780</v>
      </c>
      <c r="R199" s="85" t="s">
        <v>7653</v>
      </c>
    </row>
    <row r="200" spans="1:18" x14ac:dyDescent="0.2">
      <c r="A200" s="85">
        <f t="shared" si="4"/>
        <v>195</v>
      </c>
      <c r="B200" s="86" t="s">
        <v>794</v>
      </c>
      <c r="C200" s="158" t="s">
        <v>10420</v>
      </c>
      <c r="D200" s="103" t="s">
        <v>795</v>
      </c>
      <c r="E200" s="103" t="s">
        <v>796</v>
      </c>
      <c r="F200" s="155"/>
      <c r="G200" s="85">
        <v>0</v>
      </c>
      <c r="H200" s="188">
        <v>1</v>
      </c>
      <c r="I200" s="189">
        <v>0.75</v>
      </c>
      <c r="J200" s="190">
        <v>0</v>
      </c>
      <c r="K200" s="190">
        <v>0</v>
      </c>
      <c r="L200" s="195">
        <v>0</v>
      </c>
      <c r="M200" s="195">
        <v>0</v>
      </c>
      <c r="N200" s="190">
        <v>0</v>
      </c>
      <c r="O200" s="190">
        <v>0</v>
      </c>
      <c r="P200" s="85"/>
      <c r="Q200" s="84" t="s">
        <v>120</v>
      </c>
      <c r="R200" s="85" t="s">
        <v>7654</v>
      </c>
    </row>
    <row r="201" spans="1:18" x14ac:dyDescent="0.2">
      <c r="A201" s="85">
        <f t="shared" si="4"/>
        <v>196</v>
      </c>
      <c r="B201" s="86" t="s">
        <v>797</v>
      </c>
      <c r="C201" s="158" t="s">
        <v>7655</v>
      </c>
      <c r="D201" s="103" t="s">
        <v>798</v>
      </c>
      <c r="E201" s="103" t="s">
        <v>799</v>
      </c>
      <c r="F201" s="155"/>
      <c r="G201" s="85">
        <v>0</v>
      </c>
      <c r="H201" s="188">
        <v>2</v>
      </c>
      <c r="I201" s="189">
        <v>1.5</v>
      </c>
      <c r="J201" s="190">
        <v>0</v>
      </c>
      <c r="K201" s="190">
        <v>0</v>
      </c>
      <c r="L201" s="195">
        <v>0</v>
      </c>
      <c r="M201" s="195">
        <v>0</v>
      </c>
      <c r="N201" s="190">
        <v>0</v>
      </c>
      <c r="O201" s="190">
        <v>0</v>
      </c>
      <c r="P201" s="85"/>
      <c r="Q201" s="84" t="s">
        <v>120</v>
      </c>
      <c r="R201" s="84" t="s">
        <v>7655</v>
      </c>
    </row>
    <row r="202" spans="1:18" x14ac:dyDescent="0.2">
      <c r="A202" s="85">
        <f t="shared" si="4"/>
        <v>197</v>
      </c>
      <c r="B202" s="86" t="s">
        <v>800</v>
      </c>
      <c r="C202" s="158" t="s">
        <v>7656</v>
      </c>
      <c r="D202" s="103" t="s">
        <v>801</v>
      </c>
      <c r="E202" s="103" t="s">
        <v>802</v>
      </c>
      <c r="F202" s="155"/>
      <c r="G202" s="85">
        <v>0</v>
      </c>
      <c r="H202" s="188">
        <v>6</v>
      </c>
      <c r="I202" s="189">
        <v>4.5</v>
      </c>
      <c r="J202" s="190">
        <v>0</v>
      </c>
      <c r="K202" s="190">
        <v>0</v>
      </c>
      <c r="L202" s="195">
        <v>0</v>
      </c>
      <c r="M202" s="195">
        <v>0</v>
      </c>
      <c r="N202" s="190">
        <v>0</v>
      </c>
      <c r="O202" s="190">
        <v>0</v>
      </c>
      <c r="P202" s="85"/>
      <c r="Q202" s="85" t="s">
        <v>183</v>
      </c>
      <c r="R202" s="85" t="s">
        <v>7656</v>
      </c>
    </row>
    <row r="203" spans="1:18" ht="20.399999999999999" x14ac:dyDescent="0.2">
      <c r="A203" s="85">
        <f t="shared" si="4"/>
        <v>198</v>
      </c>
      <c r="B203" s="86" t="s">
        <v>803</v>
      </c>
      <c r="C203" s="155" t="s">
        <v>7657</v>
      </c>
      <c r="D203" s="84" t="s">
        <v>804</v>
      </c>
      <c r="E203" s="84" t="s">
        <v>805</v>
      </c>
      <c r="F203" s="85"/>
      <c r="G203" s="85">
        <v>0</v>
      </c>
      <c r="H203" s="188">
        <v>3</v>
      </c>
      <c r="I203" s="189">
        <v>2.25</v>
      </c>
      <c r="J203" s="190">
        <v>0</v>
      </c>
      <c r="K203" s="190">
        <v>0</v>
      </c>
      <c r="L203" s="195">
        <v>0</v>
      </c>
      <c r="M203" s="195">
        <v>0</v>
      </c>
      <c r="N203" s="190">
        <v>0</v>
      </c>
      <c r="O203" s="190">
        <v>0</v>
      </c>
      <c r="P203" s="184"/>
      <c r="Q203" s="102" t="s">
        <v>120</v>
      </c>
      <c r="R203" s="85" t="s">
        <v>11286</v>
      </c>
    </row>
    <row r="204" spans="1:18" x14ac:dyDescent="0.2">
      <c r="A204" s="85">
        <f t="shared" si="4"/>
        <v>199</v>
      </c>
      <c r="B204" s="86" t="s">
        <v>806</v>
      </c>
      <c r="C204" s="156" t="s">
        <v>7658</v>
      </c>
      <c r="D204" s="103" t="s">
        <v>807</v>
      </c>
      <c r="E204" s="103" t="s">
        <v>808</v>
      </c>
      <c r="F204" s="155"/>
      <c r="G204" s="85">
        <v>0</v>
      </c>
      <c r="H204" s="188">
        <v>3</v>
      </c>
      <c r="I204" s="189">
        <v>2.25</v>
      </c>
      <c r="J204" s="190">
        <v>0</v>
      </c>
      <c r="K204" s="190">
        <v>0</v>
      </c>
      <c r="L204" s="195">
        <v>0</v>
      </c>
      <c r="M204" s="195">
        <v>0</v>
      </c>
      <c r="N204" s="190">
        <v>0</v>
      </c>
      <c r="O204" s="190">
        <v>0</v>
      </c>
      <c r="P204" s="85"/>
      <c r="Q204" s="84" t="s">
        <v>120</v>
      </c>
      <c r="R204" s="85" t="s">
        <v>7658</v>
      </c>
    </row>
    <row r="205" spans="1:18" x14ac:dyDescent="0.2">
      <c r="A205" s="85">
        <f t="shared" si="4"/>
        <v>200</v>
      </c>
      <c r="B205" s="86" t="s">
        <v>809</v>
      </c>
      <c r="C205" s="156" t="s">
        <v>7659</v>
      </c>
      <c r="D205" s="103" t="s">
        <v>441</v>
      </c>
      <c r="E205" s="103" t="s">
        <v>442</v>
      </c>
      <c r="F205" s="155"/>
      <c r="G205" s="85">
        <v>0</v>
      </c>
      <c r="H205" s="188">
        <v>2</v>
      </c>
      <c r="I205" s="189">
        <v>1.5</v>
      </c>
      <c r="J205" s="190">
        <v>0</v>
      </c>
      <c r="K205" s="190">
        <v>0</v>
      </c>
      <c r="L205" s="195">
        <v>0</v>
      </c>
      <c r="M205" s="195">
        <v>0</v>
      </c>
      <c r="N205" s="190">
        <v>0</v>
      </c>
      <c r="O205" s="190">
        <v>0</v>
      </c>
      <c r="P205" s="85"/>
      <c r="Q205" s="85" t="s">
        <v>183</v>
      </c>
      <c r="R205" s="85" t="s">
        <v>7659</v>
      </c>
    </row>
    <row r="206" spans="1:18" x14ac:dyDescent="0.2">
      <c r="A206" s="85">
        <f t="shared" si="4"/>
        <v>201</v>
      </c>
      <c r="B206" s="86" t="s">
        <v>810</v>
      </c>
      <c r="C206" s="156" t="s">
        <v>7660</v>
      </c>
      <c r="D206" s="103" t="s">
        <v>811</v>
      </c>
      <c r="E206" s="103" t="s">
        <v>812</v>
      </c>
      <c r="F206" s="155"/>
      <c r="G206" s="85">
        <v>0</v>
      </c>
      <c r="H206" s="188">
        <v>4</v>
      </c>
      <c r="I206" s="189">
        <v>3</v>
      </c>
      <c r="J206" s="190">
        <v>0</v>
      </c>
      <c r="K206" s="190">
        <v>0</v>
      </c>
      <c r="L206" s="195">
        <v>0</v>
      </c>
      <c r="M206" s="195">
        <v>0</v>
      </c>
      <c r="N206" s="190">
        <v>0</v>
      </c>
      <c r="O206" s="190">
        <v>0</v>
      </c>
      <c r="P206" s="85"/>
      <c r="Q206" s="84" t="s">
        <v>120</v>
      </c>
      <c r="R206" s="85" t="s">
        <v>7660</v>
      </c>
    </row>
    <row r="207" spans="1:18" x14ac:dyDescent="0.2">
      <c r="A207" s="85">
        <f t="shared" si="4"/>
        <v>202</v>
      </c>
      <c r="B207" s="86" t="s">
        <v>813</v>
      </c>
      <c r="C207" s="156" t="s">
        <v>814</v>
      </c>
      <c r="D207" s="103" t="s">
        <v>815</v>
      </c>
      <c r="E207" s="103" t="s">
        <v>816</v>
      </c>
      <c r="F207" s="155"/>
      <c r="G207" s="85">
        <v>0</v>
      </c>
      <c r="H207" s="188">
        <v>1</v>
      </c>
      <c r="I207" s="189">
        <v>0.75</v>
      </c>
      <c r="J207" s="190">
        <v>0</v>
      </c>
      <c r="K207" s="190">
        <v>0</v>
      </c>
      <c r="L207" s="195">
        <v>0</v>
      </c>
      <c r="M207" s="195">
        <v>0</v>
      </c>
      <c r="N207" s="190">
        <v>0</v>
      </c>
      <c r="O207" s="190">
        <v>0</v>
      </c>
      <c r="P207" s="85"/>
      <c r="Q207" s="85" t="s">
        <v>817</v>
      </c>
      <c r="R207" s="85" t="s">
        <v>11287</v>
      </c>
    </row>
    <row r="208" spans="1:18" x14ac:dyDescent="0.2">
      <c r="A208" s="85">
        <f t="shared" si="4"/>
        <v>203</v>
      </c>
      <c r="B208" s="86" t="s">
        <v>818</v>
      </c>
      <c r="C208" s="156" t="s">
        <v>819</v>
      </c>
      <c r="D208" s="84" t="s">
        <v>18</v>
      </c>
      <c r="E208" s="84" t="s">
        <v>19</v>
      </c>
      <c r="F208" s="85"/>
      <c r="G208" s="85">
        <v>0</v>
      </c>
      <c r="H208" s="188">
        <v>4</v>
      </c>
      <c r="I208" s="189">
        <v>3</v>
      </c>
      <c r="J208" s="190">
        <v>0</v>
      </c>
      <c r="K208" s="190">
        <v>0</v>
      </c>
      <c r="L208" s="195">
        <v>0</v>
      </c>
      <c r="M208" s="195">
        <v>0</v>
      </c>
      <c r="N208" s="190">
        <v>0</v>
      </c>
      <c r="O208" s="190">
        <v>0</v>
      </c>
      <c r="P208" s="85"/>
      <c r="Q208" s="102" t="s">
        <v>120</v>
      </c>
      <c r="R208" s="102" t="s">
        <v>819</v>
      </c>
    </row>
    <row r="209" spans="1:18" ht="30.6" x14ac:dyDescent="0.2">
      <c r="A209" s="85">
        <f t="shared" si="4"/>
        <v>204</v>
      </c>
      <c r="B209" s="86" t="s">
        <v>8524</v>
      </c>
      <c r="C209" s="156" t="s">
        <v>8525</v>
      </c>
      <c r="D209" s="103" t="s">
        <v>789</v>
      </c>
      <c r="E209" s="103" t="s">
        <v>790</v>
      </c>
      <c r="F209" s="155"/>
      <c r="G209" s="85">
        <v>0</v>
      </c>
      <c r="H209" s="188">
        <v>1</v>
      </c>
      <c r="I209" s="189">
        <v>0.75</v>
      </c>
      <c r="J209" s="190">
        <v>0</v>
      </c>
      <c r="K209" s="190">
        <v>0</v>
      </c>
      <c r="L209" s="195">
        <v>0</v>
      </c>
      <c r="M209" s="195">
        <v>0</v>
      </c>
      <c r="N209" s="190">
        <v>0</v>
      </c>
      <c r="O209" s="190">
        <v>0</v>
      </c>
      <c r="P209" s="85"/>
      <c r="Q209" s="85" t="s">
        <v>780</v>
      </c>
      <c r="R209" s="85" t="s">
        <v>11288</v>
      </c>
    </row>
    <row r="210" spans="1:18" x14ac:dyDescent="0.2">
      <c r="A210" s="85">
        <f t="shared" si="4"/>
        <v>205</v>
      </c>
      <c r="B210" s="86" t="s">
        <v>8526</v>
      </c>
      <c r="C210" s="156" t="s">
        <v>8527</v>
      </c>
      <c r="D210" s="103" t="s">
        <v>774</v>
      </c>
      <c r="E210" s="103" t="s">
        <v>775</v>
      </c>
      <c r="F210" s="85"/>
      <c r="G210" s="85">
        <v>0</v>
      </c>
      <c r="H210" s="188">
        <v>4</v>
      </c>
      <c r="I210" s="189">
        <v>3</v>
      </c>
      <c r="J210" s="190">
        <v>0</v>
      </c>
      <c r="K210" s="190">
        <v>0</v>
      </c>
      <c r="L210" s="195">
        <v>0</v>
      </c>
      <c r="M210" s="195">
        <v>0</v>
      </c>
      <c r="N210" s="190">
        <v>0</v>
      </c>
      <c r="O210" s="190">
        <v>0</v>
      </c>
      <c r="P210" s="85"/>
      <c r="Q210" s="102" t="s">
        <v>120</v>
      </c>
      <c r="R210" s="85" t="s">
        <v>11289</v>
      </c>
    </row>
    <row r="211" spans="1:18" ht="39" customHeight="1" x14ac:dyDescent="0.2">
      <c r="A211" s="85">
        <f t="shared" si="4"/>
        <v>206</v>
      </c>
      <c r="B211" s="86" t="s">
        <v>8528</v>
      </c>
      <c r="C211" s="155" t="s">
        <v>8529</v>
      </c>
      <c r="D211" s="84" t="s">
        <v>8530</v>
      </c>
      <c r="E211" s="84" t="s">
        <v>8531</v>
      </c>
      <c r="F211" s="85" t="s">
        <v>10</v>
      </c>
      <c r="G211" s="187">
        <v>30</v>
      </c>
      <c r="H211" s="188">
        <v>8</v>
      </c>
      <c r="I211" s="189">
        <f>8*0.75</f>
        <v>6</v>
      </c>
      <c r="J211" s="190">
        <v>0</v>
      </c>
      <c r="K211" s="190">
        <v>0</v>
      </c>
      <c r="L211" s="195">
        <v>0</v>
      </c>
      <c r="M211" s="195">
        <v>0</v>
      </c>
      <c r="N211" s="190">
        <v>0</v>
      </c>
      <c r="O211" s="190">
        <v>0</v>
      </c>
      <c r="P211" s="184" t="s">
        <v>8504</v>
      </c>
      <c r="Q211" s="85" t="s">
        <v>8532</v>
      </c>
      <c r="R211" s="85" t="s">
        <v>11290</v>
      </c>
    </row>
    <row r="212" spans="1:18" ht="20.399999999999999" x14ac:dyDescent="0.2">
      <c r="A212" s="85">
        <f t="shared" si="4"/>
        <v>207</v>
      </c>
      <c r="B212" s="86" t="s">
        <v>8533</v>
      </c>
      <c r="C212" s="157" t="s">
        <v>8534</v>
      </c>
      <c r="D212" s="84" t="s">
        <v>8535</v>
      </c>
      <c r="E212" s="84" t="s">
        <v>8536</v>
      </c>
      <c r="F212" s="85" t="s">
        <v>43</v>
      </c>
      <c r="G212" s="187">
        <v>20</v>
      </c>
      <c r="H212" s="188">
        <v>0</v>
      </c>
      <c r="I212" s="189">
        <v>0</v>
      </c>
      <c r="J212" s="190">
        <v>0</v>
      </c>
      <c r="K212" s="190">
        <v>0</v>
      </c>
      <c r="L212" s="189">
        <v>3</v>
      </c>
      <c r="M212" s="189">
        <f>3*3</f>
        <v>9</v>
      </c>
      <c r="N212" s="190">
        <v>0</v>
      </c>
      <c r="O212" s="190">
        <v>0</v>
      </c>
      <c r="P212" s="85" t="s">
        <v>9073</v>
      </c>
      <c r="Q212" s="85" t="s">
        <v>8537</v>
      </c>
      <c r="R212" s="85" t="s">
        <v>8534</v>
      </c>
    </row>
    <row r="213" spans="1:18" ht="20.399999999999999" x14ac:dyDescent="0.2">
      <c r="A213" s="85">
        <f t="shared" si="4"/>
        <v>208</v>
      </c>
      <c r="B213" s="86" t="s">
        <v>11291</v>
      </c>
      <c r="C213" s="155" t="s">
        <v>11292</v>
      </c>
      <c r="D213" s="84" t="s">
        <v>682</v>
      </c>
      <c r="E213" s="84" t="s">
        <v>683</v>
      </c>
      <c r="F213" s="85" t="s">
        <v>10</v>
      </c>
      <c r="G213" s="187">
        <v>10</v>
      </c>
      <c r="H213" s="188">
        <v>1</v>
      </c>
      <c r="I213" s="189">
        <v>0.8</v>
      </c>
      <c r="J213" s="190">
        <v>0</v>
      </c>
      <c r="K213" s="190">
        <v>0</v>
      </c>
      <c r="L213" s="189">
        <v>2</v>
      </c>
      <c r="M213" s="189">
        <v>16</v>
      </c>
      <c r="N213" s="190">
        <v>0</v>
      </c>
      <c r="O213" s="190">
        <v>0</v>
      </c>
      <c r="P213" s="85" t="s">
        <v>11293</v>
      </c>
      <c r="Q213" s="85" t="s">
        <v>679</v>
      </c>
      <c r="R213" s="85" t="s">
        <v>11294</v>
      </c>
    </row>
    <row r="214" spans="1:18" x14ac:dyDescent="0.2">
      <c r="A214" s="101"/>
      <c r="B214" s="101"/>
      <c r="C214" s="101"/>
      <c r="D214" s="101"/>
      <c r="E214" s="101"/>
      <c r="F214" s="101"/>
      <c r="G214" s="196">
        <f>SUM(G6:G213)</f>
        <v>2394.7699999999995</v>
      </c>
      <c r="H214" s="196">
        <f>SUM(H6:H213)</f>
        <v>920</v>
      </c>
      <c r="I214" s="196"/>
      <c r="J214" s="196"/>
      <c r="K214" s="196"/>
      <c r="L214" s="197">
        <f>SUM(L6:L213)</f>
        <v>91</v>
      </c>
      <c r="M214" s="196"/>
      <c r="N214" s="101"/>
      <c r="O214" s="101"/>
      <c r="P214" s="101"/>
      <c r="Q214" s="101"/>
      <c r="R214" s="101"/>
    </row>
    <row r="215" spans="1:18" x14ac:dyDescent="0.2">
      <c r="A215" s="101"/>
      <c r="B215" s="101"/>
      <c r="C215" s="101"/>
      <c r="D215" s="101"/>
      <c r="E215" s="101"/>
      <c r="F215" s="101"/>
      <c r="G215" s="101"/>
      <c r="H215" s="101"/>
      <c r="I215" s="101"/>
      <c r="J215" s="101"/>
      <c r="K215" s="101"/>
      <c r="L215" s="101"/>
      <c r="M215" s="101"/>
      <c r="N215" s="101"/>
      <c r="O215" s="101"/>
      <c r="P215" s="101"/>
      <c r="Q215" s="101"/>
      <c r="R215" s="101"/>
    </row>
    <row r="216" spans="1:18" x14ac:dyDescent="0.2">
      <c r="A216" s="101"/>
      <c r="B216" s="101"/>
      <c r="C216" s="101"/>
      <c r="D216" s="101"/>
      <c r="E216" s="101"/>
      <c r="F216" s="101"/>
      <c r="G216" s="101"/>
      <c r="H216" s="101"/>
      <c r="I216" s="101"/>
      <c r="J216" s="101"/>
      <c r="K216" s="101"/>
      <c r="L216" s="101"/>
      <c r="M216" s="101"/>
      <c r="N216" s="101"/>
      <c r="O216" s="101"/>
      <c r="P216" s="101"/>
      <c r="Q216" s="101"/>
      <c r="R216" s="101"/>
    </row>
    <row r="217" spans="1:18" x14ac:dyDescent="0.2">
      <c r="A217" s="101"/>
      <c r="B217" s="101"/>
      <c r="C217" s="101"/>
      <c r="D217" s="101"/>
      <c r="E217" s="101"/>
      <c r="F217" s="101"/>
      <c r="G217" s="101"/>
      <c r="H217" s="101"/>
      <c r="I217" s="101"/>
      <c r="J217" s="101"/>
      <c r="K217" s="101"/>
      <c r="L217" s="101"/>
      <c r="M217" s="101"/>
      <c r="N217" s="101"/>
      <c r="O217" s="101"/>
      <c r="P217" s="101"/>
      <c r="Q217" s="101"/>
      <c r="R217" s="101"/>
    </row>
    <row r="218" spans="1:18" x14ac:dyDescent="0.2">
      <c r="A218" s="101"/>
      <c r="B218" s="101"/>
      <c r="C218" s="101"/>
      <c r="D218" s="101"/>
      <c r="E218" s="101"/>
      <c r="F218" s="101"/>
      <c r="G218" s="101"/>
      <c r="H218" s="101"/>
      <c r="I218" s="101"/>
      <c r="J218" s="101"/>
      <c r="K218" s="101"/>
      <c r="L218" s="101"/>
      <c r="M218" s="101"/>
      <c r="N218" s="101"/>
      <c r="O218" s="101"/>
      <c r="P218" s="101"/>
      <c r="Q218" s="101"/>
      <c r="R218" s="101"/>
    </row>
    <row r="219" spans="1:18" x14ac:dyDescent="0.2">
      <c r="A219" s="101"/>
      <c r="B219" s="101"/>
      <c r="C219" s="101"/>
      <c r="D219" s="101"/>
      <c r="E219" s="101"/>
      <c r="F219" s="101"/>
      <c r="G219" s="101"/>
      <c r="H219" s="101"/>
      <c r="I219" s="101"/>
      <c r="J219" s="101"/>
      <c r="K219" s="101"/>
      <c r="L219" s="101"/>
      <c r="M219" s="101"/>
      <c r="N219" s="101"/>
      <c r="O219" s="101"/>
      <c r="P219" s="101"/>
      <c r="Q219" s="101"/>
      <c r="R219" s="101"/>
    </row>
    <row r="220" spans="1:18" x14ac:dyDescent="0.2">
      <c r="A220" s="101"/>
      <c r="B220" s="101"/>
      <c r="C220" s="101"/>
      <c r="D220" s="101"/>
      <c r="E220" s="101"/>
      <c r="F220" s="101"/>
      <c r="G220" s="101"/>
      <c r="H220" s="101"/>
      <c r="I220" s="101"/>
      <c r="J220" s="101"/>
      <c r="K220" s="101"/>
      <c r="L220" s="101"/>
      <c r="M220" s="101"/>
      <c r="N220" s="101"/>
      <c r="O220" s="101"/>
      <c r="P220" s="101"/>
      <c r="Q220" s="101"/>
      <c r="R220" s="101"/>
    </row>
    <row r="221" spans="1:18" x14ac:dyDescent="0.2">
      <c r="A221" s="101"/>
      <c r="B221" s="101"/>
      <c r="C221" s="101"/>
      <c r="D221" s="101"/>
      <c r="E221" s="101"/>
      <c r="F221" s="101"/>
      <c r="G221" s="101"/>
      <c r="H221" s="101"/>
      <c r="I221" s="101"/>
      <c r="J221" s="101"/>
      <c r="K221" s="101"/>
      <c r="L221" s="101"/>
      <c r="M221" s="101"/>
      <c r="N221" s="101"/>
      <c r="O221" s="101"/>
      <c r="P221" s="101"/>
      <c r="Q221" s="101"/>
      <c r="R221" s="101"/>
    </row>
    <row r="222" spans="1:18" x14ac:dyDescent="0.2">
      <c r="A222" s="101"/>
      <c r="B222" s="101"/>
      <c r="C222" s="101"/>
      <c r="D222" s="101"/>
      <c r="E222" s="101"/>
      <c r="F222" s="101"/>
      <c r="G222" s="101"/>
      <c r="H222" s="101"/>
      <c r="I222" s="101"/>
      <c r="J222" s="101"/>
      <c r="K222" s="101"/>
      <c r="L222" s="101"/>
      <c r="M222" s="101"/>
      <c r="N222" s="101"/>
      <c r="O222" s="101"/>
      <c r="P222" s="101"/>
      <c r="Q222" s="101"/>
      <c r="R222" s="101"/>
    </row>
    <row r="223" spans="1:18" x14ac:dyDescent="0.2">
      <c r="A223" s="101"/>
      <c r="B223" s="101"/>
      <c r="C223" s="101"/>
      <c r="D223" s="101"/>
      <c r="E223" s="101"/>
      <c r="F223" s="101"/>
      <c r="G223" s="101"/>
      <c r="H223" s="101"/>
      <c r="I223" s="101"/>
      <c r="J223" s="101"/>
      <c r="K223" s="101"/>
      <c r="L223" s="101"/>
      <c r="M223" s="101"/>
      <c r="N223" s="101"/>
      <c r="O223" s="101"/>
      <c r="P223" s="101"/>
      <c r="Q223" s="101"/>
      <c r="R223" s="101"/>
    </row>
    <row r="224" spans="1:18" x14ac:dyDescent="0.2">
      <c r="A224" s="101"/>
      <c r="B224" s="101"/>
      <c r="C224" s="101"/>
      <c r="D224" s="101"/>
      <c r="E224" s="101"/>
      <c r="F224" s="101"/>
      <c r="G224" s="101"/>
      <c r="H224" s="101"/>
      <c r="I224" s="101"/>
      <c r="J224" s="101"/>
      <c r="K224" s="101"/>
      <c r="L224" s="101"/>
      <c r="M224" s="101"/>
      <c r="N224" s="101"/>
      <c r="O224" s="101"/>
      <c r="P224" s="101"/>
      <c r="Q224" s="101"/>
      <c r="R224" s="101"/>
    </row>
    <row r="225" spans="1:18" x14ac:dyDescent="0.2">
      <c r="A225" s="101"/>
      <c r="B225" s="101"/>
      <c r="C225" s="101"/>
      <c r="D225" s="101"/>
      <c r="E225" s="101"/>
      <c r="F225" s="101"/>
      <c r="G225" s="101"/>
      <c r="H225" s="101"/>
      <c r="I225" s="101"/>
      <c r="J225" s="101"/>
      <c r="K225" s="101"/>
      <c r="L225" s="101"/>
      <c r="M225" s="101"/>
      <c r="N225" s="101"/>
      <c r="O225" s="101"/>
      <c r="P225" s="101"/>
      <c r="Q225" s="101"/>
      <c r="R225" s="101"/>
    </row>
    <row r="226" spans="1:18" x14ac:dyDescent="0.2">
      <c r="A226" s="101"/>
      <c r="B226" s="101"/>
      <c r="C226" s="101"/>
      <c r="D226" s="101"/>
      <c r="E226" s="101"/>
      <c r="F226" s="101"/>
      <c r="G226" s="101"/>
      <c r="H226" s="101"/>
      <c r="I226" s="101"/>
      <c r="J226" s="101"/>
      <c r="K226" s="101"/>
      <c r="L226" s="101"/>
      <c r="M226" s="101"/>
      <c r="N226" s="101"/>
      <c r="O226" s="101"/>
      <c r="P226" s="101"/>
      <c r="Q226" s="101"/>
      <c r="R226" s="101"/>
    </row>
    <row r="227" spans="1:18" x14ac:dyDescent="0.2">
      <c r="A227" s="101"/>
      <c r="B227" s="101"/>
      <c r="C227" s="101"/>
      <c r="D227" s="101"/>
      <c r="E227" s="101"/>
      <c r="F227" s="101"/>
      <c r="G227" s="101"/>
      <c r="H227" s="101"/>
      <c r="I227" s="101"/>
      <c r="J227" s="101"/>
      <c r="K227" s="101"/>
      <c r="L227" s="101"/>
      <c r="M227" s="101"/>
      <c r="N227" s="101"/>
      <c r="O227" s="101"/>
      <c r="P227" s="101"/>
      <c r="Q227" s="101"/>
      <c r="R227" s="101"/>
    </row>
    <row r="228" spans="1:18" x14ac:dyDescent="0.2">
      <c r="A228" s="101"/>
      <c r="B228" s="101"/>
      <c r="C228" s="101"/>
      <c r="D228" s="101"/>
      <c r="E228" s="101"/>
      <c r="F228" s="101"/>
      <c r="G228" s="101"/>
      <c r="H228" s="101"/>
      <c r="I228" s="101"/>
      <c r="J228" s="101"/>
      <c r="K228" s="101"/>
      <c r="L228" s="101"/>
      <c r="M228" s="101"/>
      <c r="N228" s="101"/>
      <c r="O228" s="101"/>
      <c r="P228" s="101"/>
      <c r="Q228" s="101"/>
      <c r="R228" s="101"/>
    </row>
    <row r="229" spans="1:18" x14ac:dyDescent="0.2">
      <c r="A229" s="101"/>
      <c r="B229" s="101"/>
      <c r="C229" s="101"/>
      <c r="D229" s="101"/>
      <c r="E229" s="101"/>
      <c r="F229" s="101"/>
      <c r="G229" s="101"/>
      <c r="H229" s="101"/>
      <c r="I229" s="101"/>
      <c r="J229" s="101"/>
      <c r="K229" s="101"/>
      <c r="L229" s="101"/>
      <c r="M229" s="101"/>
      <c r="N229" s="101"/>
      <c r="O229" s="101"/>
      <c r="P229" s="101"/>
      <c r="Q229" s="101"/>
      <c r="R229" s="101"/>
    </row>
    <row r="230" spans="1:18" x14ac:dyDescent="0.2">
      <c r="A230" s="101"/>
      <c r="B230" s="101"/>
      <c r="C230" s="101"/>
      <c r="D230" s="101"/>
      <c r="E230" s="101"/>
      <c r="F230" s="101"/>
      <c r="G230" s="101"/>
      <c r="H230" s="101"/>
      <c r="I230" s="101"/>
      <c r="J230" s="101"/>
      <c r="K230" s="101"/>
      <c r="L230" s="101"/>
      <c r="M230" s="101"/>
      <c r="N230" s="101"/>
      <c r="O230" s="101"/>
      <c r="P230" s="101"/>
      <c r="Q230" s="101"/>
      <c r="R230" s="101"/>
    </row>
    <row r="231" spans="1:18" x14ac:dyDescent="0.2">
      <c r="A231" s="101"/>
      <c r="B231" s="101"/>
      <c r="C231" s="101"/>
      <c r="D231" s="101"/>
      <c r="E231" s="101"/>
      <c r="F231" s="101"/>
      <c r="G231" s="101"/>
      <c r="H231" s="101"/>
      <c r="I231" s="101"/>
      <c r="J231" s="101"/>
      <c r="K231" s="101"/>
      <c r="L231" s="101"/>
      <c r="M231" s="101"/>
      <c r="N231" s="101"/>
      <c r="O231" s="101"/>
      <c r="P231" s="101"/>
      <c r="Q231" s="101"/>
      <c r="R231" s="101"/>
    </row>
    <row r="232" spans="1:18" x14ac:dyDescent="0.2">
      <c r="A232" s="101"/>
      <c r="B232" s="101"/>
      <c r="C232" s="101"/>
      <c r="D232" s="101"/>
      <c r="E232" s="101"/>
      <c r="F232" s="101"/>
      <c r="G232" s="101"/>
      <c r="H232" s="101"/>
      <c r="I232" s="101"/>
      <c r="J232" s="101"/>
      <c r="K232" s="101"/>
      <c r="L232" s="101"/>
      <c r="M232" s="101"/>
      <c r="N232" s="101"/>
      <c r="O232" s="101"/>
      <c r="P232" s="101"/>
      <c r="Q232" s="101"/>
      <c r="R232" s="101"/>
    </row>
    <row r="233" spans="1:18" x14ac:dyDescent="0.2">
      <c r="A233" s="101"/>
      <c r="B233" s="101"/>
      <c r="C233" s="101"/>
      <c r="D233" s="101"/>
      <c r="E233" s="101"/>
      <c r="F233" s="101"/>
      <c r="G233" s="101"/>
      <c r="H233" s="101"/>
      <c r="I233" s="101"/>
      <c r="J233" s="101"/>
      <c r="K233" s="101"/>
      <c r="L233" s="101"/>
      <c r="M233" s="101"/>
      <c r="N233" s="101"/>
      <c r="O233" s="101"/>
      <c r="P233" s="101"/>
      <c r="Q233" s="101"/>
      <c r="R233" s="101"/>
    </row>
    <row r="234" spans="1:18" x14ac:dyDescent="0.2">
      <c r="A234" s="101"/>
      <c r="B234" s="101"/>
      <c r="C234" s="101"/>
      <c r="D234" s="101"/>
      <c r="E234" s="101"/>
      <c r="F234" s="101"/>
      <c r="G234" s="101"/>
      <c r="H234" s="101"/>
      <c r="I234" s="101"/>
      <c r="J234" s="101"/>
      <c r="K234" s="101"/>
      <c r="L234" s="101"/>
      <c r="M234" s="101"/>
      <c r="N234" s="101"/>
      <c r="O234" s="101"/>
      <c r="P234" s="101"/>
      <c r="Q234" s="101"/>
      <c r="R234" s="101"/>
    </row>
    <row r="235" spans="1:18" x14ac:dyDescent="0.2">
      <c r="A235" s="101"/>
      <c r="B235" s="101"/>
      <c r="C235" s="101"/>
      <c r="D235" s="101"/>
      <c r="E235" s="101"/>
      <c r="F235" s="101"/>
      <c r="G235" s="101"/>
      <c r="H235" s="101"/>
      <c r="I235" s="101"/>
      <c r="J235" s="101"/>
      <c r="K235" s="101"/>
      <c r="L235" s="101"/>
      <c r="M235" s="101"/>
      <c r="N235" s="101"/>
      <c r="O235" s="101"/>
      <c r="P235" s="101"/>
      <c r="Q235" s="101"/>
      <c r="R235" s="101"/>
    </row>
    <row r="236" spans="1:18" x14ac:dyDescent="0.2">
      <c r="A236" s="101"/>
      <c r="B236" s="101"/>
      <c r="C236" s="101"/>
      <c r="D236" s="101"/>
      <c r="E236" s="101"/>
      <c r="F236" s="101"/>
      <c r="G236" s="101"/>
      <c r="H236" s="101"/>
      <c r="I236" s="101"/>
      <c r="J236" s="101"/>
      <c r="K236" s="101"/>
      <c r="L236" s="101"/>
      <c r="M236" s="101"/>
      <c r="N236" s="101"/>
      <c r="O236" s="101"/>
      <c r="P236" s="101"/>
      <c r="Q236" s="101"/>
      <c r="R236" s="101"/>
    </row>
    <row r="237" spans="1:18" x14ac:dyDescent="0.2">
      <c r="A237" s="101"/>
      <c r="B237" s="101"/>
      <c r="C237" s="101"/>
      <c r="D237" s="101"/>
      <c r="E237" s="101"/>
      <c r="F237" s="101"/>
      <c r="G237" s="101"/>
      <c r="H237" s="101"/>
      <c r="I237" s="101"/>
      <c r="J237" s="101"/>
      <c r="K237" s="101"/>
      <c r="L237" s="101"/>
      <c r="M237" s="101"/>
      <c r="N237" s="101"/>
      <c r="O237" s="101"/>
      <c r="P237" s="101"/>
      <c r="Q237" s="101"/>
      <c r="R237" s="101"/>
    </row>
    <row r="238" spans="1:18" x14ac:dyDescent="0.2">
      <c r="A238" s="101"/>
      <c r="B238" s="101"/>
      <c r="C238" s="101"/>
      <c r="D238" s="101"/>
      <c r="E238" s="101"/>
      <c r="F238" s="101"/>
      <c r="G238" s="101"/>
      <c r="H238" s="101"/>
      <c r="I238" s="101"/>
      <c r="J238" s="101"/>
      <c r="K238" s="101"/>
      <c r="L238" s="101"/>
      <c r="M238" s="101"/>
      <c r="N238" s="101"/>
      <c r="O238" s="101"/>
      <c r="P238" s="101"/>
      <c r="Q238" s="101"/>
      <c r="R238" s="101"/>
    </row>
    <row r="239" spans="1:18" x14ac:dyDescent="0.2">
      <c r="A239" s="101"/>
      <c r="B239" s="101"/>
      <c r="C239" s="101"/>
      <c r="D239" s="101"/>
      <c r="E239" s="101"/>
      <c r="F239" s="101"/>
      <c r="G239" s="101"/>
      <c r="H239" s="101"/>
      <c r="I239" s="101"/>
      <c r="J239" s="101"/>
      <c r="K239" s="101"/>
      <c r="L239" s="101"/>
      <c r="M239" s="101"/>
      <c r="N239" s="101"/>
      <c r="O239" s="101"/>
      <c r="P239" s="101"/>
      <c r="Q239" s="101"/>
      <c r="R239" s="101"/>
    </row>
    <row r="240" spans="1:18" x14ac:dyDescent="0.2">
      <c r="A240" s="101"/>
      <c r="B240" s="101"/>
      <c r="C240" s="101"/>
      <c r="D240" s="101"/>
      <c r="E240" s="101"/>
      <c r="F240" s="101"/>
      <c r="G240" s="101"/>
      <c r="H240" s="101"/>
      <c r="I240" s="101"/>
      <c r="J240" s="101"/>
      <c r="K240" s="101"/>
      <c r="L240" s="101"/>
      <c r="M240" s="101"/>
      <c r="N240" s="101"/>
      <c r="O240" s="101"/>
      <c r="P240" s="101"/>
      <c r="Q240" s="101"/>
      <c r="R240" s="101"/>
    </row>
    <row r="241" spans="1:18" x14ac:dyDescent="0.2">
      <c r="A241" s="101"/>
      <c r="B241" s="101"/>
      <c r="C241" s="101"/>
      <c r="D241" s="101"/>
      <c r="E241" s="101"/>
      <c r="F241" s="101"/>
      <c r="G241" s="101"/>
      <c r="H241" s="101"/>
      <c r="I241" s="101"/>
      <c r="J241" s="101"/>
      <c r="K241" s="101"/>
      <c r="L241" s="101"/>
      <c r="M241" s="101"/>
      <c r="N241" s="101"/>
      <c r="O241" s="101"/>
      <c r="P241" s="101"/>
      <c r="Q241" s="101"/>
      <c r="R241" s="101"/>
    </row>
  </sheetData>
  <mergeCells count="16">
    <mergeCell ref="Q3:Q5"/>
    <mergeCell ref="A1:R1"/>
    <mergeCell ref="A3:A5"/>
    <mergeCell ref="B3:B5"/>
    <mergeCell ref="C3:C5"/>
    <mergeCell ref="D3:E4"/>
    <mergeCell ref="F3:F5"/>
    <mergeCell ref="G3:G5"/>
    <mergeCell ref="H3:K3"/>
    <mergeCell ref="L3:O3"/>
    <mergeCell ref="R3:R5"/>
    <mergeCell ref="H4:I4"/>
    <mergeCell ref="J4:K4"/>
    <mergeCell ref="L4:M4"/>
    <mergeCell ref="N4:O4"/>
    <mergeCell ref="P3:P5"/>
  </mergeCells>
  <pageMargins left="0.7" right="0.7" top="0.75" bottom="0.75" header="0.3" footer="0.3"/>
  <pageSetup paperSize="9" scale="55"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N579"/>
  <sheetViews>
    <sheetView tabSelected="1" zoomScale="70" zoomScaleNormal="70" workbookViewId="0">
      <pane xSplit="3" ySplit="5" topLeftCell="D482" activePane="bottomRight" state="frozen"/>
      <selection pane="topRight" activeCell="D1" sqref="D1"/>
      <selection pane="bottomLeft" activeCell="A6" sqref="A6"/>
      <selection pane="bottomRight" activeCell="K588" sqref="K588"/>
    </sheetView>
  </sheetViews>
  <sheetFormatPr defaultColWidth="8.33203125" defaultRowHeight="10.199999999999999" x14ac:dyDescent="0.2"/>
  <cols>
    <col min="1" max="1" width="8.44140625" style="5" bestFit="1" customWidth="1"/>
    <col min="2" max="2" width="11" style="5" customWidth="1"/>
    <col min="3" max="3" width="32.109375" style="5" customWidth="1"/>
    <col min="4" max="5" width="15.33203125" style="5" bestFit="1" customWidth="1"/>
    <col min="6" max="6" width="10.5546875" style="5" customWidth="1"/>
    <col min="7" max="7" width="10.33203125" style="5" bestFit="1" customWidth="1"/>
    <col min="8" max="8" width="8.88671875" style="5" bestFit="1" customWidth="1"/>
    <col min="9" max="9" width="10.33203125" style="5" customWidth="1"/>
    <col min="10" max="10" width="8.6640625" style="5" bestFit="1" customWidth="1"/>
    <col min="11" max="11" width="7.5546875" style="5" bestFit="1" customWidth="1"/>
    <col min="12" max="12" width="8.88671875" style="5" bestFit="1" customWidth="1"/>
    <col min="13" max="13" width="7.6640625" style="5" bestFit="1" customWidth="1"/>
    <col min="14" max="14" width="8.6640625" style="5" bestFit="1" customWidth="1"/>
    <col min="15" max="15" width="7.5546875" style="5" bestFit="1" customWidth="1"/>
    <col min="16" max="16" width="40.33203125" style="6" customWidth="1"/>
    <col min="17" max="17" width="33.44140625" style="6" customWidth="1"/>
    <col min="18" max="18" width="57.33203125" style="5" customWidth="1"/>
    <col min="19" max="256" width="8.33203125" style="5"/>
    <col min="257" max="257" width="11" style="5" customWidth="1"/>
    <col min="258" max="258" width="26.6640625" style="5" customWidth="1"/>
    <col min="259" max="259" width="19.33203125" style="5" customWidth="1"/>
    <col min="260" max="260" width="16.6640625" style="5" customWidth="1"/>
    <col min="261" max="261" width="13.33203125" style="5" customWidth="1"/>
    <col min="262" max="263" width="15.44140625" style="5" customWidth="1"/>
    <col min="264" max="264" width="8.6640625" style="5" customWidth="1"/>
    <col min="265" max="270" width="15.44140625" style="5" customWidth="1"/>
    <col min="271" max="271" width="33.5546875" style="5" customWidth="1"/>
    <col min="272" max="272" width="33.44140625" style="5" customWidth="1"/>
    <col min="273" max="273" width="44.5546875" style="5" customWidth="1"/>
    <col min="274" max="512" width="8.33203125" style="5"/>
    <col min="513" max="513" width="11" style="5" customWidth="1"/>
    <col min="514" max="514" width="26.6640625" style="5" customWidth="1"/>
    <col min="515" max="515" width="19.33203125" style="5" customWidth="1"/>
    <col min="516" max="516" width="16.6640625" style="5" customWidth="1"/>
    <col min="517" max="517" width="13.33203125" style="5" customWidth="1"/>
    <col min="518" max="519" width="15.44140625" style="5" customWidth="1"/>
    <col min="520" max="520" width="8.6640625" style="5" customWidth="1"/>
    <col min="521" max="526" width="15.44140625" style="5" customWidth="1"/>
    <col min="527" max="527" width="33.5546875" style="5" customWidth="1"/>
    <col min="528" max="528" width="33.44140625" style="5" customWidth="1"/>
    <col min="529" max="529" width="44.5546875" style="5" customWidth="1"/>
    <col min="530" max="768" width="8.33203125" style="5"/>
    <col min="769" max="769" width="11" style="5" customWidth="1"/>
    <col min="770" max="770" width="26.6640625" style="5" customWidth="1"/>
    <col min="771" max="771" width="19.33203125" style="5" customWidth="1"/>
    <col min="772" max="772" width="16.6640625" style="5" customWidth="1"/>
    <col min="773" max="773" width="13.33203125" style="5" customWidth="1"/>
    <col min="774" max="775" width="15.44140625" style="5" customWidth="1"/>
    <col min="776" max="776" width="8.6640625" style="5" customWidth="1"/>
    <col min="777" max="782" width="15.44140625" style="5" customWidth="1"/>
    <col min="783" max="783" width="33.5546875" style="5" customWidth="1"/>
    <col min="784" max="784" width="33.44140625" style="5" customWidth="1"/>
    <col min="785" max="785" width="44.5546875" style="5" customWidth="1"/>
    <col min="786" max="1024" width="8.33203125" style="5"/>
    <col min="1025" max="1025" width="11" style="5" customWidth="1"/>
    <col min="1026" max="1026" width="26.6640625" style="5" customWidth="1"/>
    <col min="1027" max="1027" width="19.33203125" style="5" customWidth="1"/>
    <col min="1028" max="1028" width="16.6640625" style="5" customWidth="1"/>
    <col min="1029" max="1029" width="13.33203125" style="5" customWidth="1"/>
    <col min="1030" max="1031" width="15.44140625" style="5" customWidth="1"/>
    <col min="1032" max="1032" width="8.6640625" style="5" customWidth="1"/>
    <col min="1033" max="1038" width="15.44140625" style="5" customWidth="1"/>
    <col min="1039" max="1039" width="33.5546875" style="5" customWidth="1"/>
    <col min="1040" max="1040" width="33.44140625" style="5" customWidth="1"/>
    <col min="1041" max="1041" width="44.5546875" style="5" customWidth="1"/>
    <col min="1042" max="1280" width="8.33203125" style="5"/>
    <col min="1281" max="1281" width="11" style="5" customWidth="1"/>
    <col min="1282" max="1282" width="26.6640625" style="5" customWidth="1"/>
    <col min="1283" max="1283" width="19.33203125" style="5" customWidth="1"/>
    <col min="1284" max="1284" width="16.6640625" style="5" customWidth="1"/>
    <col min="1285" max="1285" width="13.33203125" style="5" customWidth="1"/>
    <col min="1286" max="1287" width="15.44140625" style="5" customWidth="1"/>
    <col min="1288" max="1288" width="8.6640625" style="5" customWidth="1"/>
    <col min="1289" max="1294" width="15.44140625" style="5" customWidth="1"/>
    <col min="1295" max="1295" width="33.5546875" style="5" customWidth="1"/>
    <col min="1296" max="1296" width="33.44140625" style="5" customWidth="1"/>
    <col min="1297" max="1297" width="44.5546875" style="5" customWidth="1"/>
    <col min="1298" max="1536" width="8.33203125" style="5"/>
    <col min="1537" max="1537" width="11" style="5" customWidth="1"/>
    <col min="1538" max="1538" width="26.6640625" style="5" customWidth="1"/>
    <col min="1539" max="1539" width="19.33203125" style="5" customWidth="1"/>
    <col min="1540" max="1540" width="16.6640625" style="5" customWidth="1"/>
    <col min="1541" max="1541" width="13.33203125" style="5" customWidth="1"/>
    <col min="1542" max="1543" width="15.44140625" style="5" customWidth="1"/>
    <col min="1544" max="1544" width="8.6640625" style="5" customWidth="1"/>
    <col min="1545" max="1550" width="15.44140625" style="5" customWidth="1"/>
    <col min="1551" max="1551" width="33.5546875" style="5" customWidth="1"/>
    <col min="1552" max="1552" width="33.44140625" style="5" customWidth="1"/>
    <col min="1553" max="1553" width="44.5546875" style="5" customWidth="1"/>
    <col min="1554" max="1792" width="8.33203125" style="5"/>
    <col min="1793" max="1793" width="11" style="5" customWidth="1"/>
    <col min="1794" max="1794" width="26.6640625" style="5" customWidth="1"/>
    <col min="1795" max="1795" width="19.33203125" style="5" customWidth="1"/>
    <col min="1796" max="1796" width="16.6640625" style="5" customWidth="1"/>
    <col min="1797" max="1797" width="13.33203125" style="5" customWidth="1"/>
    <col min="1798" max="1799" width="15.44140625" style="5" customWidth="1"/>
    <col min="1800" max="1800" width="8.6640625" style="5" customWidth="1"/>
    <col min="1801" max="1806" width="15.44140625" style="5" customWidth="1"/>
    <col min="1807" max="1807" width="33.5546875" style="5" customWidth="1"/>
    <col min="1808" max="1808" width="33.44140625" style="5" customWidth="1"/>
    <col min="1809" max="1809" width="44.5546875" style="5" customWidth="1"/>
    <col min="1810" max="2048" width="8.33203125" style="5"/>
    <col min="2049" max="2049" width="11" style="5" customWidth="1"/>
    <col min="2050" max="2050" width="26.6640625" style="5" customWidth="1"/>
    <col min="2051" max="2051" width="19.33203125" style="5" customWidth="1"/>
    <col min="2052" max="2052" width="16.6640625" style="5" customWidth="1"/>
    <col min="2053" max="2053" width="13.33203125" style="5" customWidth="1"/>
    <col min="2054" max="2055" width="15.44140625" style="5" customWidth="1"/>
    <col min="2056" max="2056" width="8.6640625" style="5" customWidth="1"/>
    <col min="2057" max="2062" width="15.44140625" style="5" customWidth="1"/>
    <col min="2063" max="2063" width="33.5546875" style="5" customWidth="1"/>
    <col min="2064" max="2064" width="33.44140625" style="5" customWidth="1"/>
    <col min="2065" max="2065" width="44.5546875" style="5" customWidth="1"/>
    <col min="2066" max="2304" width="8.33203125" style="5"/>
    <col min="2305" max="2305" width="11" style="5" customWidth="1"/>
    <col min="2306" max="2306" width="26.6640625" style="5" customWidth="1"/>
    <col min="2307" max="2307" width="19.33203125" style="5" customWidth="1"/>
    <col min="2308" max="2308" width="16.6640625" style="5" customWidth="1"/>
    <col min="2309" max="2309" width="13.33203125" style="5" customWidth="1"/>
    <col min="2310" max="2311" width="15.44140625" style="5" customWidth="1"/>
    <col min="2312" max="2312" width="8.6640625" style="5" customWidth="1"/>
    <col min="2313" max="2318" width="15.44140625" style="5" customWidth="1"/>
    <col min="2319" max="2319" width="33.5546875" style="5" customWidth="1"/>
    <col min="2320" max="2320" width="33.44140625" style="5" customWidth="1"/>
    <col min="2321" max="2321" width="44.5546875" style="5" customWidth="1"/>
    <col min="2322" max="2560" width="8.33203125" style="5"/>
    <col min="2561" max="2561" width="11" style="5" customWidth="1"/>
    <col min="2562" max="2562" width="26.6640625" style="5" customWidth="1"/>
    <col min="2563" max="2563" width="19.33203125" style="5" customWidth="1"/>
    <col min="2564" max="2564" width="16.6640625" style="5" customWidth="1"/>
    <col min="2565" max="2565" width="13.33203125" style="5" customWidth="1"/>
    <col min="2566" max="2567" width="15.44140625" style="5" customWidth="1"/>
    <col min="2568" max="2568" width="8.6640625" style="5" customWidth="1"/>
    <col min="2569" max="2574" width="15.44140625" style="5" customWidth="1"/>
    <col min="2575" max="2575" width="33.5546875" style="5" customWidth="1"/>
    <col min="2576" max="2576" width="33.44140625" style="5" customWidth="1"/>
    <col min="2577" max="2577" width="44.5546875" style="5" customWidth="1"/>
    <col min="2578" max="2816" width="8.33203125" style="5"/>
    <col min="2817" max="2817" width="11" style="5" customWidth="1"/>
    <col min="2818" max="2818" width="26.6640625" style="5" customWidth="1"/>
    <col min="2819" max="2819" width="19.33203125" style="5" customWidth="1"/>
    <col min="2820" max="2820" width="16.6640625" style="5" customWidth="1"/>
    <col min="2821" max="2821" width="13.33203125" style="5" customWidth="1"/>
    <col min="2822" max="2823" width="15.44140625" style="5" customWidth="1"/>
    <col min="2824" max="2824" width="8.6640625" style="5" customWidth="1"/>
    <col min="2825" max="2830" width="15.44140625" style="5" customWidth="1"/>
    <col min="2831" max="2831" width="33.5546875" style="5" customWidth="1"/>
    <col min="2832" max="2832" width="33.44140625" style="5" customWidth="1"/>
    <col min="2833" max="2833" width="44.5546875" style="5" customWidth="1"/>
    <col min="2834" max="3072" width="8.33203125" style="5"/>
    <col min="3073" max="3073" width="11" style="5" customWidth="1"/>
    <col min="3074" max="3074" width="26.6640625" style="5" customWidth="1"/>
    <col min="3075" max="3075" width="19.33203125" style="5" customWidth="1"/>
    <col min="3076" max="3076" width="16.6640625" style="5" customWidth="1"/>
    <col min="3077" max="3077" width="13.33203125" style="5" customWidth="1"/>
    <col min="3078" max="3079" width="15.44140625" style="5" customWidth="1"/>
    <col min="3080" max="3080" width="8.6640625" style="5" customWidth="1"/>
    <col min="3081" max="3086" width="15.44140625" style="5" customWidth="1"/>
    <col min="3087" max="3087" width="33.5546875" style="5" customWidth="1"/>
    <col min="3088" max="3088" width="33.44140625" style="5" customWidth="1"/>
    <col min="3089" max="3089" width="44.5546875" style="5" customWidth="1"/>
    <col min="3090" max="3328" width="8.33203125" style="5"/>
    <col min="3329" max="3329" width="11" style="5" customWidth="1"/>
    <col min="3330" max="3330" width="26.6640625" style="5" customWidth="1"/>
    <col min="3331" max="3331" width="19.33203125" style="5" customWidth="1"/>
    <col min="3332" max="3332" width="16.6640625" style="5" customWidth="1"/>
    <col min="3333" max="3333" width="13.33203125" style="5" customWidth="1"/>
    <col min="3334" max="3335" width="15.44140625" style="5" customWidth="1"/>
    <col min="3336" max="3336" width="8.6640625" style="5" customWidth="1"/>
    <col min="3337" max="3342" width="15.44140625" style="5" customWidth="1"/>
    <col min="3343" max="3343" width="33.5546875" style="5" customWidth="1"/>
    <col min="3344" max="3344" width="33.44140625" style="5" customWidth="1"/>
    <col min="3345" max="3345" width="44.5546875" style="5" customWidth="1"/>
    <col min="3346" max="3584" width="8.33203125" style="5"/>
    <col min="3585" max="3585" width="11" style="5" customWidth="1"/>
    <col min="3586" max="3586" width="26.6640625" style="5" customWidth="1"/>
    <col min="3587" max="3587" width="19.33203125" style="5" customWidth="1"/>
    <col min="3588" max="3588" width="16.6640625" style="5" customWidth="1"/>
    <col min="3589" max="3589" width="13.33203125" style="5" customWidth="1"/>
    <col min="3590" max="3591" width="15.44140625" style="5" customWidth="1"/>
    <col min="3592" max="3592" width="8.6640625" style="5" customWidth="1"/>
    <col min="3593" max="3598" width="15.44140625" style="5" customWidth="1"/>
    <col min="3599" max="3599" width="33.5546875" style="5" customWidth="1"/>
    <col min="3600" max="3600" width="33.44140625" style="5" customWidth="1"/>
    <col min="3601" max="3601" width="44.5546875" style="5" customWidth="1"/>
    <col min="3602" max="3840" width="8.33203125" style="5"/>
    <col min="3841" max="3841" width="11" style="5" customWidth="1"/>
    <col min="3842" max="3842" width="26.6640625" style="5" customWidth="1"/>
    <col min="3843" max="3843" width="19.33203125" style="5" customWidth="1"/>
    <col min="3844" max="3844" width="16.6640625" style="5" customWidth="1"/>
    <col min="3845" max="3845" width="13.33203125" style="5" customWidth="1"/>
    <col min="3846" max="3847" width="15.44140625" style="5" customWidth="1"/>
    <col min="3848" max="3848" width="8.6640625" style="5" customWidth="1"/>
    <col min="3849" max="3854" width="15.44140625" style="5" customWidth="1"/>
    <col min="3855" max="3855" width="33.5546875" style="5" customWidth="1"/>
    <col min="3856" max="3856" width="33.44140625" style="5" customWidth="1"/>
    <col min="3857" max="3857" width="44.5546875" style="5" customWidth="1"/>
    <col min="3858" max="4096" width="8.33203125" style="5"/>
    <col min="4097" max="4097" width="11" style="5" customWidth="1"/>
    <col min="4098" max="4098" width="26.6640625" style="5" customWidth="1"/>
    <col min="4099" max="4099" width="19.33203125" style="5" customWidth="1"/>
    <col min="4100" max="4100" width="16.6640625" style="5" customWidth="1"/>
    <col min="4101" max="4101" width="13.33203125" style="5" customWidth="1"/>
    <col min="4102" max="4103" width="15.44140625" style="5" customWidth="1"/>
    <col min="4104" max="4104" width="8.6640625" style="5" customWidth="1"/>
    <col min="4105" max="4110" width="15.44140625" style="5" customWidth="1"/>
    <col min="4111" max="4111" width="33.5546875" style="5" customWidth="1"/>
    <col min="4112" max="4112" width="33.44140625" style="5" customWidth="1"/>
    <col min="4113" max="4113" width="44.5546875" style="5" customWidth="1"/>
    <col min="4114" max="4352" width="8.33203125" style="5"/>
    <col min="4353" max="4353" width="11" style="5" customWidth="1"/>
    <col min="4354" max="4354" width="26.6640625" style="5" customWidth="1"/>
    <col min="4355" max="4355" width="19.33203125" style="5" customWidth="1"/>
    <col min="4356" max="4356" width="16.6640625" style="5" customWidth="1"/>
    <col min="4357" max="4357" width="13.33203125" style="5" customWidth="1"/>
    <col min="4358" max="4359" width="15.44140625" style="5" customWidth="1"/>
    <col min="4360" max="4360" width="8.6640625" style="5" customWidth="1"/>
    <col min="4361" max="4366" width="15.44140625" style="5" customWidth="1"/>
    <col min="4367" max="4367" width="33.5546875" style="5" customWidth="1"/>
    <col min="4368" max="4368" width="33.44140625" style="5" customWidth="1"/>
    <col min="4369" max="4369" width="44.5546875" style="5" customWidth="1"/>
    <col min="4370" max="4608" width="8.33203125" style="5"/>
    <col min="4609" max="4609" width="11" style="5" customWidth="1"/>
    <col min="4610" max="4610" width="26.6640625" style="5" customWidth="1"/>
    <col min="4611" max="4611" width="19.33203125" style="5" customWidth="1"/>
    <col min="4612" max="4612" width="16.6640625" style="5" customWidth="1"/>
    <col min="4613" max="4613" width="13.33203125" style="5" customWidth="1"/>
    <col min="4614" max="4615" width="15.44140625" style="5" customWidth="1"/>
    <col min="4616" max="4616" width="8.6640625" style="5" customWidth="1"/>
    <col min="4617" max="4622" width="15.44140625" style="5" customWidth="1"/>
    <col min="4623" max="4623" width="33.5546875" style="5" customWidth="1"/>
    <col min="4624" max="4624" width="33.44140625" style="5" customWidth="1"/>
    <col min="4625" max="4625" width="44.5546875" style="5" customWidth="1"/>
    <col min="4626" max="4864" width="8.33203125" style="5"/>
    <col min="4865" max="4865" width="11" style="5" customWidth="1"/>
    <col min="4866" max="4866" width="26.6640625" style="5" customWidth="1"/>
    <col min="4867" max="4867" width="19.33203125" style="5" customWidth="1"/>
    <col min="4868" max="4868" width="16.6640625" style="5" customWidth="1"/>
    <col min="4869" max="4869" width="13.33203125" style="5" customWidth="1"/>
    <col min="4870" max="4871" width="15.44140625" style="5" customWidth="1"/>
    <col min="4872" max="4872" width="8.6640625" style="5" customWidth="1"/>
    <col min="4873" max="4878" width="15.44140625" style="5" customWidth="1"/>
    <col min="4879" max="4879" width="33.5546875" style="5" customWidth="1"/>
    <col min="4880" max="4880" width="33.44140625" style="5" customWidth="1"/>
    <col min="4881" max="4881" width="44.5546875" style="5" customWidth="1"/>
    <col min="4882" max="5120" width="8.33203125" style="5"/>
    <col min="5121" max="5121" width="11" style="5" customWidth="1"/>
    <col min="5122" max="5122" width="26.6640625" style="5" customWidth="1"/>
    <col min="5123" max="5123" width="19.33203125" style="5" customWidth="1"/>
    <col min="5124" max="5124" width="16.6640625" style="5" customWidth="1"/>
    <col min="5125" max="5125" width="13.33203125" style="5" customWidth="1"/>
    <col min="5126" max="5127" width="15.44140625" style="5" customWidth="1"/>
    <col min="5128" max="5128" width="8.6640625" style="5" customWidth="1"/>
    <col min="5129" max="5134" width="15.44140625" style="5" customWidth="1"/>
    <col min="5135" max="5135" width="33.5546875" style="5" customWidth="1"/>
    <col min="5136" max="5136" width="33.44140625" style="5" customWidth="1"/>
    <col min="5137" max="5137" width="44.5546875" style="5" customWidth="1"/>
    <col min="5138" max="5376" width="8.33203125" style="5"/>
    <col min="5377" max="5377" width="11" style="5" customWidth="1"/>
    <col min="5378" max="5378" width="26.6640625" style="5" customWidth="1"/>
    <col min="5379" max="5379" width="19.33203125" style="5" customWidth="1"/>
    <col min="5380" max="5380" width="16.6640625" style="5" customWidth="1"/>
    <col min="5381" max="5381" width="13.33203125" style="5" customWidth="1"/>
    <col min="5382" max="5383" width="15.44140625" style="5" customWidth="1"/>
    <col min="5384" max="5384" width="8.6640625" style="5" customWidth="1"/>
    <col min="5385" max="5390" width="15.44140625" style="5" customWidth="1"/>
    <col min="5391" max="5391" width="33.5546875" style="5" customWidth="1"/>
    <col min="5392" max="5392" width="33.44140625" style="5" customWidth="1"/>
    <col min="5393" max="5393" width="44.5546875" style="5" customWidth="1"/>
    <col min="5394" max="5632" width="8.33203125" style="5"/>
    <col min="5633" max="5633" width="11" style="5" customWidth="1"/>
    <col min="5634" max="5634" width="26.6640625" style="5" customWidth="1"/>
    <col min="5635" max="5635" width="19.33203125" style="5" customWidth="1"/>
    <col min="5636" max="5636" width="16.6640625" style="5" customWidth="1"/>
    <col min="5637" max="5637" width="13.33203125" style="5" customWidth="1"/>
    <col min="5638" max="5639" width="15.44140625" style="5" customWidth="1"/>
    <col min="5640" max="5640" width="8.6640625" style="5" customWidth="1"/>
    <col min="5641" max="5646" width="15.44140625" style="5" customWidth="1"/>
    <col min="5647" max="5647" width="33.5546875" style="5" customWidth="1"/>
    <col min="5648" max="5648" width="33.44140625" style="5" customWidth="1"/>
    <col min="5649" max="5649" width="44.5546875" style="5" customWidth="1"/>
    <col min="5650" max="5888" width="8.33203125" style="5"/>
    <col min="5889" max="5889" width="11" style="5" customWidth="1"/>
    <col min="5890" max="5890" width="26.6640625" style="5" customWidth="1"/>
    <col min="5891" max="5891" width="19.33203125" style="5" customWidth="1"/>
    <col min="5892" max="5892" width="16.6640625" style="5" customWidth="1"/>
    <col min="5893" max="5893" width="13.33203125" style="5" customWidth="1"/>
    <col min="5894" max="5895" width="15.44140625" style="5" customWidth="1"/>
    <col min="5896" max="5896" width="8.6640625" style="5" customWidth="1"/>
    <col min="5897" max="5902" width="15.44140625" style="5" customWidth="1"/>
    <col min="5903" max="5903" width="33.5546875" style="5" customWidth="1"/>
    <col min="5904" max="5904" width="33.44140625" style="5" customWidth="1"/>
    <col min="5905" max="5905" width="44.5546875" style="5" customWidth="1"/>
    <col min="5906" max="6144" width="8.33203125" style="5"/>
    <col min="6145" max="6145" width="11" style="5" customWidth="1"/>
    <col min="6146" max="6146" width="26.6640625" style="5" customWidth="1"/>
    <col min="6147" max="6147" width="19.33203125" style="5" customWidth="1"/>
    <col min="6148" max="6148" width="16.6640625" style="5" customWidth="1"/>
    <col min="6149" max="6149" width="13.33203125" style="5" customWidth="1"/>
    <col min="6150" max="6151" width="15.44140625" style="5" customWidth="1"/>
    <col min="6152" max="6152" width="8.6640625" style="5" customWidth="1"/>
    <col min="6153" max="6158" width="15.44140625" style="5" customWidth="1"/>
    <col min="6159" max="6159" width="33.5546875" style="5" customWidth="1"/>
    <col min="6160" max="6160" width="33.44140625" style="5" customWidth="1"/>
    <col min="6161" max="6161" width="44.5546875" style="5" customWidth="1"/>
    <col min="6162" max="6400" width="8.33203125" style="5"/>
    <col min="6401" max="6401" width="11" style="5" customWidth="1"/>
    <col min="6402" max="6402" width="26.6640625" style="5" customWidth="1"/>
    <col min="6403" max="6403" width="19.33203125" style="5" customWidth="1"/>
    <col min="6404" max="6404" width="16.6640625" style="5" customWidth="1"/>
    <col min="6405" max="6405" width="13.33203125" style="5" customWidth="1"/>
    <col min="6406" max="6407" width="15.44140625" style="5" customWidth="1"/>
    <col min="6408" max="6408" width="8.6640625" style="5" customWidth="1"/>
    <col min="6409" max="6414" width="15.44140625" style="5" customWidth="1"/>
    <col min="6415" max="6415" width="33.5546875" style="5" customWidth="1"/>
    <col min="6416" max="6416" width="33.44140625" style="5" customWidth="1"/>
    <col min="6417" max="6417" width="44.5546875" style="5" customWidth="1"/>
    <col min="6418" max="6656" width="8.33203125" style="5"/>
    <col min="6657" max="6657" width="11" style="5" customWidth="1"/>
    <col min="6658" max="6658" width="26.6640625" style="5" customWidth="1"/>
    <col min="6659" max="6659" width="19.33203125" style="5" customWidth="1"/>
    <col min="6660" max="6660" width="16.6640625" style="5" customWidth="1"/>
    <col min="6661" max="6661" width="13.33203125" style="5" customWidth="1"/>
    <col min="6662" max="6663" width="15.44140625" style="5" customWidth="1"/>
    <col min="6664" max="6664" width="8.6640625" style="5" customWidth="1"/>
    <col min="6665" max="6670" width="15.44140625" style="5" customWidth="1"/>
    <col min="6671" max="6671" width="33.5546875" style="5" customWidth="1"/>
    <col min="6672" max="6672" width="33.44140625" style="5" customWidth="1"/>
    <col min="6673" max="6673" width="44.5546875" style="5" customWidth="1"/>
    <col min="6674" max="6912" width="8.33203125" style="5"/>
    <col min="6913" max="6913" width="11" style="5" customWidth="1"/>
    <col min="6914" max="6914" width="26.6640625" style="5" customWidth="1"/>
    <col min="6915" max="6915" width="19.33203125" style="5" customWidth="1"/>
    <col min="6916" max="6916" width="16.6640625" style="5" customWidth="1"/>
    <col min="6917" max="6917" width="13.33203125" style="5" customWidth="1"/>
    <col min="6918" max="6919" width="15.44140625" style="5" customWidth="1"/>
    <col min="6920" max="6920" width="8.6640625" style="5" customWidth="1"/>
    <col min="6921" max="6926" width="15.44140625" style="5" customWidth="1"/>
    <col min="6927" max="6927" width="33.5546875" style="5" customWidth="1"/>
    <col min="6928" max="6928" width="33.44140625" style="5" customWidth="1"/>
    <col min="6929" max="6929" width="44.5546875" style="5" customWidth="1"/>
    <col min="6930" max="7168" width="8.33203125" style="5"/>
    <col min="7169" max="7169" width="11" style="5" customWidth="1"/>
    <col min="7170" max="7170" width="26.6640625" style="5" customWidth="1"/>
    <col min="7171" max="7171" width="19.33203125" style="5" customWidth="1"/>
    <col min="7172" max="7172" width="16.6640625" style="5" customWidth="1"/>
    <col min="7173" max="7173" width="13.33203125" style="5" customWidth="1"/>
    <col min="7174" max="7175" width="15.44140625" style="5" customWidth="1"/>
    <col min="7176" max="7176" width="8.6640625" style="5" customWidth="1"/>
    <col min="7177" max="7182" width="15.44140625" style="5" customWidth="1"/>
    <col min="7183" max="7183" width="33.5546875" style="5" customWidth="1"/>
    <col min="7184" max="7184" width="33.44140625" style="5" customWidth="1"/>
    <col min="7185" max="7185" width="44.5546875" style="5" customWidth="1"/>
    <col min="7186" max="7424" width="8.33203125" style="5"/>
    <col min="7425" max="7425" width="11" style="5" customWidth="1"/>
    <col min="7426" max="7426" width="26.6640625" style="5" customWidth="1"/>
    <col min="7427" max="7427" width="19.33203125" style="5" customWidth="1"/>
    <col min="7428" max="7428" width="16.6640625" style="5" customWidth="1"/>
    <col min="7429" max="7429" width="13.33203125" style="5" customWidth="1"/>
    <col min="7430" max="7431" width="15.44140625" style="5" customWidth="1"/>
    <col min="7432" max="7432" width="8.6640625" style="5" customWidth="1"/>
    <col min="7433" max="7438" width="15.44140625" style="5" customWidth="1"/>
    <col min="7439" max="7439" width="33.5546875" style="5" customWidth="1"/>
    <col min="7440" max="7440" width="33.44140625" style="5" customWidth="1"/>
    <col min="7441" max="7441" width="44.5546875" style="5" customWidth="1"/>
    <col min="7442" max="7680" width="8.33203125" style="5"/>
    <col min="7681" max="7681" width="11" style="5" customWidth="1"/>
    <col min="7682" max="7682" width="26.6640625" style="5" customWidth="1"/>
    <col min="7683" max="7683" width="19.33203125" style="5" customWidth="1"/>
    <col min="7684" max="7684" width="16.6640625" style="5" customWidth="1"/>
    <col min="7685" max="7685" width="13.33203125" style="5" customWidth="1"/>
    <col min="7686" max="7687" width="15.44140625" style="5" customWidth="1"/>
    <col min="7688" max="7688" width="8.6640625" style="5" customWidth="1"/>
    <col min="7689" max="7694" width="15.44140625" style="5" customWidth="1"/>
    <col min="7695" max="7695" width="33.5546875" style="5" customWidth="1"/>
    <col min="7696" max="7696" width="33.44140625" style="5" customWidth="1"/>
    <col min="7697" max="7697" width="44.5546875" style="5" customWidth="1"/>
    <col min="7698" max="7936" width="8.33203125" style="5"/>
    <col min="7937" max="7937" width="11" style="5" customWidth="1"/>
    <col min="7938" max="7938" width="26.6640625" style="5" customWidth="1"/>
    <col min="7939" max="7939" width="19.33203125" style="5" customWidth="1"/>
    <col min="7940" max="7940" width="16.6640625" style="5" customWidth="1"/>
    <col min="7941" max="7941" width="13.33203125" style="5" customWidth="1"/>
    <col min="7942" max="7943" width="15.44140625" style="5" customWidth="1"/>
    <col min="7944" max="7944" width="8.6640625" style="5" customWidth="1"/>
    <col min="7945" max="7950" width="15.44140625" style="5" customWidth="1"/>
    <col min="7951" max="7951" width="33.5546875" style="5" customWidth="1"/>
    <col min="7952" max="7952" width="33.44140625" style="5" customWidth="1"/>
    <col min="7953" max="7953" width="44.5546875" style="5" customWidth="1"/>
    <col min="7954" max="8192" width="8.33203125" style="5"/>
    <col min="8193" max="8193" width="11" style="5" customWidth="1"/>
    <col min="8194" max="8194" width="26.6640625" style="5" customWidth="1"/>
    <col min="8195" max="8195" width="19.33203125" style="5" customWidth="1"/>
    <col min="8196" max="8196" width="16.6640625" style="5" customWidth="1"/>
    <col min="8197" max="8197" width="13.33203125" style="5" customWidth="1"/>
    <col min="8198" max="8199" width="15.44140625" style="5" customWidth="1"/>
    <col min="8200" max="8200" width="8.6640625" style="5" customWidth="1"/>
    <col min="8201" max="8206" width="15.44140625" style="5" customWidth="1"/>
    <col min="8207" max="8207" width="33.5546875" style="5" customWidth="1"/>
    <col min="8208" max="8208" width="33.44140625" style="5" customWidth="1"/>
    <col min="8209" max="8209" width="44.5546875" style="5" customWidth="1"/>
    <col min="8210" max="8448" width="8.33203125" style="5"/>
    <col min="8449" max="8449" width="11" style="5" customWidth="1"/>
    <col min="8450" max="8450" width="26.6640625" style="5" customWidth="1"/>
    <col min="8451" max="8451" width="19.33203125" style="5" customWidth="1"/>
    <col min="8452" max="8452" width="16.6640625" style="5" customWidth="1"/>
    <col min="8453" max="8453" width="13.33203125" style="5" customWidth="1"/>
    <col min="8454" max="8455" width="15.44140625" style="5" customWidth="1"/>
    <col min="8456" max="8456" width="8.6640625" style="5" customWidth="1"/>
    <col min="8457" max="8462" width="15.44140625" style="5" customWidth="1"/>
    <col min="8463" max="8463" width="33.5546875" style="5" customWidth="1"/>
    <col min="8464" max="8464" width="33.44140625" style="5" customWidth="1"/>
    <col min="8465" max="8465" width="44.5546875" style="5" customWidth="1"/>
    <col min="8466" max="8704" width="8.33203125" style="5"/>
    <col min="8705" max="8705" width="11" style="5" customWidth="1"/>
    <col min="8706" max="8706" width="26.6640625" style="5" customWidth="1"/>
    <col min="8707" max="8707" width="19.33203125" style="5" customWidth="1"/>
    <col min="8708" max="8708" width="16.6640625" style="5" customWidth="1"/>
    <col min="8709" max="8709" width="13.33203125" style="5" customWidth="1"/>
    <col min="8710" max="8711" width="15.44140625" style="5" customWidth="1"/>
    <col min="8712" max="8712" width="8.6640625" style="5" customWidth="1"/>
    <col min="8713" max="8718" width="15.44140625" style="5" customWidth="1"/>
    <col min="8719" max="8719" width="33.5546875" style="5" customWidth="1"/>
    <col min="8720" max="8720" width="33.44140625" style="5" customWidth="1"/>
    <col min="8721" max="8721" width="44.5546875" style="5" customWidth="1"/>
    <col min="8722" max="8960" width="8.33203125" style="5"/>
    <col min="8961" max="8961" width="11" style="5" customWidth="1"/>
    <col min="8962" max="8962" width="26.6640625" style="5" customWidth="1"/>
    <col min="8963" max="8963" width="19.33203125" style="5" customWidth="1"/>
    <col min="8964" max="8964" width="16.6640625" style="5" customWidth="1"/>
    <col min="8965" max="8965" width="13.33203125" style="5" customWidth="1"/>
    <col min="8966" max="8967" width="15.44140625" style="5" customWidth="1"/>
    <col min="8968" max="8968" width="8.6640625" style="5" customWidth="1"/>
    <col min="8969" max="8974" width="15.44140625" style="5" customWidth="1"/>
    <col min="8975" max="8975" width="33.5546875" style="5" customWidth="1"/>
    <col min="8976" max="8976" width="33.44140625" style="5" customWidth="1"/>
    <col min="8977" max="8977" width="44.5546875" style="5" customWidth="1"/>
    <col min="8978" max="9216" width="8.33203125" style="5"/>
    <col min="9217" max="9217" width="11" style="5" customWidth="1"/>
    <col min="9218" max="9218" width="26.6640625" style="5" customWidth="1"/>
    <col min="9219" max="9219" width="19.33203125" style="5" customWidth="1"/>
    <col min="9220" max="9220" width="16.6640625" style="5" customWidth="1"/>
    <col min="9221" max="9221" width="13.33203125" style="5" customWidth="1"/>
    <col min="9222" max="9223" width="15.44140625" style="5" customWidth="1"/>
    <col min="9224" max="9224" width="8.6640625" style="5" customWidth="1"/>
    <col min="9225" max="9230" width="15.44140625" style="5" customWidth="1"/>
    <col min="9231" max="9231" width="33.5546875" style="5" customWidth="1"/>
    <col min="9232" max="9232" width="33.44140625" style="5" customWidth="1"/>
    <col min="9233" max="9233" width="44.5546875" style="5" customWidth="1"/>
    <col min="9234" max="9472" width="8.33203125" style="5"/>
    <col min="9473" max="9473" width="11" style="5" customWidth="1"/>
    <col min="9474" max="9474" width="26.6640625" style="5" customWidth="1"/>
    <col min="9475" max="9475" width="19.33203125" style="5" customWidth="1"/>
    <col min="9476" max="9476" width="16.6640625" style="5" customWidth="1"/>
    <col min="9477" max="9477" width="13.33203125" style="5" customWidth="1"/>
    <col min="9478" max="9479" width="15.44140625" style="5" customWidth="1"/>
    <col min="9480" max="9480" width="8.6640625" style="5" customWidth="1"/>
    <col min="9481" max="9486" width="15.44140625" style="5" customWidth="1"/>
    <col min="9487" max="9487" width="33.5546875" style="5" customWidth="1"/>
    <col min="9488" max="9488" width="33.44140625" style="5" customWidth="1"/>
    <col min="9489" max="9489" width="44.5546875" style="5" customWidth="1"/>
    <col min="9490" max="9728" width="8.33203125" style="5"/>
    <col min="9729" max="9729" width="11" style="5" customWidth="1"/>
    <col min="9730" max="9730" width="26.6640625" style="5" customWidth="1"/>
    <col min="9731" max="9731" width="19.33203125" style="5" customWidth="1"/>
    <col min="9732" max="9732" width="16.6640625" style="5" customWidth="1"/>
    <col min="9733" max="9733" width="13.33203125" style="5" customWidth="1"/>
    <col min="9734" max="9735" width="15.44140625" style="5" customWidth="1"/>
    <col min="9736" max="9736" width="8.6640625" style="5" customWidth="1"/>
    <col min="9737" max="9742" width="15.44140625" style="5" customWidth="1"/>
    <col min="9743" max="9743" width="33.5546875" style="5" customWidth="1"/>
    <col min="9744" max="9744" width="33.44140625" style="5" customWidth="1"/>
    <col min="9745" max="9745" width="44.5546875" style="5" customWidth="1"/>
    <col min="9746" max="9984" width="8.33203125" style="5"/>
    <col min="9985" max="9985" width="11" style="5" customWidth="1"/>
    <col min="9986" max="9986" width="26.6640625" style="5" customWidth="1"/>
    <col min="9987" max="9987" width="19.33203125" style="5" customWidth="1"/>
    <col min="9988" max="9988" width="16.6640625" style="5" customWidth="1"/>
    <col min="9989" max="9989" width="13.33203125" style="5" customWidth="1"/>
    <col min="9990" max="9991" width="15.44140625" style="5" customWidth="1"/>
    <col min="9992" max="9992" width="8.6640625" style="5" customWidth="1"/>
    <col min="9993" max="9998" width="15.44140625" style="5" customWidth="1"/>
    <col min="9999" max="9999" width="33.5546875" style="5" customWidth="1"/>
    <col min="10000" max="10000" width="33.44140625" style="5" customWidth="1"/>
    <col min="10001" max="10001" width="44.5546875" style="5" customWidth="1"/>
    <col min="10002" max="10240" width="8.33203125" style="5"/>
    <col min="10241" max="10241" width="11" style="5" customWidth="1"/>
    <col min="10242" max="10242" width="26.6640625" style="5" customWidth="1"/>
    <col min="10243" max="10243" width="19.33203125" style="5" customWidth="1"/>
    <col min="10244" max="10244" width="16.6640625" style="5" customWidth="1"/>
    <col min="10245" max="10245" width="13.33203125" style="5" customWidth="1"/>
    <col min="10246" max="10247" width="15.44140625" style="5" customWidth="1"/>
    <col min="10248" max="10248" width="8.6640625" style="5" customWidth="1"/>
    <col min="10249" max="10254" width="15.44140625" style="5" customWidth="1"/>
    <col min="10255" max="10255" width="33.5546875" style="5" customWidth="1"/>
    <col min="10256" max="10256" width="33.44140625" style="5" customWidth="1"/>
    <col min="10257" max="10257" width="44.5546875" style="5" customWidth="1"/>
    <col min="10258" max="10496" width="8.33203125" style="5"/>
    <col min="10497" max="10497" width="11" style="5" customWidth="1"/>
    <col min="10498" max="10498" width="26.6640625" style="5" customWidth="1"/>
    <col min="10499" max="10499" width="19.33203125" style="5" customWidth="1"/>
    <col min="10500" max="10500" width="16.6640625" style="5" customWidth="1"/>
    <col min="10501" max="10501" width="13.33203125" style="5" customWidth="1"/>
    <col min="10502" max="10503" width="15.44140625" style="5" customWidth="1"/>
    <col min="10504" max="10504" width="8.6640625" style="5" customWidth="1"/>
    <col min="10505" max="10510" width="15.44140625" style="5" customWidth="1"/>
    <col min="10511" max="10511" width="33.5546875" style="5" customWidth="1"/>
    <col min="10512" max="10512" width="33.44140625" style="5" customWidth="1"/>
    <col min="10513" max="10513" width="44.5546875" style="5" customWidth="1"/>
    <col min="10514" max="10752" width="8.33203125" style="5"/>
    <col min="10753" max="10753" width="11" style="5" customWidth="1"/>
    <col min="10754" max="10754" width="26.6640625" style="5" customWidth="1"/>
    <col min="10755" max="10755" width="19.33203125" style="5" customWidth="1"/>
    <col min="10756" max="10756" width="16.6640625" style="5" customWidth="1"/>
    <col min="10757" max="10757" width="13.33203125" style="5" customWidth="1"/>
    <col min="10758" max="10759" width="15.44140625" style="5" customWidth="1"/>
    <col min="10760" max="10760" width="8.6640625" style="5" customWidth="1"/>
    <col min="10761" max="10766" width="15.44140625" style="5" customWidth="1"/>
    <col min="10767" max="10767" width="33.5546875" style="5" customWidth="1"/>
    <col min="10768" max="10768" width="33.44140625" style="5" customWidth="1"/>
    <col min="10769" max="10769" width="44.5546875" style="5" customWidth="1"/>
    <col min="10770" max="11008" width="8.33203125" style="5"/>
    <col min="11009" max="11009" width="11" style="5" customWidth="1"/>
    <col min="11010" max="11010" width="26.6640625" style="5" customWidth="1"/>
    <col min="11011" max="11011" width="19.33203125" style="5" customWidth="1"/>
    <col min="11012" max="11012" width="16.6640625" style="5" customWidth="1"/>
    <col min="11013" max="11013" width="13.33203125" style="5" customWidth="1"/>
    <col min="11014" max="11015" width="15.44140625" style="5" customWidth="1"/>
    <col min="11016" max="11016" width="8.6640625" style="5" customWidth="1"/>
    <col min="11017" max="11022" width="15.44140625" style="5" customWidth="1"/>
    <col min="11023" max="11023" width="33.5546875" style="5" customWidth="1"/>
    <col min="11024" max="11024" width="33.44140625" style="5" customWidth="1"/>
    <col min="11025" max="11025" width="44.5546875" style="5" customWidth="1"/>
    <col min="11026" max="11264" width="8.33203125" style="5"/>
    <col min="11265" max="11265" width="11" style="5" customWidth="1"/>
    <col min="11266" max="11266" width="26.6640625" style="5" customWidth="1"/>
    <col min="11267" max="11267" width="19.33203125" style="5" customWidth="1"/>
    <col min="11268" max="11268" width="16.6640625" style="5" customWidth="1"/>
    <col min="11269" max="11269" width="13.33203125" style="5" customWidth="1"/>
    <col min="11270" max="11271" width="15.44140625" style="5" customWidth="1"/>
    <col min="11272" max="11272" width="8.6640625" style="5" customWidth="1"/>
    <col min="11273" max="11278" width="15.44140625" style="5" customWidth="1"/>
    <col min="11279" max="11279" width="33.5546875" style="5" customWidth="1"/>
    <col min="11280" max="11280" width="33.44140625" style="5" customWidth="1"/>
    <col min="11281" max="11281" width="44.5546875" style="5" customWidth="1"/>
    <col min="11282" max="11520" width="8.33203125" style="5"/>
    <col min="11521" max="11521" width="11" style="5" customWidth="1"/>
    <col min="11522" max="11522" width="26.6640625" style="5" customWidth="1"/>
    <col min="11523" max="11523" width="19.33203125" style="5" customWidth="1"/>
    <col min="11524" max="11524" width="16.6640625" style="5" customWidth="1"/>
    <col min="11525" max="11525" width="13.33203125" style="5" customWidth="1"/>
    <col min="11526" max="11527" width="15.44140625" style="5" customWidth="1"/>
    <col min="11528" max="11528" width="8.6640625" style="5" customWidth="1"/>
    <col min="11529" max="11534" width="15.44140625" style="5" customWidth="1"/>
    <col min="11535" max="11535" width="33.5546875" style="5" customWidth="1"/>
    <col min="11536" max="11536" width="33.44140625" style="5" customWidth="1"/>
    <col min="11537" max="11537" width="44.5546875" style="5" customWidth="1"/>
    <col min="11538" max="11776" width="8.33203125" style="5"/>
    <col min="11777" max="11777" width="11" style="5" customWidth="1"/>
    <col min="11778" max="11778" width="26.6640625" style="5" customWidth="1"/>
    <col min="11779" max="11779" width="19.33203125" style="5" customWidth="1"/>
    <col min="11780" max="11780" width="16.6640625" style="5" customWidth="1"/>
    <col min="11781" max="11781" width="13.33203125" style="5" customWidth="1"/>
    <col min="11782" max="11783" width="15.44140625" style="5" customWidth="1"/>
    <col min="11784" max="11784" width="8.6640625" style="5" customWidth="1"/>
    <col min="11785" max="11790" width="15.44140625" style="5" customWidth="1"/>
    <col min="11791" max="11791" width="33.5546875" style="5" customWidth="1"/>
    <col min="11792" max="11792" width="33.44140625" style="5" customWidth="1"/>
    <col min="11793" max="11793" width="44.5546875" style="5" customWidth="1"/>
    <col min="11794" max="12032" width="8.33203125" style="5"/>
    <col min="12033" max="12033" width="11" style="5" customWidth="1"/>
    <col min="12034" max="12034" width="26.6640625" style="5" customWidth="1"/>
    <col min="12035" max="12035" width="19.33203125" style="5" customWidth="1"/>
    <col min="12036" max="12036" width="16.6640625" style="5" customWidth="1"/>
    <col min="12037" max="12037" width="13.33203125" style="5" customWidth="1"/>
    <col min="12038" max="12039" width="15.44140625" style="5" customWidth="1"/>
    <col min="12040" max="12040" width="8.6640625" style="5" customWidth="1"/>
    <col min="12041" max="12046" width="15.44140625" style="5" customWidth="1"/>
    <col min="12047" max="12047" width="33.5546875" style="5" customWidth="1"/>
    <col min="12048" max="12048" width="33.44140625" style="5" customWidth="1"/>
    <col min="12049" max="12049" width="44.5546875" style="5" customWidth="1"/>
    <col min="12050" max="12288" width="8.33203125" style="5"/>
    <col min="12289" max="12289" width="11" style="5" customWidth="1"/>
    <col min="12290" max="12290" width="26.6640625" style="5" customWidth="1"/>
    <col min="12291" max="12291" width="19.33203125" style="5" customWidth="1"/>
    <col min="12292" max="12292" width="16.6640625" style="5" customWidth="1"/>
    <col min="12293" max="12293" width="13.33203125" style="5" customWidth="1"/>
    <col min="12294" max="12295" width="15.44140625" style="5" customWidth="1"/>
    <col min="12296" max="12296" width="8.6640625" style="5" customWidth="1"/>
    <col min="12297" max="12302" width="15.44140625" style="5" customWidth="1"/>
    <col min="12303" max="12303" width="33.5546875" style="5" customWidth="1"/>
    <col min="12304" max="12304" width="33.44140625" style="5" customWidth="1"/>
    <col min="12305" max="12305" width="44.5546875" style="5" customWidth="1"/>
    <col min="12306" max="12544" width="8.33203125" style="5"/>
    <col min="12545" max="12545" width="11" style="5" customWidth="1"/>
    <col min="12546" max="12546" width="26.6640625" style="5" customWidth="1"/>
    <col min="12547" max="12547" width="19.33203125" style="5" customWidth="1"/>
    <col min="12548" max="12548" width="16.6640625" style="5" customWidth="1"/>
    <col min="12549" max="12549" width="13.33203125" style="5" customWidth="1"/>
    <col min="12550" max="12551" width="15.44140625" style="5" customWidth="1"/>
    <col min="12552" max="12552" width="8.6640625" style="5" customWidth="1"/>
    <col min="12553" max="12558" width="15.44140625" style="5" customWidth="1"/>
    <col min="12559" max="12559" width="33.5546875" style="5" customWidth="1"/>
    <col min="12560" max="12560" width="33.44140625" style="5" customWidth="1"/>
    <col min="12561" max="12561" width="44.5546875" style="5" customWidth="1"/>
    <col min="12562" max="12800" width="8.33203125" style="5"/>
    <col min="12801" max="12801" width="11" style="5" customWidth="1"/>
    <col min="12802" max="12802" width="26.6640625" style="5" customWidth="1"/>
    <col min="12803" max="12803" width="19.33203125" style="5" customWidth="1"/>
    <col min="12804" max="12804" width="16.6640625" style="5" customWidth="1"/>
    <col min="12805" max="12805" width="13.33203125" style="5" customWidth="1"/>
    <col min="12806" max="12807" width="15.44140625" style="5" customWidth="1"/>
    <col min="12808" max="12808" width="8.6640625" style="5" customWidth="1"/>
    <col min="12809" max="12814" width="15.44140625" style="5" customWidth="1"/>
    <col min="12815" max="12815" width="33.5546875" style="5" customWidth="1"/>
    <col min="12816" max="12816" width="33.44140625" style="5" customWidth="1"/>
    <col min="12817" max="12817" width="44.5546875" style="5" customWidth="1"/>
    <col min="12818" max="13056" width="8.33203125" style="5"/>
    <col min="13057" max="13057" width="11" style="5" customWidth="1"/>
    <col min="13058" max="13058" width="26.6640625" style="5" customWidth="1"/>
    <col min="13059" max="13059" width="19.33203125" style="5" customWidth="1"/>
    <col min="13060" max="13060" width="16.6640625" style="5" customWidth="1"/>
    <col min="13061" max="13061" width="13.33203125" style="5" customWidth="1"/>
    <col min="13062" max="13063" width="15.44140625" style="5" customWidth="1"/>
    <col min="13064" max="13064" width="8.6640625" style="5" customWidth="1"/>
    <col min="13065" max="13070" width="15.44140625" style="5" customWidth="1"/>
    <col min="13071" max="13071" width="33.5546875" style="5" customWidth="1"/>
    <col min="13072" max="13072" width="33.44140625" style="5" customWidth="1"/>
    <col min="13073" max="13073" width="44.5546875" style="5" customWidth="1"/>
    <col min="13074" max="13312" width="8.33203125" style="5"/>
    <col min="13313" max="13313" width="11" style="5" customWidth="1"/>
    <col min="13314" max="13314" width="26.6640625" style="5" customWidth="1"/>
    <col min="13315" max="13315" width="19.33203125" style="5" customWidth="1"/>
    <col min="13316" max="13316" width="16.6640625" style="5" customWidth="1"/>
    <col min="13317" max="13317" width="13.33203125" style="5" customWidth="1"/>
    <col min="13318" max="13319" width="15.44140625" style="5" customWidth="1"/>
    <col min="13320" max="13320" width="8.6640625" style="5" customWidth="1"/>
    <col min="13321" max="13326" width="15.44140625" style="5" customWidth="1"/>
    <col min="13327" max="13327" width="33.5546875" style="5" customWidth="1"/>
    <col min="13328" max="13328" width="33.44140625" style="5" customWidth="1"/>
    <col min="13329" max="13329" width="44.5546875" style="5" customWidth="1"/>
    <col min="13330" max="13568" width="8.33203125" style="5"/>
    <col min="13569" max="13569" width="11" style="5" customWidth="1"/>
    <col min="13570" max="13570" width="26.6640625" style="5" customWidth="1"/>
    <col min="13571" max="13571" width="19.33203125" style="5" customWidth="1"/>
    <col min="13572" max="13572" width="16.6640625" style="5" customWidth="1"/>
    <col min="13573" max="13573" width="13.33203125" style="5" customWidth="1"/>
    <col min="13574" max="13575" width="15.44140625" style="5" customWidth="1"/>
    <col min="13576" max="13576" width="8.6640625" style="5" customWidth="1"/>
    <col min="13577" max="13582" width="15.44140625" style="5" customWidth="1"/>
    <col min="13583" max="13583" width="33.5546875" style="5" customWidth="1"/>
    <col min="13584" max="13584" width="33.44140625" style="5" customWidth="1"/>
    <col min="13585" max="13585" width="44.5546875" style="5" customWidth="1"/>
    <col min="13586" max="13824" width="8.33203125" style="5"/>
    <col min="13825" max="13825" width="11" style="5" customWidth="1"/>
    <col min="13826" max="13826" width="26.6640625" style="5" customWidth="1"/>
    <col min="13827" max="13827" width="19.33203125" style="5" customWidth="1"/>
    <col min="13828" max="13828" width="16.6640625" style="5" customWidth="1"/>
    <col min="13829" max="13829" width="13.33203125" style="5" customWidth="1"/>
    <col min="13830" max="13831" width="15.44140625" style="5" customWidth="1"/>
    <col min="13832" max="13832" width="8.6640625" style="5" customWidth="1"/>
    <col min="13833" max="13838" width="15.44140625" style="5" customWidth="1"/>
    <col min="13839" max="13839" width="33.5546875" style="5" customWidth="1"/>
    <col min="13840" max="13840" width="33.44140625" style="5" customWidth="1"/>
    <col min="13841" max="13841" width="44.5546875" style="5" customWidth="1"/>
    <col min="13842" max="14080" width="8.33203125" style="5"/>
    <col min="14081" max="14081" width="11" style="5" customWidth="1"/>
    <col min="14082" max="14082" width="26.6640625" style="5" customWidth="1"/>
    <col min="14083" max="14083" width="19.33203125" style="5" customWidth="1"/>
    <col min="14084" max="14084" width="16.6640625" style="5" customWidth="1"/>
    <col min="14085" max="14085" width="13.33203125" style="5" customWidth="1"/>
    <col min="14086" max="14087" width="15.44140625" style="5" customWidth="1"/>
    <col min="14088" max="14088" width="8.6640625" style="5" customWidth="1"/>
    <col min="14089" max="14094" width="15.44140625" style="5" customWidth="1"/>
    <col min="14095" max="14095" width="33.5546875" style="5" customWidth="1"/>
    <col min="14096" max="14096" width="33.44140625" style="5" customWidth="1"/>
    <col min="14097" max="14097" width="44.5546875" style="5" customWidth="1"/>
    <col min="14098" max="14336" width="8.33203125" style="5"/>
    <col min="14337" max="14337" width="11" style="5" customWidth="1"/>
    <col min="14338" max="14338" width="26.6640625" style="5" customWidth="1"/>
    <col min="14339" max="14339" width="19.33203125" style="5" customWidth="1"/>
    <col min="14340" max="14340" width="16.6640625" style="5" customWidth="1"/>
    <col min="14341" max="14341" width="13.33203125" style="5" customWidth="1"/>
    <col min="14342" max="14343" width="15.44140625" style="5" customWidth="1"/>
    <col min="14344" max="14344" width="8.6640625" style="5" customWidth="1"/>
    <col min="14345" max="14350" width="15.44140625" style="5" customWidth="1"/>
    <col min="14351" max="14351" width="33.5546875" style="5" customWidth="1"/>
    <col min="14352" max="14352" width="33.44140625" style="5" customWidth="1"/>
    <col min="14353" max="14353" width="44.5546875" style="5" customWidth="1"/>
    <col min="14354" max="14592" width="8.33203125" style="5"/>
    <col min="14593" max="14593" width="11" style="5" customWidth="1"/>
    <col min="14594" max="14594" width="26.6640625" style="5" customWidth="1"/>
    <col min="14595" max="14595" width="19.33203125" style="5" customWidth="1"/>
    <col min="14596" max="14596" width="16.6640625" style="5" customWidth="1"/>
    <col min="14597" max="14597" width="13.33203125" style="5" customWidth="1"/>
    <col min="14598" max="14599" width="15.44140625" style="5" customWidth="1"/>
    <col min="14600" max="14600" width="8.6640625" style="5" customWidth="1"/>
    <col min="14601" max="14606" width="15.44140625" style="5" customWidth="1"/>
    <col min="14607" max="14607" width="33.5546875" style="5" customWidth="1"/>
    <col min="14608" max="14608" width="33.44140625" style="5" customWidth="1"/>
    <col min="14609" max="14609" width="44.5546875" style="5" customWidth="1"/>
    <col min="14610" max="14848" width="8.33203125" style="5"/>
    <col min="14849" max="14849" width="11" style="5" customWidth="1"/>
    <col min="14850" max="14850" width="26.6640625" style="5" customWidth="1"/>
    <col min="14851" max="14851" width="19.33203125" style="5" customWidth="1"/>
    <col min="14852" max="14852" width="16.6640625" style="5" customWidth="1"/>
    <col min="14853" max="14853" width="13.33203125" style="5" customWidth="1"/>
    <col min="14854" max="14855" width="15.44140625" style="5" customWidth="1"/>
    <col min="14856" max="14856" width="8.6640625" style="5" customWidth="1"/>
    <col min="14857" max="14862" width="15.44140625" style="5" customWidth="1"/>
    <col min="14863" max="14863" width="33.5546875" style="5" customWidth="1"/>
    <col min="14864" max="14864" width="33.44140625" style="5" customWidth="1"/>
    <col min="14865" max="14865" width="44.5546875" style="5" customWidth="1"/>
    <col min="14866" max="15104" width="8.33203125" style="5"/>
    <col min="15105" max="15105" width="11" style="5" customWidth="1"/>
    <col min="15106" max="15106" width="26.6640625" style="5" customWidth="1"/>
    <col min="15107" max="15107" width="19.33203125" style="5" customWidth="1"/>
    <col min="15108" max="15108" width="16.6640625" style="5" customWidth="1"/>
    <col min="15109" max="15109" width="13.33203125" style="5" customWidth="1"/>
    <col min="15110" max="15111" width="15.44140625" style="5" customWidth="1"/>
    <col min="15112" max="15112" width="8.6640625" style="5" customWidth="1"/>
    <col min="15113" max="15118" width="15.44140625" style="5" customWidth="1"/>
    <col min="15119" max="15119" width="33.5546875" style="5" customWidth="1"/>
    <col min="15120" max="15120" width="33.44140625" style="5" customWidth="1"/>
    <col min="15121" max="15121" width="44.5546875" style="5" customWidth="1"/>
    <col min="15122" max="15360" width="8.33203125" style="5"/>
    <col min="15361" max="15361" width="11" style="5" customWidth="1"/>
    <col min="15362" max="15362" width="26.6640625" style="5" customWidth="1"/>
    <col min="15363" max="15363" width="19.33203125" style="5" customWidth="1"/>
    <col min="15364" max="15364" width="16.6640625" style="5" customWidth="1"/>
    <col min="15365" max="15365" width="13.33203125" style="5" customWidth="1"/>
    <col min="15366" max="15367" width="15.44140625" style="5" customWidth="1"/>
    <col min="15368" max="15368" width="8.6640625" style="5" customWidth="1"/>
    <col min="15369" max="15374" width="15.44140625" style="5" customWidth="1"/>
    <col min="15375" max="15375" width="33.5546875" style="5" customWidth="1"/>
    <col min="15376" max="15376" width="33.44140625" style="5" customWidth="1"/>
    <col min="15377" max="15377" width="44.5546875" style="5" customWidth="1"/>
    <col min="15378" max="15616" width="8.33203125" style="5"/>
    <col min="15617" max="15617" width="11" style="5" customWidth="1"/>
    <col min="15618" max="15618" width="26.6640625" style="5" customWidth="1"/>
    <col min="15619" max="15619" width="19.33203125" style="5" customWidth="1"/>
    <col min="15620" max="15620" width="16.6640625" style="5" customWidth="1"/>
    <col min="15621" max="15621" width="13.33203125" style="5" customWidth="1"/>
    <col min="15622" max="15623" width="15.44140625" style="5" customWidth="1"/>
    <col min="15624" max="15624" width="8.6640625" style="5" customWidth="1"/>
    <col min="15625" max="15630" width="15.44140625" style="5" customWidth="1"/>
    <col min="15631" max="15631" width="33.5546875" style="5" customWidth="1"/>
    <col min="15632" max="15632" width="33.44140625" style="5" customWidth="1"/>
    <col min="15633" max="15633" width="44.5546875" style="5" customWidth="1"/>
    <col min="15634" max="15872" width="8.33203125" style="5"/>
    <col min="15873" max="15873" width="11" style="5" customWidth="1"/>
    <col min="15874" max="15874" width="26.6640625" style="5" customWidth="1"/>
    <col min="15875" max="15875" width="19.33203125" style="5" customWidth="1"/>
    <col min="15876" max="15876" width="16.6640625" style="5" customWidth="1"/>
    <col min="15877" max="15877" width="13.33203125" style="5" customWidth="1"/>
    <col min="15878" max="15879" width="15.44140625" style="5" customWidth="1"/>
    <col min="15880" max="15880" width="8.6640625" style="5" customWidth="1"/>
    <col min="15881" max="15886" width="15.44140625" style="5" customWidth="1"/>
    <col min="15887" max="15887" width="33.5546875" style="5" customWidth="1"/>
    <col min="15888" max="15888" width="33.44140625" style="5" customWidth="1"/>
    <col min="15889" max="15889" width="44.5546875" style="5" customWidth="1"/>
    <col min="15890" max="16128" width="8.33203125" style="5"/>
    <col min="16129" max="16129" width="11" style="5" customWidth="1"/>
    <col min="16130" max="16130" width="26.6640625" style="5" customWidth="1"/>
    <col min="16131" max="16131" width="19.33203125" style="5" customWidth="1"/>
    <col min="16132" max="16132" width="16.6640625" style="5" customWidth="1"/>
    <col min="16133" max="16133" width="13.33203125" style="5" customWidth="1"/>
    <col min="16134" max="16135" width="15.44140625" style="5" customWidth="1"/>
    <col min="16136" max="16136" width="8.6640625" style="5" customWidth="1"/>
    <col min="16137" max="16142" width="15.44140625" style="5" customWidth="1"/>
    <col min="16143" max="16143" width="33.5546875" style="5" customWidth="1"/>
    <col min="16144" max="16144" width="33.44140625" style="5" customWidth="1"/>
    <col min="16145" max="16145" width="44.5546875" style="5" customWidth="1"/>
    <col min="16146" max="16384" width="8.33203125" style="5"/>
  </cols>
  <sheetData>
    <row r="1" spans="1:18" s="1" customFormat="1" ht="36" customHeight="1" x14ac:dyDescent="0.2">
      <c r="A1" s="211" t="s">
        <v>5059</v>
      </c>
      <c r="B1" s="211"/>
      <c r="C1" s="211"/>
      <c r="D1" s="211"/>
      <c r="E1" s="211"/>
      <c r="F1" s="211"/>
      <c r="G1" s="211"/>
      <c r="H1" s="211"/>
      <c r="I1" s="211"/>
      <c r="J1" s="211"/>
      <c r="K1" s="211"/>
      <c r="L1" s="211"/>
      <c r="M1" s="211"/>
      <c r="N1" s="211"/>
      <c r="O1" s="211"/>
      <c r="P1" s="211"/>
      <c r="Q1" s="211"/>
      <c r="R1" s="211"/>
    </row>
    <row r="2" spans="1:18" s="1" customFormat="1" ht="10.8" x14ac:dyDescent="0.2">
      <c r="A2" s="11"/>
      <c r="B2" s="11"/>
      <c r="C2" s="11"/>
      <c r="D2" s="11"/>
      <c r="E2" s="11"/>
      <c r="F2" s="11"/>
      <c r="G2" s="11"/>
      <c r="H2" s="11"/>
      <c r="J2" s="11"/>
      <c r="K2" s="11"/>
      <c r="L2" s="11"/>
      <c r="M2" s="11"/>
      <c r="N2" s="11"/>
      <c r="O2" s="11"/>
      <c r="P2" s="11"/>
      <c r="Q2" s="11"/>
      <c r="R2" s="11"/>
    </row>
    <row r="3" spans="1:18" s="1" customFormat="1" ht="40.799999999999997" customHeight="1" x14ac:dyDescent="0.2">
      <c r="A3" s="198" t="s">
        <v>6947</v>
      </c>
      <c r="B3" s="198" t="s">
        <v>3537</v>
      </c>
      <c r="C3" s="198" t="s">
        <v>0</v>
      </c>
      <c r="D3" s="204" t="s">
        <v>1</v>
      </c>
      <c r="E3" s="205"/>
      <c r="F3" s="198" t="s">
        <v>3538</v>
      </c>
      <c r="G3" s="198" t="s">
        <v>3539</v>
      </c>
      <c r="H3" s="208" t="s">
        <v>2</v>
      </c>
      <c r="I3" s="209"/>
      <c r="J3" s="209"/>
      <c r="K3" s="210"/>
      <c r="L3" s="208" t="s">
        <v>3540</v>
      </c>
      <c r="M3" s="209"/>
      <c r="N3" s="209"/>
      <c r="O3" s="210"/>
      <c r="P3" s="198" t="s">
        <v>3</v>
      </c>
      <c r="Q3" s="198" t="s">
        <v>3541</v>
      </c>
      <c r="R3" s="198" t="s">
        <v>3542</v>
      </c>
    </row>
    <row r="4" spans="1:18" s="1" customFormat="1" ht="25.2" customHeight="1" x14ac:dyDescent="0.2">
      <c r="A4" s="202"/>
      <c r="B4" s="202"/>
      <c r="C4" s="202"/>
      <c r="D4" s="206"/>
      <c r="E4" s="207"/>
      <c r="F4" s="202"/>
      <c r="G4" s="202"/>
      <c r="H4" s="208" t="s">
        <v>4</v>
      </c>
      <c r="I4" s="210"/>
      <c r="J4" s="208" t="s">
        <v>5</v>
      </c>
      <c r="K4" s="210"/>
      <c r="L4" s="208" t="s">
        <v>4</v>
      </c>
      <c r="M4" s="210"/>
      <c r="N4" s="208" t="s">
        <v>5</v>
      </c>
      <c r="O4" s="210"/>
      <c r="P4" s="199"/>
      <c r="Q4" s="199"/>
      <c r="R4" s="202"/>
    </row>
    <row r="5" spans="1:18" s="1" customFormat="1" ht="41.4" customHeight="1" x14ac:dyDescent="0.2">
      <c r="A5" s="203"/>
      <c r="B5" s="203"/>
      <c r="C5" s="203"/>
      <c r="D5" s="12" t="s">
        <v>3543</v>
      </c>
      <c r="E5" s="12" t="s">
        <v>3544</v>
      </c>
      <c r="F5" s="203"/>
      <c r="G5" s="203"/>
      <c r="H5" s="12" t="s">
        <v>3545</v>
      </c>
      <c r="I5" s="12" t="s">
        <v>3546</v>
      </c>
      <c r="J5" s="12" t="s">
        <v>3545</v>
      </c>
      <c r="K5" s="12" t="s">
        <v>3546</v>
      </c>
      <c r="L5" s="12" t="s">
        <v>3545</v>
      </c>
      <c r="M5" s="12" t="s">
        <v>3546</v>
      </c>
      <c r="N5" s="12" t="s">
        <v>3545</v>
      </c>
      <c r="O5" s="12" t="s">
        <v>3546</v>
      </c>
      <c r="P5" s="200"/>
      <c r="Q5" s="200"/>
      <c r="R5" s="203"/>
    </row>
    <row r="6" spans="1:18" ht="56.25" customHeight="1" x14ac:dyDescent="0.2">
      <c r="A6" s="149">
        <v>1</v>
      </c>
      <c r="B6" s="150" t="s">
        <v>820</v>
      </c>
      <c r="C6" s="148" t="s">
        <v>9181</v>
      </c>
      <c r="D6" s="145" t="s">
        <v>821</v>
      </c>
      <c r="E6" s="145" t="s">
        <v>822</v>
      </c>
      <c r="F6" s="145" t="s">
        <v>7475</v>
      </c>
      <c r="G6" s="145">
        <v>75</v>
      </c>
      <c r="H6" s="145">
        <v>5</v>
      </c>
      <c r="I6" s="145">
        <v>3.75</v>
      </c>
      <c r="J6" s="145">
        <v>0</v>
      </c>
      <c r="K6" s="145">
        <v>0</v>
      </c>
      <c r="L6" s="145">
        <v>1</v>
      </c>
      <c r="M6" s="145">
        <v>8</v>
      </c>
      <c r="N6" s="145">
        <v>0</v>
      </c>
      <c r="O6" s="145">
        <v>0</v>
      </c>
      <c r="P6" s="145" t="s">
        <v>10065</v>
      </c>
      <c r="Q6" s="145" t="s">
        <v>7479</v>
      </c>
      <c r="R6" s="145" t="s">
        <v>10066</v>
      </c>
    </row>
    <row r="7" spans="1:18" ht="43.5" customHeight="1" x14ac:dyDescent="0.2">
      <c r="A7" s="149">
        <f>A6+1</f>
        <v>2</v>
      </c>
      <c r="B7" s="151" t="s">
        <v>824</v>
      </c>
      <c r="C7" s="148" t="s">
        <v>9182</v>
      </c>
      <c r="D7" s="145" t="s">
        <v>825</v>
      </c>
      <c r="E7" s="145" t="s">
        <v>826</v>
      </c>
      <c r="F7" s="145" t="s">
        <v>7475</v>
      </c>
      <c r="G7" s="145">
        <v>12</v>
      </c>
      <c r="H7" s="145">
        <v>3</v>
      </c>
      <c r="I7" s="145">
        <v>2.25</v>
      </c>
      <c r="J7" s="145">
        <v>0</v>
      </c>
      <c r="K7" s="145">
        <v>0</v>
      </c>
      <c r="L7" s="145">
        <v>0</v>
      </c>
      <c r="M7" s="145">
        <v>0</v>
      </c>
      <c r="N7" s="145">
        <v>0</v>
      </c>
      <c r="O7" s="145">
        <v>0</v>
      </c>
      <c r="P7" s="145" t="s">
        <v>832</v>
      </c>
      <c r="Q7" s="145" t="s">
        <v>7480</v>
      </c>
      <c r="R7" s="145" t="s">
        <v>9183</v>
      </c>
    </row>
    <row r="8" spans="1:18" ht="57" customHeight="1" x14ac:dyDescent="0.2">
      <c r="A8" s="149">
        <f t="shared" ref="A8:A71" si="0">A7+1</f>
        <v>3</v>
      </c>
      <c r="B8" s="151" t="s">
        <v>827</v>
      </c>
      <c r="C8" s="148" t="s">
        <v>9184</v>
      </c>
      <c r="D8" s="145" t="s">
        <v>9185</v>
      </c>
      <c r="E8" s="145" t="s">
        <v>9186</v>
      </c>
      <c r="F8" s="145" t="s">
        <v>7475</v>
      </c>
      <c r="G8" s="145">
        <v>36</v>
      </c>
      <c r="H8" s="145">
        <v>9</v>
      </c>
      <c r="I8" s="145">
        <v>6.75</v>
      </c>
      <c r="J8" s="145">
        <v>0</v>
      </c>
      <c r="K8" s="145">
        <v>0</v>
      </c>
      <c r="L8" s="145">
        <v>0</v>
      </c>
      <c r="M8" s="145">
        <v>0</v>
      </c>
      <c r="N8" s="145">
        <v>0</v>
      </c>
      <c r="O8" s="145">
        <v>0</v>
      </c>
      <c r="P8" s="145" t="s">
        <v>832</v>
      </c>
      <c r="Q8" s="145" t="s">
        <v>7480</v>
      </c>
      <c r="R8" s="145" t="s">
        <v>9187</v>
      </c>
    </row>
    <row r="9" spans="1:18" ht="54" customHeight="1" x14ac:dyDescent="0.2">
      <c r="A9" s="149">
        <f t="shared" si="0"/>
        <v>4</v>
      </c>
      <c r="B9" s="151" t="s">
        <v>828</v>
      </c>
      <c r="C9" s="148" t="s">
        <v>9188</v>
      </c>
      <c r="D9" s="145" t="s">
        <v>829</v>
      </c>
      <c r="E9" s="145" t="s">
        <v>830</v>
      </c>
      <c r="F9" s="145" t="s">
        <v>7475</v>
      </c>
      <c r="G9" s="145">
        <v>25</v>
      </c>
      <c r="H9" s="145">
        <v>3</v>
      </c>
      <c r="I9" s="145">
        <v>3.3000000000000003</v>
      </c>
      <c r="J9" s="145">
        <v>0</v>
      </c>
      <c r="K9" s="145">
        <v>0</v>
      </c>
      <c r="L9" s="145">
        <v>0</v>
      </c>
      <c r="M9" s="145">
        <v>0</v>
      </c>
      <c r="N9" s="145">
        <v>0</v>
      </c>
      <c r="O9" s="145">
        <v>0</v>
      </c>
      <c r="P9" s="145" t="s">
        <v>10067</v>
      </c>
      <c r="Q9" s="145" t="s">
        <v>7481</v>
      </c>
      <c r="R9" s="145" t="s">
        <v>10068</v>
      </c>
    </row>
    <row r="10" spans="1:18" ht="31.8" customHeight="1" x14ac:dyDescent="0.2">
      <c r="A10" s="149">
        <f t="shared" si="0"/>
        <v>5</v>
      </c>
      <c r="B10" s="151" t="s">
        <v>831</v>
      </c>
      <c r="C10" s="148" t="s">
        <v>9189</v>
      </c>
      <c r="D10" s="145" t="s">
        <v>9190</v>
      </c>
      <c r="E10" s="145" t="s">
        <v>9191</v>
      </c>
      <c r="F10" s="145" t="s">
        <v>7475</v>
      </c>
      <c r="G10" s="145">
        <v>16</v>
      </c>
      <c r="H10" s="145">
        <v>4</v>
      </c>
      <c r="I10" s="145">
        <v>3</v>
      </c>
      <c r="J10" s="145">
        <v>0</v>
      </c>
      <c r="K10" s="145">
        <v>0</v>
      </c>
      <c r="L10" s="145">
        <v>0</v>
      </c>
      <c r="M10" s="145">
        <v>0</v>
      </c>
      <c r="N10" s="145">
        <v>0</v>
      </c>
      <c r="O10" s="145">
        <v>0</v>
      </c>
      <c r="P10" s="145" t="s">
        <v>832</v>
      </c>
      <c r="Q10" s="145" t="s">
        <v>7482</v>
      </c>
      <c r="R10" s="145" t="s">
        <v>9192</v>
      </c>
    </row>
    <row r="11" spans="1:18" ht="31.2" customHeight="1" x14ac:dyDescent="0.2">
      <c r="A11" s="149">
        <f t="shared" si="0"/>
        <v>6</v>
      </c>
      <c r="B11" s="151" t="s">
        <v>833</v>
      </c>
      <c r="C11" s="148" t="s">
        <v>10037</v>
      </c>
      <c r="D11" s="145" t="s">
        <v>834</v>
      </c>
      <c r="E11" s="145" t="s">
        <v>835</v>
      </c>
      <c r="F11" s="145" t="s">
        <v>7475</v>
      </c>
      <c r="G11" s="145">
        <v>18</v>
      </c>
      <c r="H11" s="145">
        <v>2</v>
      </c>
      <c r="I11" s="145">
        <v>1.5</v>
      </c>
      <c r="J11" s="145">
        <v>0</v>
      </c>
      <c r="K11" s="145">
        <v>0</v>
      </c>
      <c r="L11" s="145">
        <v>0</v>
      </c>
      <c r="M11" s="145">
        <v>0</v>
      </c>
      <c r="N11" s="145">
        <v>0</v>
      </c>
      <c r="O11" s="145">
        <v>0</v>
      </c>
      <c r="P11" s="145" t="s">
        <v>10070</v>
      </c>
      <c r="Q11" s="145" t="s">
        <v>6462</v>
      </c>
      <c r="R11" s="145" t="s">
        <v>11306</v>
      </c>
    </row>
    <row r="12" spans="1:18" ht="60" customHeight="1" x14ac:dyDescent="0.2">
      <c r="A12" s="149">
        <f t="shared" si="0"/>
        <v>7</v>
      </c>
      <c r="B12" s="151" t="s">
        <v>836</v>
      </c>
      <c r="C12" s="148" t="s">
        <v>9193</v>
      </c>
      <c r="D12" s="145" t="s">
        <v>837</v>
      </c>
      <c r="E12" s="145" t="s">
        <v>838</v>
      </c>
      <c r="F12" s="145" t="s">
        <v>839</v>
      </c>
      <c r="G12" s="145">
        <v>90</v>
      </c>
      <c r="H12" s="145">
        <v>0</v>
      </c>
      <c r="I12" s="145">
        <v>0</v>
      </c>
      <c r="J12" s="145">
        <v>0</v>
      </c>
      <c r="K12" s="145">
        <v>0</v>
      </c>
      <c r="L12" s="145">
        <v>2</v>
      </c>
      <c r="M12" s="145">
        <v>16</v>
      </c>
      <c r="N12" s="145">
        <v>0</v>
      </c>
      <c r="O12" s="145">
        <v>0</v>
      </c>
      <c r="P12" s="145" t="s">
        <v>10071</v>
      </c>
      <c r="Q12" s="145" t="s">
        <v>9194</v>
      </c>
      <c r="R12" s="145" t="s">
        <v>10069</v>
      </c>
    </row>
    <row r="13" spans="1:18" ht="27.75" customHeight="1" x14ac:dyDescent="0.2">
      <c r="A13" s="149">
        <f t="shared" si="0"/>
        <v>8</v>
      </c>
      <c r="B13" s="151" t="s">
        <v>840</v>
      </c>
      <c r="C13" s="148" t="s">
        <v>9195</v>
      </c>
      <c r="D13" s="152" t="s">
        <v>841</v>
      </c>
      <c r="E13" s="152" t="s">
        <v>842</v>
      </c>
      <c r="F13" s="145" t="s">
        <v>7475</v>
      </c>
      <c r="G13" s="145">
        <v>75</v>
      </c>
      <c r="H13" s="145">
        <v>0</v>
      </c>
      <c r="I13" s="145">
        <v>0</v>
      </c>
      <c r="J13" s="145">
        <v>0</v>
      </c>
      <c r="K13" s="145">
        <v>0</v>
      </c>
      <c r="L13" s="145">
        <v>1</v>
      </c>
      <c r="M13" s="145">
        <v>8</v>
      </c>
      <c r="N13" s="145">
        <v>0</v>
      </c>
      <c r="O13" s="145">
        <v>0</v>
      </c>
      <c r="P13" s="145" t="s">
        <v>10072</v>
      </c>
      <c r="Q13" s="145" t="s">
        <v>7483</v>
      </c>
      <c r="R13" s="145" t="s">
        <v>9196</v>
      </c>
    </row>
    <row r="14" spans="1:18" ht="26.4" x14ac:dyDescent="0.2">
      <c r="A14" s="149">
        <f t="shared" si="0"/>
        <v>9</v>
      </c>
      <c r="B14" s="151" t="s">
        <v>843</v>
      </c>
      <c r="C14" s="148" t="s">
        <v>9197</v>
      </c>
      <c r="D14" s="145" t="s">
        <v>9198</v>
      </c>
      <c r="E14" s="145" t="s">
        <v>9199</v>
      </c>
      <c r="F14" s="145" t="s">
        <v>7475</v>
      </c>
      <c r="G14" s="145">
        <v>24</v>
      </c>
      <c r="H14" s="145">
        <v>6</v>
      </c>
      <c r="I14" s="145">
        <v>4.5</v>
      </c>
      <c r="J14" s="145">
        <v>0</v>
      </c>
      <c r="K14" s="145">
        <v>0</v>
      </c>
      <c r="L14" s="145">
        <v>0</v>
      </c>
      <c r="M14" s="145">
        <v>0</v>
      </c>
      <c r="N14" s="145">
        <v>0</v>
      </c>
      <c r="O14" s="145">
        <v>0</v>
      </c>
      <c r="P14" s="145" t="s">
        <v>832</v>
      </c>
      <c r="Q14" s="145" t="s">
        <v>7480</v>
      </c>
      <c r="R14" s="145" t="s">
        <v>10073</v>
      </c>
    </row>
    <row r="15" spans="1:18" ht="33" customHeight="1" x14ac:dyDescent="0.2">
      <c r="A15" s="149">
        <f t="shared" si="0"/>
        <v>10</v>
      </c>
      <c r="B15" s="151" t="s">
        <v>844</v>
      </c>
      <c r="C15" s="148" t="s">
        <v>9200</v>
      </c>
      <c r="D15" s="145" t="s">
        <v>9201</v>
      </c>
      <c r="E15" s="145" t="s">
        <v>9202</v>
      </c>
      <c r="F15" s="145" t="s">
        <v>7475</v>
      </c>
      <c r="G15" s="145">
        <v>16</v>
      </c>
      <c r="H15" s="145">
        <v>4</v>
      </c>
      <c r="I15" s="145">
        <v>3</v>
      </c>
      <c r="J15" s="145">
        <v>0</v>
      </c>
      <c r="K15" s="145">
        <v>0</v>
      </c>
      <c r="L15" s="145">
        <v>0</v>
      </c>
      <c r="M15" s="145">
        <v>0</v>
      </c>
      <c r="N15" s="145">
        <v>0</v>
      </c>
      <c r="O15" s="145">
        <v>0</v>
      </c>
      <c r="P15" s="145" t="s">
        <v>832</v>
      </c>
      <c r="Q15" s="145" t="s">
        <v>7484</v>
      </c>
      <c r="R15" s="145" t="s">
        <v>9203</v>
      </c>
    </row>
    <row r="16" spans="1:18" ht="53.25" customHeight="1" x14ac:dyDescent="0.2">
      <c r="A16" s="149">
        <f t="shared" si="0"/>
        <v>11</v>
      </c>
      <c r="B16" s="151" t="s">
        <v>845</v>
      </c>
      <c r="C16" s="148" t="s">
        <v>9204</v>
      </c>
      <c r="D16" s="145" t="s">
        <v>846</v>
      </c>
      <c r="E16" s="145" t="s">
        <v>847</v>
      </c>
      <c r="F16" s="145" t="s">
        <v>7475</v>
      </c>
      <c r="G16" s="145">
        <v>80</v>
      </c>
      <c r="H16" s="145">
        <v>3</v>
      </c>
      <c r="I16" s="145">
        <v>2.25</v>
      </c>
      <c r="J16" s="145">
        <v>0</v>
      </c>
      <c r="K16" s="145">
        <v>0</v>
      </c>
      <c r="L16" s="145">
        <v>1</v>
      </c>
      <c r="M16" s="145">
        <v>8</v>
      </c>
      <c r="N16" s="145">
        <v>0</v>
      </c>
      <c r="O16" s="145">
        <v>0</v>
      </c>
      <c r="P16" s="145" t="s">
        <v>10075</v>
      </c>
      <c r="Q16" s="145" t="s">
        <v>7485</v>
      </c>
      <c r="R16" s="145" t="s">
        <v>10074</v>
      </c>
    </row>
    <row r="17" spans="1:18" ht="49.5" customHeight="1" x14ac:dyDescent="0.2">
      <c r="A17" s="149">
        <f t="shared" si="0"/>
        <v>12</v>
      </c>
      <c r="B17" s="151" t="s">
        <v>848</v>
      </c>
      <c r="C17" s="148" t="s">
        <v>9205</v>
      </c>
      <c r="D17" s="145" t="s">
        <v>849</v>
      </c>
      <c r="E17" s="145" t="s">
        <v>850</v>
      </c>
      <c r="F17" s="145" t="s">
        <v>7475</v>
      </c>
      <c r="G17" s="145">
        <v>16</v>
      </c>
      <c r="H17" s="145">
        <v>4</v>
      </c>
      <c r="I17" s="145">
        <v>3</v>
      </c>
      <c r="J17" s="145">
        <v>0</v>
      </c>
      <c r="K17" s="145">
        <v>0</v>
      </c>
      <c r="L17" s="145">
        <v>0</v>
      </c>
      <c r="M17" s="145">
        <v>0</v>
      </c>
      <c r="N17" s="145">
        <v>0</v>
      </c>
      <c r="O17" s="145">
        <v>0</v>
      </c>
      <c r="P17" s="145" t="s">
        <v>832</v>
      </c>
      <c r="Q17" s="145" t="s">
        <v>7563</v>
      </c>
      <c r="R17" s="145" t="s">
        <v>10076</v>
      </c>
    </row>
    <row r="18" spans="1:18" ht="19.5" customHeight="1" x14ac:dyDescent="0.2">
      <c r="A18" s="149">
        <f t="shared" si="0"/>
        <v>13</v>
      </c>
      <c r="B18" s="151" t="s">
        <v>851</v>
      </c>
      <c r="C18" s="148" t="s">
        <v>9206</v>
      </c>
      <c r="D18" s="145" t="s">
        <v>852</v>
      </c>
      <c r="E18" s="145" t="s">
        <v>853</v>
      </c>
      <c r="F18" s="145" t="s">
        <v>7475</v>
      </c>
      <c r="G18" s="145">
        <v>20</v>
      </c>
      <c r="H18" s="145">
        <v>5</v>
      </c>
      <c r="I18" s="145">
        <v>3.75</v>
      </c>
      <c r="J18" s="145">
        <v>0</v>
      </c>
      <c r="K18" s="145">
        <v>0</v>
      </c>
      <c r="L18" s="145">
        <v>0</v>
      </c>
      <c r="M18" s="145">
        <v>0</v>
      </c>
      <c r="N18" s="145">
        <v>0</v>
      </c>
      <c r="O18" s="145">
        <v>0</v>
      </c>
      <c r="P18" s="145" t="s">
        <v>832</v>
      </c>
      <c r="Q18" s="145" t="s">
        <v>7482</v>
      </c>
      <c r="R18" s="145" t="s">
        <v>9207</v>
      </c>
    </row>
    <row r="19" spans="1:18" ht="58.5" customHeight="1" x14ac:dyDescent="0.2">
      <c r="A19" s="149">
        <f t="shared" si="0"/>
        <v>14</v>
      </c>
      <c r="B19" s="151" t="s">
        <v>854</v>
      </c>
      <c r="C19" s="148" t="s">
        <v>9208</v>
      </c>
      <c r="D19" s="145" t="s">
        <v>855</v>
      </c>
      <c r="E19" s="145" t="s">
        <v>856</v>
      </c>
      <c r="F19" s="145" t="s">
        <v>839</v>
      </c>
      <c r="G19" s="145">
        <v>80</v>
      </c>
      <c r="H19" s="145">
        <v>3</v>
      </c>
      <c r="I19" s="145">
        <v>2.25</v>
      </c>
      <c r="J19" s="145">
        <v>0</v>
      </c>
      <c r="K19" s="145">
        <v>0</v>
      </c>
      <c r="L19" s="145">
        <v>1</v>
      </c>
      <c r="M19" s="145">
        <v>8</v>
      </c>
      <c r="N19" s="145">
        <v>0</v>
      </c>
      <c r="O19" s="145">
        <v>0</v>
      </c>
      <c r="P19" s="145" t="s">
        <v>10077</v>
      </c>
      <c r="Q19" s="145" t="s">
        <v>9209</v>
      </c>
      <c r="R19" s="145" t="s">
        <v>10078</v>
      </c>
    </row>
    <row r="20" spans="1:18" ht="34.5" customHeight="1" x14ac:dyDescent="0.2">
      <c r="A20" s="149">
        <f t="shared" si="0"/>
        <v>15</v>
      </c>
      <c r="B20" s="151" t="s">
        <v>857</v>
      </c>
      <c r="C20" s="148" t="s">
        <v>9210</v>
      </c>
      <c r="D20" s="145" t="s">
        <v>858</v>
      </c>
      <c r="E20" s="145" t="s">
        <v>859</v>
      </c>
      <c r="F20" s="145" t="s">
        <v>7475</v>
      </c>
      <c r="G20" s="145">
        <v>30</v>
      </c>
      <c r="H20" s="145">
        <v>4</v>
      </c>
      <c r="I20" s="145">
        <v>3</v>
      </c>
      <c r="J20" s="145">
        <v>0</v>
      </c>
      <c r="K20" s="145">
        <v>0</v>
      </c>
      <c r="L20" s="145">
        <v>0</v>
      </c>
      <c r="M20" s="145">
        <v>0</v>
      </c>
      <c r="N20" s="145">
        <v>0</v>
      </c>
      <c r="O20" s="145">
        <v>0</v>
      </c>
      <c r="P20" s="145" t="s">
        <v>7487</v>
      </c>
      <c r="Q20" s="145" t="s">
        <v>7488</v>
      </c>
      <c r="R20" s="145" t="s">
        <v>10079</v>
      </c>
    </row>
    <row r="21" spans="1:18" ht="24" customHeight="1" x14ac:dyDescent="0.2">
      <c r="A21" s="149">
        <f t="shared" si="0"/>
        <v>16</v>
      </c>
      <c r="B21" s="151" t="s">
        <v>861</v>
      </c>
      <c r="C21" s="148" t="s">
        <v>9211</v>
      </c>
      <c r="D21" s="145" t="s">
        <v>862</v>
      </c>
      <c r="E21" s="145" t="s">
        <v>863</v>
      </c>
      <c r="F21" s="145" t="s">
        <v>7475</v>
      </c>
      <c r="G21" s="145">
        <v>4</v>
      </c>
      <c r="H21" s="145">
        <v>1</v>
      </c>
      <c r="I21" s="145">
        <v>0.75</v>
      </c>
      <c r="J21" s="145">
        <v>0</v>
      </c>
      <c r="K21" s="145">
        <v>0</v>
      </c>
      <c r="L21" s="145">
        <v>0</v>
      </c>
      <c r="M21" s="145">
        <v>0</v>
      </c>
      <c r="N21" s="145">
        <v>0</v>
      </c>
      <c r="O21" s="145">
        <v>0</v>
      </c>
      <c r="P21" s="145" t="s">
        <v>832</v>
      </c>
      <c r="Q21" s="145" t="s">
        <v>7485</v>
      </c>
      <c r="R21" s="145" t="s">
        <v>9212</v>
      </c>
    </row>
    <row r="22" spans="1:18" ht="24" customHeight="1" x14ac:dyDescent="0.2">
      <c r="A22" s="149">
        <f t="shared" si="0"/>
        <v>17</v>
      </c>
      <c r="B22" s="151" t="s">
        <v>864</v>
      </c>
      <c r="C22" s="148" t="s">
        <v>9213</v>
      </c>
      <c r="D22" s="145" t="s">
        <v>865</v>
      </c>
      <c r="E22" s="145" t="s">
        <v>866</v>
      </c>
      <c r="F22" s="145" t="s">
        <v>7475</v>
      </c>
      <c r="G22" s="145">
        <v>50</v>
      </c>
      <c r="H22" s="145">
        <v>8</v>
      </c>
      <c r="I22" s="145">
        <v>6</v>
      </c>
      <c r="J22" s="145">
        <v>0</v>
      </c>
      <c r="K22" s="145">
        <v>0</v>
      </c>
      <c r="L22" s="145">
        <v>0</v>
      </c>
      <c r="M22" s="145">
        <v>0</v>
      </c>
      <c r="N22" s="145">
        <v>0</v>
      </c>
      <c r="O22" s="145">
        <v>0</v>
      </c>
      <c r="P22" s="145" t="s">
        <v>7487</v>
      </c>
      <c r="Q22" s="145" t="s">
        <v>7489</v>
      </c>
      <c r="R22" s="145" t="s">
        <v>9214</v>
      </c>
    </row>
    <row r="23" spans="1:18" ht="21.6" customHeight="1" x14ac:dyDescent="0.2">
      <c r="A23" s="149">
        <f t="shared" si="0"/>
        <v>18</v>
      </c>
      <c r="B23" s="151" t="s">
        <v>867</v>
      </c>
      <c r="C23" s="148" t="s">
        <v>9215</v>
      </c>
      <c r="D23" s="145" t="s">
        <v>9216</v>
      </c>
      <c r="E23" s="145" t="s">
        <v>9217</v>
      </c>
      <c r="F23" s="145" t="s">
        <v>7475</v>
      </c>
      <c r="G23" s="145">
        <v>12</v>
      </c>
      <c r="H23" s="145">
        <v>3</v>
      </c>
      <c r="I23" s="145">
        <v>2.25</v>
      </c>
      <c r="J23" s="145">
        <v>0</v>
      </c>
      <c r="K23" s="145">
        <v>0</v>
      </c>
      <c r="L23" s="145">
        <v>0</v>
      </c>
      <c r="M23" s="145">
        <v>0</v>
      </c>
      <c r="N23" s="145">
        <v>0</v>
      </c>
      <c r="O23" s="145">
        <v>0</v>
      </c>
      <c r="P23" s="145" t="s">
        <v>832</v>
      </c>
      <c r="Q23" s="145" t="s">
        <v>7480</v>
      </c>
      <c r="R23" s="145" t="s">
        <v>9218</v>
      </c>
    </row>
    <row r="24" spans="1:18" ht="25.8" customHeight="1" x14ac:dyDescent="0.2">
      <c r="A24" s="149">
        <f t="shared" si="0"/>
        <v>19</v>
      </c>
      <c r="B24" s="151" t="s">
        <v>868</v>
      </c>
      <c r="C24" s="148" t="s">
        <v>9219</v>
      </c>
      <c r="D24" s="145" t="s">
        <v>869</v>
      </c>
      <c r="E24" s="145" t="s">
        <v>870</v>
      </c>
      <c r="F24" s="145" t="s">
        <v>7475</v>
      </c>
      <c r="G24" s="145">
        <v>50</v>
      </c>
      <c r="H24" s="145">
        <v>7</v>
      </c>
      <c r="I24" s="145">
        <v>5.25</v>
      </c>
      <c r="J24" s="145">
        <v>0</v>
      </c>
      <c r="K24" s="145">
        <v>0</v>
      </c>
      <c r="L24" s="145">
        <v>0</v>
      </c>
      <c r="M24" s="145">
        <v>0</v>
      </c>
      <c r="N24" s="145">
        <v>0</v>
      </c>
      <c r="O24" s="145">
        <v>0</v>
      </c>
      <c r="P24" s="145" t="s">
        <v>10080</v>
      </c>
      <c r="Q24" s="145" t="s">
        <v>9209</v>
      </c>
      <c r="R24" s="145" t="s">
        <v>9220</v>
      </c>
    </row>
    <row r="25" spans="1:18" ht="63.6" customHeight="1" x14ac:dyDescent="0.2">
      <c r="A25" s="149">
        <f t="shared" si="0"/>
        <v>20</v>
      </c>
      <c r="B25" s="151" t="s">
        <v>871</v>
      </c>
      <c r="C25" s="148" t="s">
        <v>9221</v>
      </c>
      <c r="D25" s="145" t="s">
        <v>872</v>
      </c>
      <c r="E25" s="145" t="s">
        <v>873</v>
      </c>
      <c r="F25" s="145" t="s">
        <v>7490</v>
      </c>
      <c r="G25" s="145">
        <v>90</v>
      </c>
      <c r="H25" s="145">
        <v>0</v>
      </c>
      <c r="I25" s="145">
        <v>0</v>
      </c>
      <c r="J25" s="145">
        <v>0</v>
      </c>
      <c r="K25" s="145">
        <v>0</v>
      </c>
      <c r="L25" s="145">
        <v>1</v>
      </c>
      <c r="M25" s="145">
        <v>8</v>
      </c>
      <c r="N25" s="145">
        <v>0</v>
      </c>
      <c r="O25" s="145">
        <v>0</v>
      </c>
      <c r="P25" s="145" t="s">
        <v>10082</v>
      </c>
      <c r="Q25" s="145" t="s">
        <v>9222</v>
      </c>
      <c r="R25" s="145" t="s">
        <v>10081</v>
      </c>
    </row>
    <row r="26" spans="1:18" ht="56.25" customHeight="1" x14ac:dyDescent="0.2">
      <c r="A26" s="149">
        <f t="shared" si="0"/>
        <v>21</v>
      </c>
      <c r="B26" s="151" t="s">
        <v>874</v>
      </c>
      <c r="C26" s="148" t="s">
        <v>9223</v>
      </c>
      <c r="D26" s="145" t="s">
        <v>9224</v>
      </c>
      <c r="E26" s="145" t="s">
        <v>9225</v>
      </c>
      <c r="F26" s="145" t="s">
        <v>7475</v>
      </c>
      <c r="G26" s="145">
        <v>35</v>
      </c>
      <c r="H26" s="145">
        <v>5</v>
      </c>
      <c r="I26" s="145">
        <v>3.75</v>
      </c>
      <c r="J26" s="145">
        <v>0</v>
      </c>
      <c r="K26" s="145">
        <v>0</v>
      </c>
      <c r="L26" s="145">
        <v>0</v>
      </c>
      <c r="M26" s="145">
        <v>0</v>
      </c>
      <c r="N26" s="145">
        <v>0</v>
      </c>
      <c r="O26" s="145">
        <v>0</v>
      </c>
      <c r="P26" s="145" t="s">
        <v>10083</v>
      </c>
      <c r="Q26" s="145" t="s">
        <v>7488</v>
      </c>
      <c r="R26" s="145" t="s">
        <v>9226</v>
      </c>
    </row>
    <row r="27" spans="1:18" s="6" customFormat="1" ht="71.400000000000006" customHeight="1" x14ac:dyDescent="0.3">
      <c r="A27" s="149">
        <f t="shared" si="0"/>
        <v>22</v>
      </c>
      <c r="B27" s="151" t="s">
        <v>875</v>
      </c>
      <c r="C27" s="148" t="s">
        <v>9227</v>
      </c>
      <c r="D27" s="145" t="s">
        <v>876</v>
      </c>
      <c r="E27" s="145" t="s">
        <v>877</v>
      </c>
      <c r="F27" s="145" t="s">
        <v>7475</v>
      </c>
      <c r="G27" s="145">
        <v>45</v>
      </c>
      <c r="H27" s="145">
        <v>7</v>
      </c>
      <c r="I27" s="145">
        <v>5.25</v>
      </c>
      <c r="J27" s="145">
        <v>0</v>
      </c>
      <c r="K27" s="145">
        <v>0</v>
      </c>
      <c r="L27" s="145">
        <v>0</v>
      </c>
      <c r="M27" s="145">
        <v>0</v>
      </c>
      <c r="N27" s="145">
        <v>0</v>
      </c>
      <c r="O27" s="145">
        <v>0</v>
      </c>
      <c r="P27" s="145" t="s">
        <v>10084</v>
      </c>
      <c r="Q27" s="145" t="s">
        <v>7491</v>
      </c>
      <c r="R27" s="145" t="s">
        <v>10086</v>
      </c>
    </row>
    <row r="28" spans="1:18" s="6" customFormat="1" ht="36.6" customHeight="1" x14ac:dyDescent="0.3">
      <c r="A28" s="149">
        <f t="shared" si="0"/>
        <v>23</v>
      </c>
      <c r="B28" s="151" t="s">
        <v>878</v>
      </c>
      <c r="C28" s="148" t="s">
        <v>9228</v>
      </c>
      <c r="D28" s="145" t="s">
        <v>879</v>
      </c>
      <c r="E28" s="145" t="s">
        <v>880</v>
      </c>
      <c r="F28" s="145" t="s">
        <v>7475</v>
      </c>
      <c r="G28" s="145">
        <v>40</v>
      </c>
      <c r="H28" s="145">
        <v>6</v>
      </c>
      <c r="I28" s="145">
        <v>4.5</v>
      </c>
      <c r="J28" s="145">
        <v>0</v>
      </c>
      <c r="K28" s="145">
        <v>0</v>
      </c>
      <c r="L28" s="145">
        <v>0</v>
      </c>
      <c r="M28" s="145">
        <v>0</v>
      </c>
      <c r="N28" s="145">
        <v>0</v>
      </c>
      <c r="O28" s="145">
        <v>0</v>
      </c>
      <c r="P28" s="145" t="s">
        <v>10085</v>
      </c>
      <c r="Q28" s="145" t="s">
        <v>7489</v>
      </c>
      <c r="R28" s="145" t="s">
        <v>10087</v>
      </c>
    </row>
    <row r="29" spans="1:18" s="6" customFormat="1" ht="92.4" x14ac:dyDescent="0.3">
      <c r="A29" s="149">
        <f t="shared" si="0"/>
        <v>24</v>
      </c>
      <c r="B29" s="151" t="s">
        <v>881</v>
      </c>
      <c r="C29" s="148" t="s">
        <v>9229</v>
      </c>
      <c r="D29" s="145" t="s">
        <v>882</v>
      </c>
      <c r="E29" s="145" t="s">
        <v>883</v>
      </c>
      <c r="F29" s="145" t="s">
        <v>7475</v>
      </c>
      <c r="G29" s="145">
        <v>75</v>
      </c>
      <c r="H29" s="145">
        <v>0</v>
      </c>
      <c r="I29" s="145">
        <v>0</v>
      </c>
      <c r="J29" s="145">
        <v>0</v>
      </c>
      <c r="K29" s="145">
        <v>0</v>
      </c>
      <c r="L29" s="145">
        <v>1</v>
      </c>
      <c r="M29" s="145">
        <v>8</v>
      </c>
      <c r="N29" s="145">
        <v>0</v>
      </c>
      <c r="O29" s="145">
        <v>0</v>
      </c>
      <c r="P29" s="145" t="s">
        <v>9230</v>
      </c>
      <c r="Q29" s="145" t="s">
        <v>7492</v>
      </c>
      <c r="R29" s="145" t="s">
        <v>9231</v>
      </c>
    </row>
    <row r="30" spans="1:18" s="6" customFormat="1" ht="66.599999999999994" customHeight="1" x14ac:dyDescent="0.3">
      <c r="A30" s="149">
        <f t="shared" si="0"/>
        <v>25</v>
      </c>
      <c r="B30" s="151" t="s">
        <v>884</v>
      </c>
      <c r="C30" s="148" t="s">
        <v>9232</v>
      </c>
      <c r="D30" s="145" t="s">
        <v>885</v>
      </c>
      <c r="E30" s="145" t="s">
        <v>886</v>
      </c>
      <c r="F30" s="145" t="s">
        <v>7475</v>
      </c>
      <c r="G30" s="145">
        <v>35</v>
      </c>
      <c r="H30" s="145">
        <v>5</v>
      </c>
      <c r="I30" s="145">
        <v>3.75</v>
      </c>
      <c r="J30" s="145">
        <v>0</v>
      </c>
      <c r="K30" s="145">
        <v>0</v>
      </c>
      <c r="L30" s="145">
        <v>0</v>
      </c>
      <c r="M30" s="145">
        <v>0</v>
      </c>
      <c r="N30" s="145">
        <v>0</v>
      </c>
      <c r="O30" s="145">
        <v>0</v>
      </c>
      <c r="P30" s="145" t="s">
        <v>9233</v>
      </c>
      <c r="Q30" s="145" t="s">
        <v>7488</v>
      </c>
      <c r="R30" s="145" t="s">
        <v>9234</v>
      </c>
    </row>
    <row r="31" spans="1:18" s="6" customFormat="1" ht="262.8" customHeight="1" x14ac:dyDescent="0.3">
      <c r="A31" s="149">
        <f t="shared" si="0"/>
        <v>26</v>
      </c>
      <c r="B31" s="151" t="s">
        <v>887</v>
      </c>
      <c r="C31" s="148" t="s">
        <v>10038</v>
      </c>
      <c r="D31" s="145" t="s">
        <v>888</v>
      </c>
      <c r="E31" s="145" t="s">
        <v>889</v>
      </c>
      <c r="F31" s="145" t="s">
        <v>7475</v>
      </c>
      <c r="G31" s="145">
        <v>70</v>
      </c>
      <c r="H31" s="145">
        <v>12</v>
      </c>
      <c r="I31" s="145">
        <v>9</v>
      </c>
      <c r="J31" s="145">
        <v>0</v>
      </c>
      <c r="K31" s="145">
        <v>0</v>
      </c>
      <c r="L31" s="145">
        <v>0</v>
      </c>
      <c r="M31" s="145">
        <v>0</v>
      </c>
      <c r="N31" s="145">
        <v>0</v>
      </c>
      <c r="O31" s="145">
        <v>0</v>
      </c>
      <c r="P31" s="145" t="s">
        <v>10088</v>
      </c>
      <c r="Q31" s="145" t="s">
        <v>7493</v>
      </c>
      <c r="R31" s="145" t="s">
        <v>10089</v>
      </c>
    </row>
    <row r="32" spans="1:18" s="6" customFormat="1" ht="42.75" customHeight="1" x14ac:dyDescent="0.3">
      <c r="A32" s="149">
        <f t="shared" si="0"/>
        <v>27</v>
      </c>
      <c r="B32" s="151" t="s">
        <v>890</v>
      </c>
      <c r="C32" s="148" t="s">
        <v>9235</v>
      </c>
      <c r="D32" s="145" t="s">
        <v>9236</v>
      </c>
      <c r="E32" s="145" t="s">
        <v>9237</v>
      </c>
      <c r="F32" s="145" t="s">
        <v>7475</v>
      </c>
      <c r="G32" s="145">
        <v>60</v>
      </c>
      <c r="H32" s="145">
        <v>8</v>
      </c>
      <c r="I32" s="145">
        <v>6</v>
      </c>
      <c r="J32" s="145">
        <v>0</v>
      </c>
      <c r="K32" s="145">
        <v>0</v>
      </c>
      <c r="L32" s="145">
        <v>1</v>
      </c>
      <c r="M32" s="145">
        <v>8</v>
      </c>
      <c r="N32" s="145">
        <v>0</v>
      </c>
      <c r="O32" s="145">
        <v>0</v>
      </c>
      <c r="P32" s="145" t="s">
        <v>10090</v>
      </c>
      <c r="Q32" s="145" t="s">
        <v>7493</v>
      </c>
      <c r="R32" s="145" t="s">
        <v>10091</v>
      </c>
    </row>
    <row r="33" spans="1:18" s="6" customFormat="1" ht="74.25" customHeight="1" x14ac:dyDescent="0.3">
      <c r="A33" s="149">
        <f t="shared" si="0"/>
        <v>28</v>
      </c>
      <c r="B33" s="151" t="s">
        <v>891</v>
      </c>
      <c r="C33" s="148" t="s">
        <v>9238</v>
      </c>
      <c r="D33" s="145" t="s">
        <v>892</v>
      </c>
      <c r="E33" s="145" t="s">
        <v>893</v>
      </c>
      <c r="F33" s="145" t="s">
        <v>7475</v>
      </c>
      <c r="G33" s="145">
        <v>80</v>
      </c>
      <c r="H33" s="145">
        <v>5</v>
      </c>
      <c r="I33" s="145">
        <v>3.75</v>
      </c>
      <c r="J33" s="145">
        <v>0</v>
      </c>
      <c r="K33" s="145">
        <v>0</v>
      </c>
      <c r="L33" s="145">
        <v>1</v>
      </c>
      <c r="M33" s="145">
        <v>8</v>
      </c>
      <c r="N33" s="145">
        <v>0</v>
      </c>
      <c r="O33" s="145">
        <v>0</v>
      </c>
      <c r="P33" s="145" t="s">
        <v>7487</v>
      </c>
      <c r="Q33" s="145" t="s">
        <v>7494</v>
      </c>
      <c r="R33" s="145" t="s">
        <v>9239</v>
      </c>
    </row>
    <row r="34" spans="1:18" s="6" customFormat="1" ht="69" customHeight="1" x14ac:dyDescent="0.3">
      <c r="A34" s="149">
        <f t="shared" si="0"/>
        <v>29</v>
      </c>
      <c r="B34" s="151" t="s">
        <v>894</v>
      </c>
      <c r="C34" s="148" t="s">
        <v>10092</v>
      </c>
      <c r="D34" s="145" t="s">
        <v>895</v>
      </c>
      <c r="E34" s="145" t="s">
        <v>896</v>
      </c>
      <c r="F34" s="145" t="s">
        <v>839</v>
      </c>
      <c r="G34" s="145">
        <v>85</v>
      </c>
      <c r="H34" s="145">
        <v>4</v>
      </c>
      <c r="I34" s="145">
        <v>3</v>
      </c>
      <c r="J34" s="145">
        <v>0</v>
      </c>
      <c r="K34" s="145">
        <v>0</v>
      </c>
      <c r="L34" s="145">
        <v>0</v>
      </c>
      <c r="M34" s="145">
        <v>0</v>
      </c>
      <c r="N34" s="145">
        <v>0</v>
      </c>
      <c r="O34" s="145">
        <v>0</v>
      </c>
      <c r="P34" s="145" t="s">
        <v>10094</v>
      </c>
      <c r="Q34" s="145" t="s">
        <v>7574</v>
      </c>
      <c r="R34" s="145" t="s">
        <v>9240</v>
      </c>
    </row>
    <row r="35" spans="1:18" s="6" customFormat="1" ht="42" customHeight="1" x14ac:dyDescent="0.3">
      <c r="A35" s="149">
        <f t="shared" si="0"/>
        <v>30</v>
      </c>
      <c r="B35" s="151" t="s">
        <v>897</v>
      </c>
      <c r="C35" s="148" t="s">
        <v>10093</v>
      </c>
      <c r="D35" s="145" t="s">
        <v>898</v>
      </c>
      <c r="E35" s="145" t="s">
        <v>899</v>
      </c>
      <c r="F35" s="145" t="s">
        <v>839</v>
      </c>
      <c r="G35" s="145">
        <v>35</v>
      </c>
      <c r="H35" s="145">
        <v>5</v>
      </c>
      <c r="I35" s="145">
        <v>3.75</v>
      </c>
      <c r="J35" s="145">
        <v>0</v>
      </c>
      <c r="K35" s="145">
        <v>0</v>
      </c>
      <c r="L35" s="145">
        <v>0</v>
      </c>
      <c r="M35" s="145">
        <v>0</v>
      </c>
      <c r="N35" s="145">
        <v>0</v>
      </c>
      <c r="O35" s="145">
        <v>0</v>
      </c>
      <c r="P35" s="145" t="s">
        <v>10094</v>
      </c>
      <c r="Q35" s="145" t="s">
        <v>7574</v>
      </c>
      <c r="R35" s="145" t="s">
        <v>10095</v>
      </c>
    </row>
    <row r="36" spans="1:18" s="6" customFormat="1" ht="43.2" customHeight="1" x14ac:dyDescent="0.3">
      <c r="A36" s="149">
        <f t="shared" si="0"/>
        <v>31</v>
      </c>
      <c r="B36" s="151" t="s">
        <v>900</v>
      </c>
      <c r="C36" s="148" t="s">
        <v>9241</v>
      </c>
      <c r="D36" s="145" t="s">
        <v>901</v>
      </c>
      <c r="E36" s="145" t="s">
        <v>902</v>
      </c>
      <c r="F36" s="145" t="s">
        <v>7475</v>
      </c>
      <c r="G36" s="145">
        <v>12</v>
      </c>
      <c r="H36" s="145">
        <v>3</v>
      </c>
      <c r="I36" s="145">
        <v>2.25</v>
      </c>
      <c r="J36" s="145">
        <v>0</v>
      </c>
      <c r="K36" s="145">
        <v>0</v>
      </c>
      <c r="L36" s="145">
        <v>0</v>
      </c>
      <c r="M36" s="145">
        <v>0</v>
      </c>
      <c r="N36" s="145">
        <v>0</v>
      </c>
      <c r="O36" s="145">
        <v>0</v>
      </c>
      <c r="P36" s="145" t="s">
        <v>832</v>
      </c>
      <c r="Q36" s="145" t="s">
        <v>7480</v>
      </c>
      <c r="R36" s="145" t="s">
        <v>10096</v>
      </c>
    </row>
    <row r="37" spans="1:18" s="104" customFormat="1" ht="39.75" customHeight="1" x14ac:dyDescent="0.3">
      <c r="A37" s="149">
        <f t="shared" si="0"/>
        <v>32</v>
      </c>
      <c r="B37" s="151" t="s">
        <v>903</v>
      </c>
      <c r="C37" s="148" t="s">
        <v>9242</v>
      </c>
      <c r="D37" s="145" t="s">
        <v>9243</v>
      </c>
      <c r="E37" s="145" t="s">
        <v>9244</v>
      </c>
      <c r="F37" s="145" t="s">
        <v>7475</v>
      </c>
      <c r="G37" s="145">
        <v>30</v>
      </c>
      <c r="H37" s="145">
        <v>0</v>
      </c>
      <c r="I37" s="145">
        <v>0</v>
      </c>
      <c r="J37" s="145">
        <v>0</v>
      </c>
      <c r="K37" s="145">
        <v>0</v>
      </c>
      <c r="L37" s="145">
        <v>1</v>
      </c>
      <c r="M37" s="145">
        <v>8</v>
      </c>
      <c r="N37" s="145">
        <v>0</v>
      </c>
      <c r="O37" s="145">
        <v>0</v>
      </c>
      <c r="P37" s="145" t="s">
        <v>10097</v>
      </c>
      <c r="Q37" s="145" t="s">
        <v>7480</v>
      </c>
      <c r="R37" s="145" t="s">
        <v>10098</v>
      </c>
    </row>
    <row r="38" spans="1:18" s="6" customFormat="1" ht="45" customHeight="1" x14ac:dyDescent="0.3">
      <c r="A38" s="149">
        <f t="shared" si="0"/>
        <v>33</v>
      </c>
      <c r="B38" s="151" t="s">
        <v>904</v>
      </c>
      <c r="C38" s="148" t="s">
        <v>9245</v>
      </c>
      <c r="D38" s="145" t="s">
        <v>905</v>
      </c>
      <c r="E38" s="145" t="s">
        <v>906</v>
      </c>
      <c r="F38" s="145" t="s">
        <v>7475</v>
      </c>
      <c r="G38" s="145">
        <v>32</v>
      </c>
      <c r="H38" s="145">
        <v>8</v>
      </c>
      <c r="I38" s="145">
        <v>6</v>
      </c>
      <c r="J38" s="145">
        <v>0</v>
      </c>
      <c r="K38" s="145">
        <v>0</v>
      </c>
      <c r="L38" s="145">
        <v>0</v>
      </c>
      <c r="M38" s="145">
        <v>0</v>
      </c>
      <c r="N38" s="145">
        <v>0</v>
      </c>
      <c r="O38" s="145">
        <v>0</v>
      </c>
      <c r="P38" s="145" t="s">
        <v>832</v>
      </c>
      <c r="Q38" s="145" t="s">
        <v>7480</v>
      </c>
      <c r="R38" s="145" t="s">
        <v>10099</v>
      </c>
    </row>
    <row r="39" spans="1:18" s="6" customFormat="1" ht="35.4" customHeight="1" x14ac:dyDescent="0.3">
      <c r="A39" s="149">
        <f t="shared" si="0"/>
        <v>34</v>
      </c>
      <c r="B39" s="151" t="s">
        <v>907</v>
      </c>
      <c r="C39" s="148" t="s">
        <v>9246</v>
      </c>
      <c r="D39" s="145" t="s">
        <v>908</v>
      </c>
      <c r="E39" s="145" t="s">
        <v>909</v>
      </c>
      <c r="F39" s="145" t="s">
        <v>7475</v>
      </c>
      <c r="G39" s="145">
        <v>55</v>
      </c>
      <c r="H39" s="145">
        <v>4</v>
      </c>
      <c r="I39" s="145">
        <v>3</v>
      </c>
      <c r="J39" s="145">
        <v>0</v>
      </c>
      <c r="K39" s="145">
        <v>0</v>
      </c>
      <c r="L39" s="145">
        <v>1</v>
      </c>
      <c r="M39" s="145">
        <v>8</v>
      </c>
      <c r="N39" s="145">
        <v>0</v>
      </c>
      <c r="O39" s="145">
        <v>0</v>
      </c>
      <c r="P39" s="145" t="s">
        <v>10100</v>
      </c>
      <c r="Q39" s="145" t="s">
        <v>7496</v>
      </c>
      <c r="R39" s="145" t="s">
        <v>10101</v>
      </c>
    </row>
    <row r="40" spans="1:18" s="6" customFormat="1" ht="26.4" x14ac:dyDescent="0.3">
      <c r="A40" s="149">
        <f t="shared" si="0"/>
        <v>35</v>
      </c>
      <c r="B40" s="151" t="s">
        <v>911</v>
      </c>
      <c r="C40" s="148" t="s">
        <v>912</v>
      </c>
      <c r="D40" s="145" t="s">
        <v>9247</v>
      </c>
      <c r="E40" s="145" t="s">
        <v>9248</v>
      </c>
      <c r="F40" s="145" t="s">
        <v>7475</v>
      </c>
      <c r="G40" s="145">
        <v>24</v>
      </c>
      <c r="H40" s="145">
        <v>5</v>
      </c>
      <c r="I40" s="145">
        <v>3.75</v>
      </c>
      <c r="J40" s="145">
        <v>0</v>
      </c>
      <c r="K40" s="145">
        <v>0</v>
      </c>
      <c r="L40" s="145">
        <v>0</v>
      </c>
      <c r="M40" s="145">
        <v>0</v>
      </c>
      <c r="N40" s="145">
        <v>0</v>
      </c>
      <c r="O40" s="145">
        <v>0</v>
      </c>
      <c r="P40" s="145" t="s">
        <v>7487</v>
      </c>
      <c r="Q40" s="145" t="s">
        <v>913</v>
      </c>
      <c r="R40" s="145" t="s">
        <v>914</v>
      </c>
    </row>
    <row r="41" spans="1:18" s="6" customFormat="1" ht="37.799999999999997" customHeight="1" x14ac:dyDescent="0.3">
      <c r="A41" s="149">
        <f t="shared" si="0"/>
        <v>36</v>
      </c>
      <c r="B41" s="151" t="s">
        <v>915</v>
      </c>
      <c r="C41" s="148" t="s">
        <v>9249</v>
      </c>
      <c r="D41" s="145" t="s">
        <v>916</v>
      </c>
      <c r="E41" s="145" t="s">
        <v>917</v>
      </c>
      <c r="F41" s="145" t="s">
        <v>839</v>
      </c>
      <c r="G41" s="145">
        <v>35</v>
      </c>
      <c r="H41" s="145">
        <v>6</v>
      </c>
      <c r="I41" s="145">
        <v>4.5</v>
      </c>
      <c r="J41" s="145">
        <v>0</v>
      </c>
      <c r="K41" s="145">
        <v>0</v>
      </c>
      <c r="L41" s="145">
        <v>0</v>
      </c>
      <c r="M41" s="145">
        <v>0</v>
      </c>
      <c r="N41" s="145">
        <v>0</v>
      </c>
      <c r="O41" s="145">
        <v>0</v>
      </c>
      <c r="P41" s="145" t="s">
        <v>10102</v>
      </c>
      <c r="Q41" s="145" t="s">
        <v>9250</v>
      </c>
      <c r="R41" s="145" t="s">
        <v>9251</v>
      </c>
    </row>
    <row r="42" spans="1:18" s="6" customFormat="1" ht="60" customHeight="1" x14ac:dyDescent="0.3">
      <c r="A42" s="149">
        <f t="shared" si="0"/>
        <v>37</v>
      </c>
      <c r="B42" s="151" t="s">
        <v>918</v>
      </c>
      <c r="C42" s="148" t="s">
        <v>9252</v>
      </c>
      <c r="D42" s="145" t="s">
        <v>919</v>
      </c>
      <c r="E42" s="145" t="s">
        <v>920</v>
      </c>
      <c r="F42" s="145" t="s">
        <v>7475</v>
      </c>
      <c r="G42" s="145">
        <v>45</v>
      </c>
      <c r="H42" s="145">
        <v>7</v>
      </c>
      <c r="I42" s="145">
        <v>5.25</v>
      </c>
      <c r="J42" s="145">
        <v>0</v>
      </c>
      <c r="K42" s="145">
        <v>0</v>
      </c>
      <c r="L42" s="145">
        <v>0</v>
      </c>
      <c r="M42" s="145">
        <v>0</v>
      </c>
      <c r="N42" s="145">
        <v>0</v>
      </c>
      <c r="O42" s="145">
        <v>0</v>
      </c>
      <c r="P42" s="145" t="s">
        <v>921</v>
      </c>
      <c r="Q42" s="145" t="s">
        <v>7497</v>
      </c>
      <c r="R42" s="145" t="s">
        <v>10103</v>
      </c>
    </row>
    <row r="43" spans="1:18" s="6" customFormat="1" ht="46.2" customHeight="1" x14ac:dyDescent="0.3">
      <c r="A43" s="149">
        <f t="shared" si="0"/>
        <v>38</v>
      </c>
      <c r="B43" s="151" t="s">
        <v>922</v>
      </c>
      <c r="C43" s="148" t="s">
        <v>9253</v>
      </c>
      <c r="D43" s="145" t="s">
        <v>9254</v>
      </c>
      <c r="E43" s="145" t="s">
        <v>9255</v>
      </c>
      <c r="F43" s="145" t="s">
        <v>7475</v>
      </c>
      <c r="G43" s="145">
        <v>6</v>
      </c>
      <c r="H43" s="145">
        <v>2</v>
      </c>
      <c r="I43" s="145">
        <v>1.5</v>
      </c>
      <c r="J43" s="145">
        <v>0</v>
      </c>
      <c r="K43" s="145">
        <v>0</v>
      </c>
      <c r="L43" s="145">
        <v>0</v>
      </c>
      <c r="M43" s="145">
        <v>0</v>
      </c>
      <c r="N43" s="145">
        <v>0</v>
      </c>
      <c r="O43" s="145">
        <v>0</v>
      </c>
      <c r="P43" s="145" t="s">
        <v>921</v>
      </c>
      <c r="Q43" s="145" t="s">
        <v>7497</v>
      </c>
      <c r="R43" s="145" t="s">
        <v>9256</v>
      </c>
    </row>
    <row r="44" spans="1:18" s="6" customFormat="1" ht="26.4" x14ac:dyDescent="0.3">
      <c r="A44" s="149">
        <f t="shared" si="0"/>
        <v>39</v>
      </c>
      <c r="B44" s="151" t="s">
        <v>923</v>
      </c>
      <c r="C44" s="148" t="s">
        <v>9257</v>
      </c>
      <c r="D44" s="145" t="s">
        <v>924</v>
      </c>
      <c r="E44" s="145" t="s">
        <v>925</v>
      </c>
      <c r="F44" s="145" t="s">
        <v>7475</v>
      </c>
      <c r="G44" s="145">
        <v>35</v>
      </c>
      <c r="H44" s="145">
        <v>3</v>
      </c>
      <c r="I44" s="145">
        <v>2.25</v>
      </c>
      <c r="J44" s="145">
        <v>0</v>
      </c>
      <c r="K44" s="145">
        <v>0</v>
      </c>
      <c r="L44" s="145">
        <v>1</v>
      </c>
      <c r="M44" s="145">
        <v>8</v>
      </c>
      <c r="N44" s="145">
        <v>0</v>
      </c>
      <c r="O44" s="145">
        <v>0</v>
      </c>
      <c r="P44" s="145" t="s">
        <v>921</v>
      </c>
      <c r="Q44" s="145" t="s">
        <v>7483</v>
      </c>
      <c r="R44" s="145" t="s">
        <v>10104</v>
      </c>
    </row>
    <row r="45" spans="1:18" s="6" customFormat="1" ht="73.8" customHeight="1" x14ac:dyDescent="0.3">
      <c r="A45" s="149">
        <f t="shared" si="0"/>
        <v>40</v>
      </c>
      <c r="B45" s="151" t="s">
        <v>926</v>
      </c>
      <c r="C45" s="148" t="s">
        <v>10039</v>
      </c>
      <c r="D45" s="145" t="s">
        <v>9258</v>
      </c>
      <c r="E45" s="145" t="s">
        <v>9259</v>
      </c>
      <c r="F45" s="145" t="s">
        <v>7475</v>
      </c>
      <c r="G45" s="145">
        <v>20</v>
      </c>
      <c r="H45" s="145">
        <v>7</v>
      </c>
      <c r="I45" s="145">
        <v>5.25</v>
      </c>
      <c r="J45" s="145">
        <v>0</v>
      </c>
      <c r="K45" s="145">
        <v>0</v>
      </c>
      <c r="L45" s="145">
        <v>0</v>
      </c>
      <c r="M45" s="145">
        <v>0</v>
      </c>
      <c r="N45" s="145">
        <v>0</v>
      </c>
      <c r="O45" s="145">
        <v>0</v>
      </c>
      <c r="P45" s="145" t="s">
        <v>921</v>
      </c>
      <c r="Q45" s="145" t="s">
        <v>7483</v>
      </c>
      <c r="R45" s="145" t="s">
        <v>10105</v>
      </c>
    </row>
    <row r="46" spans="1:18" s="6" customFormat="1" ht="64.5" customHeight="1" x14ac:dyDescent="0.3">
      <c r="A46" s="149">
        <f t="shared" si="0"/>
        <v>41</v>
      </c>
      <c r="B46" s="151" t="s">
        <v>927</v>
      </c>
      <c r="C46" s="148" t="s">
        <v>10106</v>
      </c>
      <c r="D46" s="145" t="s">
        <v>928</v>
      </c>
      <c r="E46" s="145" t="s">
        <v>929</v>
      </c>
      <c r="F46" s="145" t="s">
        <v>7475</v>
      </c>
      <c r="G46" s="145">
        <v>40</v>
      </c>
      <c r="H46" s="145">
        <v>3</v>
      </c>
      <c r="I46" s="145">
        <v>2.25</v>
      </c>
      <c r="J46" s="145">
        <v>0</v>
      </c>
      <c r="K46" s="145">
        <v>0</v>
      </c>
      <c r="L46" s="145">
        <v>1</v>
      </c>
      <c r="M46" s="145">
        <v>8</v>
      </c>
      <c r="N46" s="145">
        <v>0</v>
      </c>
      <c r="O46" s="145">
        <v>0</v>
      </c>
      <c r="P46" s="145" t="s">
        <v>921</v>
      </c>
      <c r="Q46" s="145" t="s">
        <v>7483</v>
      </c>
      <c r="R46" s="145" t="s">
        <v>9260</v>
      </c>
    </row>
    <row r="47" spans="1:18" s="6" customFormat="1" ht="33" customHeight="1" x14ac:dyDescent="0.3">
      <c r="A47" s="149">
        <f t="shared" si="0"/>
        <v>42</v>
      </c>
      <c r="B47" s="151" t="s">
        <v>930</v>
      </c>
      <c r="C47" s="148" t="s">
        <v>9261</v>
      </c>
      <c r="D47" s="145" t="s">
        <v>9262</v>
      </c>
      <c r="E47" s="145" t="s">
        <v>9263</v>
      </c>
      <c r="F47" s="145" t="s">
        <v>7475</v>
      </c>
      <c r="G47" s="145">
        <v>45</v>
      </c>
      <c r="H47" s="145">
        <v>4</v>
      </c>
      <c r="I47" s="145">
        <v>3</v>
      </c>
      <c r="J47" s="145">
        <v>0</v>
      </c>
      <c r="K47" s="145">
        <v>0</v>
      </c>
      <c r="L47" s="145">
        <v>0</v>
      </c>
      <c r="M47" s="145">
        <v>0</v>
      </c>
      <c r="N47" s="145">
        <v>0</v>
      </c>
      <c r="O47" s="145">
        <v>0</v>
      </c>
      <c r="P47" s="145" t="s">
        <v>10107</v>
      </c>
      <c r="Q47" s="145" t="s">
        <v>7498</v>
      </c>
      <c r="R47" s="145" t="s">
        <v>9264</v>
      </c>
    </row>
    <row r="48" spans="1:18" s="6" customFormat="1" ht="66" customHeight="1" x14ac:dyDescent="0.3">
      <c r="A48" s="149">
        <f t="shared" si="0"/>
        <v>43</v>
      </c>
      <c r="B48" s="151" t="s">
        <v>931</v>
      </c>
      <c r="C48" s="148" t="s">
        <v>9265</v>
      </c>
      <c r="D48" s="145" t="s">
        <v>9266</v>
      </c>
      <c r="E48" s="145" t="s">
        <v>9267</v>
      </c>
      <c r="F48" s="145" t="s">
        <v>7475</v>
      </c>
      <c r="G48" s="145">
        <v>50</v>
      </c>
      <c r="H48" s="145">
        <v>5</v>
      </c>
      <c r="I48" s="145">
        <v>3.75</v>
      </c>
      <c r="J48" s="145">
        <v>0</v>
      </c>
      <c r="K48" s="145">
        <v>0</v>
      </c>
      <c r="L48" s="145">
        <v>0</v>
      </c>
      <c r="M48" s="145">
        <v>0</v>
      </c>
      <c r="N48" s="145">
        <v>0</v>
      </c>
      <c r="O48" s="145">
        <v>0</v>
      </c>
      <c r="P48" s="145" t="s">
        <v>9268</v>
      </c>
      <c r="Q48" s="145" t="s">
        <v>7498</v>
      </c>
      <c r="R48" s="145" t="s">
        <v>9269</v>
      </c>
    </row>
    <row r="49" spans="1:18" s="6" customFormat="1" ht="60" customHeight="1" x14ac:dyDescent="0.3">
      <c r="A49" s="149">
        <f t="shared" si="0"/>
        <v>44</v>
      </c>
      <c r="B49" s="151" t="s">
        <v>932</v>
      </c>
      <c r="C49" s="148" t="s">
        <v>10040</v>
      </c>
      <c r="D49" s="145" t="s">
        <v>933</v>
      </c>
      <c r="E49" s="145" t="s">
        <v>934</v>
      </c>
      <c r="F49" s="145" t="s">
        <v>839</v>
      </c>
      <c r="G49" s="145">
        <v>40</v>
      </c>
      <c r="H49" s="145">
        <v>1</v>
      </c>
      <c r="I49" s="145">
        <v>0.75</v>
      </c>
      <c r="J49" s="145">
        <v>0</v>
      </c>
      <c r="K49" s="145">
        <v>0</v>
      </c>
      <c r="L49" s="145">
        <v>0</v>
      </c>
      <c r="M49" s="145">
        <v>0</v>
      </c>
      <c r="N49" s="145">
        <v>0</v>
      </c>
      <c r="O49" s="145">
        <v>0</v>
      </c>
      <c r="P49" s="145" t="s">
        <v>7487</v>
      </c>
      <c r="Q49" s="145" t="s">
        <v>7499</v>
      </c>
      <c r="R49" s="145" t="s">
        <v>10108</v>
      </c>
    </row>
    <row r="50" spans="1:18" s="6" customFormat="1" ht="90" customHeight="1" x14ac:dyDescent="0.3">
      <c r="A50" s="149">
        <f t="shared" si="0"/>
        <v>45</v>
      </c>
      <c r="B50" s="151" t="s">
        <v>935</v>
      </c>
      <c r="C50" s="148" t="s">
        <v>10041</v>
      </c>
      <c r="D50" s="145" t="s">
        <v>936</v>
      </c>
      <c r="E50" s="145" t="s">
        <v>937</v>
      </c>
      <c r="F50" s="145" t="s">
        <v>7475</v>
      </c>
      <c r="G50" s="145">
        <v>80</v>
      </c>
      <c r="H50" s="145">
        <v>5</v>
      </c>
      <c r="I50" s="145">
        <v>3.75</v>
      </c>
      <c r="J50" s="145">
        <v>0</v>
      </c>
      <c r="K50" s="145">
        <v>0</v>
      </c>
      <c r="L50" s="145">
        <v>1</v>
      </c>
      <c r="M50" s="145">
        <v>8</v>
      </c>
      <c r="N50" s="145">
        <v>0</v>
      </c>
      <c r="O50" s="145">
        <v>0</v>
      </c>
      <c r="P50" s="145" t="s">
        <v>921</v>
      </c>
      <c r="Q50" s="145" t="s">
        <v>7574</v>
      </c>
      <c r="R50" s="145" t="s">
        <v>10109</v>
      </c>
    </row>
    <row r="51" spans="1:18" s="6" customFormat="1" ht="346.8" customHeight="1" x14ac:dyDescent="0.3">
      <c r="A51" s="149">
        <f t="shared" si="0"/>
        <v>46</v>
      </c>
      <c r="B51" s="151" t="s">
        <v>938</v>
      </c>
      <c r="C51" s="148" t="s">
        <v>9270</v>
      </c>
      <c r="D51" s="145" t="s">
        <v>939</v>
      </c>
      <c r="E51" s="145" t="s">
        <v>940</v>
      </c>
      <c r="F51" s="145" t="s">
        <v>7475</v>
      </c>
      <c r="G51" s="145">
        <v>15.15</v>
      </c>
      <c r="H51" s="145">
        <v>9</v>
      </c>
      <c r="I51" s="145">
        <v>9.9</v>
      </c>
      <c r="J51" s="145">
        <v>0</v>
      </c>
      <c r="K51" s="145">
        <v>0</v>
      </c>
      <c r="L51" s="145">
        <v>1</v>
      </c>
      <c r="M51" s="145">
        <v>8</v>
      </c>
      <c r="N51" s="145">
        <v>0</v>
      </c>
      <c r="O51" s="145">
        <v>0</v>
      </c>
      <c r="P51" s="145" t="s">
        <v>921</v>
      </c>
      <c r="Q51" s="145" t="s">
        <v>7500</v>
      </c>
      <c r="R51" s="145" t="s">
        <v>10110</v>
      </c>
    </row>
    <row r="52" spans="1:18" s="6" customFormat="1" ht="21" customHeight="1" x14ac:dyDescent="0.3">
      <c r="A52" s="149">
        <f t="shared" si="0"/>
        <v>47</v>
      </c>
      <c r="B52" s="151" t="s">
        <v>941</v>
      </c>
      <c r="C52" s="148" t="s">
        <v>9271</v>
      </c>
      <c r="D52" s="145" t="s">
        <v>942</v>
      </c>
      <c r="E52" s="145" t="s">
        <v>943</v>
      </c>
      <c r="F52" s="145" t="s">
        <v>7475</v>
      </c>
      <c r="G52" s="145">
        <v>4</v>
      </c>
      <c r="H52" s="145">
        <v>1</v>
      </c>
      <c r="I52" s="145">
        <v>0.75</v>
      </c>
      <c r="J52" s="145">
        <v>0</v>
      </c>
      <c r="K52" s="145">
        <v>0</v>
      </c>
      <c r="L52" s="145">
        <v>0</v>
      </c>
      <c r="M52" s="145">
        <v>0</v>
      </c>
      <c r="N52" s="145">
        <v>0</v>
      </c>
      <c r="O52" s="145">
        <v>0</v>
      </c>
      <c r="P52" s="145" t="s">
        <v>832</v>
      </c>
      <c r="Q52" s="145" t="s">
        <v>7498</v>
      </c>
      <c r="R52" s="145" t="s">
        <v>9272</v>
      </c>
    </row>
    <row r="53" spans="1:18" s="104" customFormat="1" ht="37.799999999999997" customHeight="1" x14ac:dyDescent="0.3">
      <c r="A53" s="149">
        <f t="shared" si="0"/>
        <v>48</v>
      </c>
      <c r="B53" s="151" t="s">
        <v>944</v>
      </c>
      <c r="C53" s="148" t="s">
        <v>9273</v>
      </c>
      <c r="D53" s="145" t="s">
        <v>9022</v>
      </c>
      <c r="E53" s="145" t="s">
        <v>9023</v>
      </c>
      <c r="F53" s="145" t="s">
        <v>7475</v>
      </c>
      <c r="G53" s="145">
        <v>20</v>
      </c>
      <c r="H53" s="145">
        <v>6</v>
      </c>
      <c r="I53" s="145">
        <v>4.5</v>
      </c>
      <c r="J53" s="145">
        <v>0</v>
      </c>
      <c r="K53" s="145">
        <v>0</v>
      </c>
      <c r="L53" s="145">
        <v>0</v>
      </c>
      <c r="M53" s="145">
        <v>0</v>
      </c>
      <c r="N53" s="145">
        <v>0</v>
      </c>
      <c r="O53" s="145">
        <v>0</v>
      </c>
      <c r="P53" s="145" t="s">
        <v>9274</v>
      </c>
      <c r="Q53" s="145" t="s">
        <v>7480</v>
      </c>
      <c r="R53" s="145" t="s">
        <v>9275</v>
      </c>
    </row>
    <row r="54" spans="1:18" s="6" customFormat="1" ht="42.6" customHeight="1" x14ac:dyDescent="0.3">
      <c r="A54" s="149">
        <f t="shared" si="0"/>
        <v>49</v>
      </c>
      <c r="B54" s="151" t="s">
        <v>945</v>
      </c>
      <c r="C54" s="148" t="s">
        <v>9276</v>
      </c>
      <c r="D54" s="145" t="s">
        <v>946</v>
      </c>
      <c r="E54" s="145" t="s">
        <v>947</v>
      </c>
      <c r="F54" s="145" t="s">
        <v>7475</v>
      </c>
      <c r="G54" s="145">
        <v>30</v>
      </c>
      <c r="H54" s="145">
        <v>3</v>
      </c>
      <c r="I54" s="145">
        <v>2.25</v>
      </c>
      <c r="J54" s="145">
        <v>0</v>
      </c>
      <c r="K54" s="145">
        <v>0</v>
      </c>
      <c r="L54" s="145">
        <v>0</v>
      </c>
      <c r="M54" s="145">
        <v>0</v>
      </c>
      <c r="N54" s="145">
        <v>0</v>
      </c>
      <c r="O54" s="145">
        <v>0</v>
      </c>
      <c r="P54" s="145" t="s">
        <v>9277</v>
      </c>
      <c r="Q54" s="145" t="s">
        <v>7501</v>
      </c>
      <c r="R54" s="145" t="s">
        <v>9278</v>
      </c>
    </row>
    <row r="55" spans="1:18" s="6" customFormat="1" ht="57" customHeight="1" x14ac:dyDescent="0.3">
      <c r="A55" s="149">
        <f t="shared" si="0"/>
        <v>50</v>
      </c>
      <c r="B55" s="151" t="s">
        <v>948</v>
      </c>
      <c r="C55" s="148" t="s">
        <v>9279</v>
      </c>
      <c r="D55" s="145" t="s">
        <v>949</v>
      </c>
      <c r="E55" s="145" t="s">
        <v>950</v>
      </c>
      <c r="F55" s="145" t="s">
        <v>7475</v>
      </c>
      <c r="G55" s="145">
        <v>24</v>
      </c>
      <c r="H55" s="145">
        <v>6</v>
      </c>
      <c r="I55" s="145">
        <v>4.5</v>
      </c>
      <c r="J55" s="145">
        <v>0</v>
      </c>
      <c r="K55" s="145">
        <v>0</v>
      </c>
      <c r="L55" s="145">
        <v>0</v>
      </c>
      <c r="M55" s="145">
        <v>0</v>
      </c>
      <c r="N55" s="145">
        <v>0</v>
      </c>
      <c r="O55" s="145">
        <v>0</v>
      </c>
      <c r="P55" s="145" t="s">
        <v>832</v>
      </c>
      <c r="Q55" s="145" t="s">
        <v>7482</v>
      </c>
      <c r="R55" s="145" t="s">
        <v>9280</v>
      </c>
    </row>
    <row r="56" spans="1:18" s="6" customFormat="1" ht="21.6" customHeight="1" x14ac:dyDescent="0.3">
      <c r="A56" s="149">
        <f t="shared" si="0"/>
        <v>51</v>
      </c>
      <c r="B56" s="151" t="s">
        <v>951</v>
      </c>
      <c r="C56" s="148" t="s">
        <v>9281</v>
      </c>
      <c r="D56" s="145" t="s">
        <v>9282</v>
      </c>
      <c r="E56" s="145" t="s">
        <v>9283</v>
      </c>
      <c r="F56" s="145" t="s">
        <v>7475</v>
      </c>
      <c r="G56" s="145">
        <v>28</v>
      </c>
      <c r="H56" s="145">
        <v>7</v>
      </c>
      <c r="I56" s="145">
        <v>5.25</v>
      </c>
      <c r="J56" s="145">
        <v>0</v>
      </c>
      <c r="K56" s="145">
        <v>0</v>
      </c>
      <c r="L56" s="145">
        <v>0</v>
      </c>
      <c r="M56" s="145">
        <v>0</v>
      </c>
      <c r="N56" s="145">
        <v>0</v>
      </c>
      <c r="O56" s="145">
        <v>0</v>
      </c>
      <c r="P56" s="145" t="s">
        <v>832</v>
      </c>
      <c r="Q56" s="145" t="s">
        <v>7482</v>
      </c>
      <c r="R56" s="145" t="s">
        <v>9284</v>
      </c>
    </row>
    <row r="57" spans="1:18" s="6" customFormat="1" ht="25.2" customHeight="1" x14ac:dyDescent="0.3">
      <c r="A57" s="149">
        <f t="shared" si="0"/>
        <v>52</v>
      </c>
      <c r="B57" s="151" t="s">
        <v>952</v>
      </c>
      <c r="C57" s="148" t="s">
        <v>10042</v>
      </c>
      <c r="D57" s="145" t="s">
        <v>953</v>
      </c>
      <c r="E57" s="145" t="s">
        <v>954</v>
      </c>
      <c r="F57" s="145" t="s">
        <v>839</v>
      </c>
      <c r="G57" s="145">
        <v>55</v>
      </c>
      <c r="H57" s="145">
        <v>3</v>
      </c>
      <c r="I57" s="145">
        <v>2.25</v>
      </c>
      <c r="J57" s="145">
        <v>0</v>
      </c>
      <c r="K57" s="145">
        <v>0</v>
      </c>
      <c r="L57" s="145">
        <v>1</v>
      </c>
      <c r="M57" s="145">
        <v>8</v>
      </c>
      <c r="N57" s="145">
        <v>0</v>
      </c>
      <c r="O57" s="145">
        <v>0</v>
      </c>
      <c r="P57" s="145" t="s">
        <v>7487</v>
      </c>
      <c r="Q57" s="145" t="s">
        <v>7485</v>
      </c>
      <c r="R57" s="145" t="s">
        <v>9285</v>
      </c>
    </row>
    <row r="58" spans="1:18" s="6" customFormat="1" ht="69.599999999999994" customHeight="1" x14ac:dyDescent="0.3">
      <c r="A58" s="149">
        <f t="shared" si="0"/>
        <v>53</v>
      </c>
      <c r="B58" s="151" t="s">
        <v>955</v>
      </c>
      <c r="C58" s="148" t="s">
        <v>9286</v>
      </c>
      <c r="D58" s="145" t="s">
        <v>9287</v>
      </c>
      <c r="E58" s="145" t="s">
        <v>9288</v>
      </c>
      <c r="F58" s="145" t="s">
        <v>7475</v>
      </c>
      <c r="G58" s="145">
        <v>95</v>
      </c>
      <c r="H58" s="145">
        <v>0</v>
      </c>
      <c r="I58" s="145">
        <v>0</v>
      </c>
      <c r="J58" s="145">
        <v>0</v>
      </c>
      <c r="K58" s="145">
        <v>0</v>
      </c>
      <c r="L58" s="145">
        <v>2</v>
      </c>
      <c r="M58" s="145">
        <v>16</v>
      </c>
      <c r="N58" s="145">
        <v>0</v>
      </c>
      <c r="O58" s="145">
        <v>0</v>
      </c>
      <c r="P58" s="145" t="s">
        <v>10111</v>
      </c>
      <c r="Q58" s="145" t="s">
        <v>4819</v>
      </c>
      <c r="R58" s="145" t="s">
        <v>10112</v>
      </c>
    </row>
    <row r="59" spans="1:18" s="104" customFormat="1" ht="57" customHeight="1" x14ac:dyDescent="0.3">
      <c r="A59" s="149">
        <f t="shared" si="0"/>
        <v>54</v>
      </c>
      <c r="B59" s="151" t="s">
        <v>956</v>
      </c>
      <c r="C59" s="148" t="s">
        <v>10043</v>
      </c>
      <c r="D59" s="145" t="s">
        <v>957</v>
      </c>
      <c r="E59" s="145" t="s">
        <v>958</v>
      </c>
      <c r="F59" s="145" t="s">
        <v>7475</v>
      </c>
      <c r="G59" s="145">
        <v>16</v>
      </c>
      <c r="H59" s="145">
        <v>6</v>
      </c>
      <c r="I59" s="145">
        <v>4.5</v>
      </c>
      <c r="J59" s="145">
        <v>0</v>
      </c>
      <c r="K59" s="145">
        <v>0</v>
      </c>
      <c r="L59" s="145">
        <v>0</v>
      </c>
      <c r="M59" s="145">
        <v>0</v>
      </c>
      <c r="N59" s="145">
        <v>0</v>
      </c>
      <c r="O59" s="145">
        <v>0</v>
      </c>
      <c r="P59" s="145" t="s">
        <v>10113</v>
      </c>
      <c r="Q59" s="145" t="s">
        <v>7480</v>
      </c>
      <c r="R59" s="145" t="s">
        <v>9289</v>
      </c>
    </row>
    <row r="60" spans="1:18" s="6" customFormat="1" ht="36" customHeight="1" x14ac:dyDescent="0.3">
      <c r="A60" s="149">
        <f t="shared" si="0"/>
        <v>55</v>
      </c>
      <c r="B60" s="151" t="s">
        <v>959</v>
      </c>
      <c r="C60" s="148" t="s">
        <v>9290</v>
      </c>
      <c r="D60" s="145" t="s">
        <v>960</v>
      </c>
      <c r="E60" s="145" t="s">
        <v>961</v>
      </c>
      <c r="F60" s="145" t="s">
        <v>7475</v>
      </c>
      <c r="G60" s="145">
        <v>30</v>
      </c>
      <c r="H60" s="145">
        <v>0</v>
      </c>
      <c r="I60" s="145">
        <v>0</v>
      </c>
      <c r="J60" s="145">
        <v>0</v>
      </c>
      <c r="K60" s="145">
        <v>0</v>
      </c>
      <c r="L60" s="145">
        <v>2</v>
      </c>
      <c r="M60" s="145">
        <v>8</v>
      </c>
      <c r="N60" s="145">
        <v>0</v>
      </c>
      <c r="O60" s="145">
        <v>0</v>
      </c>
      <c r="P60" s="145" t="s">
        <v>10114</v>
      </c>
      <c r="Q60" s="145" t="s">
        <v>7502</v>
      </c>
      <c r="R60" s="145" t="s">
        <v>10115</v>
      </c>
    </row>
    <row r="61" spans="1:18" s="6" customFormat="1" ht="37.799999999999997" customHeight="1" x14ac:dyDescent="0.3">
      <c r="A61" s="149">
        <f t="shared" si="0"/>
        <v>56</v>
      </c>
      <c r="B61" s="151" t="s">
        <v>962</v>
      </c>
      <c r="C61" s="148" t="s">
        <v>9291</v>
      </c>
      <c r="D61" s="145" t="s">
        <v>963</v>
      </c>
      <c r="E61" s="145" t="s">
        <v>964</v>
      </c>
      <c r="F61" s="145" t="s">
        <v>7475</v>
      </c>
      <c r="G61" s="145">
        <v>100</v>
      </c>
      <c r="H61" s="145">
        <v>0</v>
      </c>
      <c r="I61" s="145">
        <v>0</v>
      </c>
      <c r="J61" s="145">
        <v>0</v>
      </c>
      <c r="K61" s="145">
        <v>0</v>
      </c>
      <c r="L61" s="145">
        <v>2</v>
      </c>
      <c r="M61" s="145">
        <v>8</v>
      </c>
      <c r="N61" s="145">
        <v>0</v>
      </c>
      <c r="O61" s="145">
        <v>0</v>
      </c>
      <c r="P61" s="145" t="s">
        <v>10116</v>
      </c>
      <c r="Q61" s="145" t="s">
        <v>7503</v>
      </c>
      <c r="R61" s="145" t="s">
        <v>10117</v>
      </c>
    </row>
    <row r="62" spans="1:18" s="6" customFormat="1" ht="36" customHeight="1" x14ac:dyDescent="0.3">
      <c r="A62" s="149">
        <f t="shared" si="0"/>
        <v>57</v>
      </c>
      <c r="B62" s="151" t="s">
        <v>965</v>
      </c>
      <c r="C62" s="148" t="s">
        <v>10044</v>
      </c>
      <c r="D62" s="145" t="s">
        <v>966</v>
      </c>
      <c r="E62" s="145" t="s">
        <v>967</v>
      </c>
      <c r="F62" s="145" t="s">
        <v>7475</v>
      </c>
      <c r="G62" s="145">
        <v>10</v>
      </c>
      <c r="H62" s="145">
        <v>3</v>
      </c>
      <c r="I62" s="145">
        <v>2.25</v>
      </c>
      <c r="J62" s="145">
        <v>0</v>
      </c>
      <c r="K62" s="145">
        <v>0</v>
      </c>
      <c r="L62" s="145">
        <v>0</v>
      </c>
      <c r="M62" s="145">
        <v>0</v>
      </c>
      <c r="N62" s="145">
        <v>0</v>
      </c>
      <c r="O62" s="145">
        <v>0</v>
      </c>
      <c r="P62" s="145" t="s">
        <v>10118</v>
      </c>
      <c r="Q62" s="145" t="s">
        <v>9292</v>
      </c>
      <c r="R62" s="145" t="s">
        <v>9293</v>
      </c>
    </row>
    <row r="63" spans="1:18" s="6" customFormat="1" ht="39" customHeight="1" x14ac:dyDescent="0.3">
      <c r="A63" s="149">
        <f t="shared" si="0"/>
        <v>58</v>
      </c>
      <c r="B63" s="151" t="s">
        <v>968</v>
      </c>
      <c r="C63" s="148" t="s">
        <v>9294</v>
      </c>
      <c r="D63" s="145" t="s">
        <v>9295</v>
      </c>
      <c r="E63" s="145" t="s">
        <v>9296</v>
      </c>
      <c r="F63" s="145" t="s">
        <v>7475</v>
      </c>
      <c r="G63" s="145">
        <v>30</v>
      </c>
      <c r="H63" s="145">
        <v>10</v>
      </c>
      <c r="I63" s="145">
        <v>7.5</v>
      </c>
      <c r="J63" s="145">
        <v>0</v>
      </c>
      <c r="K63" s="145">
        <v>0</v>
      </c>
      <c r="L63" s="145">
        <v>0</v>
      </c>
      <c r="M63" s="145">
        <v>0</v>
      </c>
      <c r="N63" s="145">
        <v>0</v>
      </c>
      <c r="O63" s="145">
        <v>0</v>
      </c>
      <c r="P63" s="145" t="s">
        <v>7487</v>
      </c>
      <c r="Q63" s="145" t="s">
        <v>7504</v>
      </c>
      <c r="R63" s="145" t="s">
        <v>10119</v>
      </c>
    </row>
    <row r="64" spans="1:18" s="6" customFormat="1" ht="48" customHeight="1" x14ac:dyDescent="0.3">
      <c r="A64" s="149">
        <f t="shared" si="0"/>
        <v>59</v>
      </c>
      <c r="B64" s="151" t="s">
        <v>969</v>
      </c>
      <c r="C64" s="148" t="s">
        <v>9297</v>
      </c>
      <c r="D64" s="145" t="s">
        <v>9298</v>
      </c>
      <c r="E64" s="145" t="s">
        <v>9299</v>
      </c>
      <c r="F64" s="145" t="s">
        <v>7475</v>
      </c>
      <c r="G64" s="145">
        <v>55</v>
      </c>
      <c r="H64" s="145">
        <v>14</v>
      </c>
      <c r="I64" s="145">
        <v>10.5</v>
      </c>
      <c r="J64" s="145">
        <v>0</v>
      </c>
      <c r="K64" s="145">
        <v>0</v>
      </c>
      <c r="L64" s="145">
        <v>0</v>
      </c>
      <c r="M64" s="145">
        <v>0</v>
      </c>
      <c r="N64" s="145">
        <v>0</v>
      </c>
      <c r="O64" s="145">
        <v>0</v>
      </c>
      <c r="P64" s="145" t="s">
        <v>10120</v>
      </c>
      <c r="Q64" s="145" t="s">
        <v>7504</v>
      </c>
      <c r="R64" s="145" t="s">
        <v>10121</v>
      </c>
    </row>
    <row r="65" spans="1:18" s="6" customFormat="1" ht="71.25" customHeight="1" x14ac:dyDescent="0.3">
      <c r="A65" s="149">
        <f t="shared" si="0"/>
        <v>60</v>
      </c>
      <c r="B65" s="151" t="s">
        <v>970</v>
      </c>
      <c r="C65" s="148" t="s">
        <v>9300</v>
      </c>
      <c r="D65" s="145" t="s">
        <v>971</v>
      </c>
      <c r="E65" s="145" t="s">
        <v>972</v>
      </c>
      <c r="F65" s="145" t="s">
        <v>7475</v>
      </c>
      <c r="G65" s="145">
        <v>65</v>
      </c>
      <c r="H65" s="145">
        <v>5</v>
      </c>
      <c r="I65" s="145">
        <v>3.75</v>
      </c>
      <c r="J65" s="145">
        <v>0</v>
      </c>
      <c r="K65" s="145">
        <v>0</v>
      </c>
      <c r="L65" s="145">
        <v>1</v>
      </c>
      <c r="M65" s="145">
        <v>8</v>
      </c>
      <c r="N65" s="145">
        <v>0</v>
      </c>
      <c r="O65" s="145">
        <v>0</v>
      </c>
      <c r="P65" s="145" t="s">
        <v>7487</v>
      </c>
      <c r="Q65" s="145" t="s">
        <v>7505</v>
      </c>
      <c r="R65" s="145" t="s">
        <v>9301</v>
      </c>
    </row>
    <row r="66" spans="1:18" s="6" customFormat="1" ht="46.5" customHeight="1" x14ac:dyDescent="0.3">
      <c r="A66" s="149">
        <f t="shared" si="0"/>
        <v>61</v>
      </c>
      <c r="B66" s="151" t="s">
        <v>973</v>
      </c>
      <c r="C66" s="148" t="s">
        <v>9302</v>
      </c>
      <c r="D66" s="145" t="s">
        <v>974</v>
      </c>
      <c r="E66" s="145" t="s">
        <v>975</v>
      </c>
      <c r="F66" s="145" t="s">
        <v>839</v>
      </c>
      <c r="G66" s="145">
        <v>10</v>
      </c>
      <c r="H66" s="145">
        <v>2</v>
      </c>
      <c r="I66" s="145">
        <v>1.5</v>
      </c>
      <c r="J66" s="145">
        <v>0</v>
      </c>
      <c r="K66" s="145">
        <v>0</v>
      </c>
      <c r="L66" s="145">
        <v>0</v>
      </c>
      <c r="M66" s="145">
        <v>0</v>
      </c>
      <c r="N66" s="145">
        <v>0</v>
      </c>
      <c r="O66" s="145">
        <v>0</v>
      </c>
      <c r="P66" s="145" t="s">
        <v>7506</v>
      </c>
      <c r="Q66" s="145" t="s">
        <v>976</v>
      </c>
      <c r="R66" s="145" t="s">
        <v>10122</v>
      </c>
    </row>
    <row r="67" spans="1:18" s="6" customFormat="1" ht="36.6" customHeight="1" x14ac:dyDescent="0.3">
      <c r="A67" s="149">
        <f t="shared" si="0"/>
        <v>62</v>
      </c>
      <c r="B67" s="151" t="s">
        <v>977</v>
      </c>
      <c r="C67" s="148" t="s">
        <v>9303</v>
      </c>
      <c r="D67" s="145" t="s">
        <v>978</v>
      </c>
      <c r="E67" s="145" t="s">
        <v>979</v>
      </c>
      <c r="F67" s="145" t="s">
        <v>839</v>
      </c>
      <c r="G67" s="145">
        <v>42</v>
      </c>
      <c r="H67" s="145">
        <v>6</v>
      </c>
      <c r="I67" s="145">
        <v>4.5</v>
      </c>
      <c r="J67" s="145">
        <v>0</v>
      </c>
      <c r="K67" s="145">
        <v>0</v>
      </c>
      <c r="L67" s="145">
        <v>1</v>
      </c>
      <c r="M67" s="145">
        <v>8</v>
      </c>
      <c r="N67" s="145">
        <v>0</v>
      </c>
      <c r="O67" s="145">
        <v>0</v>
      </c>
      <c r="P67" s="145" t="s">
        <v>10123</v>
      </c>
      <c r="Q67" s="145" t="s">
        <v>75</v>
      </c>
      <c r="R67" s="145" t="s">
        <v>9304</v>
      </c>
    </row>
    <row r="68" spans="1:18" s="6" customFormat="1" ht="33.6" customHeight="1" x14ac:dyDescent="0.3">
      <c r="A68" s="149">
        <f t="shared" si="0"/>
        <v>63</v>
      </c>
      <c r="B68" s="151" t="s">
        <v>981</v>
      </c>
      <c r="C68" s="148" t="s">
        <v>9305</v>
      </c>
      <c r="D68" s="145" t="s">
        <v>982</v>
      </c>
      <c r="E68" s="145" t="s">
        <v>983</v>
      </c>
      <c r="F68" s="145" t="s">
        <v>839</v>
      </c>
      <c r="G68" s="145">
        <v>6.9</v>
      </c>
      <c r="H68" s="145">
        <v>6</v>
      </c>
      <c r="I68" s="145">
        <v>4.5</v>
      </c>
      <c r="J68" s="145">
        <v>0</v>
      </c>
      <c r="K68" s="145">
        <v>0</v>
      </c>
      <c r="L68" s="145">
        <v>0</v>
      </c>
      <c r="M68" s="145">
        <v>0</v>
      </c>
      <c r="N68" s="145">
        <v>0</v>
      </c>
      <c r="O68" s="145">
        <v>0</v>
      </c>
      <c r="P68" s="145" t="s">
        <v>10124</v>
      </c>
      <c r="Q68" s="145" t="s">
        <v>75</v>
      </c>
      <c r="R68" s="145" t="s">
        <v>9306</v>
      </c>
    </row>
    <row r="69" spans="1:18" s="6" customFormat="1" ht="31.2" customHeight="1" x14ac:dyDescent="0.3">
      <c r="A69" s="149">
        <f t="shared" si="0"/>
        <v>64</v>
      </c>
      <c r="B69" s="151" t="s">
        <v>984</v>
      </c>
      <c r="C69" s="148" t="s">
        <v>9307</v>
      </c>
      <c r="D69" s="145" t="s">
        <v>985</v>
      </c>
      <c r="E69" s="145" t="s">
        <v>986</v>
      </c>
      <c r="F69" s="145" t="s">
        <v>839</v>
      </c>
      <c r="G69" s="145">
        <v>42</v>
      </c>
      <c r="H69" s="145">
        <v>6</v>
      </c>
      <c r="I69" s="145">
        <v>4.5</v>
      </c>
      <c r="J69" s="145">
        <v>0</v>
      </c>
      <c r="K69" s="145">
        <v>0</v>
      </c>
      <c r="L69" s="145">
        <v>1</v>
      </c>
      <c r="M69" s="145">
        <v>8</v>
      </c>
      <c r="N69" s="145">
        <v>0</v>
      </c>
      <c r="O69" s="145">
        <v>0</v>
      </c>
      <c r="P69" s="145" t="s">
        <v>10125</v>
      </c>
      <c r="Q69" s="145" t="s">
        <v>75</v>
      </c>
      <c r="R69" s="145" t="s">
        <v>9308</v>
      </c>
    </row>
    <row r="70" spans="1:18" s="6" customFormat="1" ht="26.4" x14ac:dyDescent="0.3">
      <c r="A70" s="149">
        <f t="shared" si="0"/>
        <v>65</v>
      </c>
      <c r="B70" s="151" t="s">
        <v>987</v>
      </c>
      <c r="C70" s="148" t="s">
        <v>9309</v>
      </c>
      <c r="D70" s="145" t="s">
        <v>988</v>
      </c>
      <c r="E70" s="145" t="s">
        <v>989</v>
      </c>
      <c r="F70" s="145" t="s">
        <v>839</v>
      </c>
      <c r="G70" s="145">
        <v>100</v>
      </c>
      <c r="H70" s="145">
        <v>4</v>
      </c>
      <c r="I70" s="145">
        <v>3</v>
      </c>
      <c r="J70" s="145">
        <v>0</v>
      </c>
      <c r="K70" s="145">
        <v>0</v>
      </c>
      <c r="L70" s="145">
        <v>0</v>
      </c>
      <c r="M70" s="145">
        <v>0</v>
      </c>
      <c r="N70" s="145">
        <v>0</v>
      </c>
      <c r="O70" s="145">
        <v>0</v>
      </c>
      <c r="P70" s="145" t="s">
        <v>990</v>
      </c>
      <c r="Q70" s="145" t="s">
        <v>991</v>
      </c>
      <c r="R70" s="145" t="s">
        <v>10126</v>
      </c>
    </row>
    <row r="71" spans="1:18" s="6" customFormat="1" ht="26.4" x14ac:dyDescent="0.3">
      <c r="A71" s="149">
        <f t="shared" si="0"/>
        <v>66</v>
      </c>
      <c r="B71" s="151" t="s">
        <v>992</v>
      </c>
      <c r="C71" s="148" t="s">
        <v>10045</v>
      </c>
      <c r="D71" s="145" t="s">
        <v>993</v>
      </c>
      <c r="E71" s="145" t="s">
        <v>994</v>
      </c>
      <c r="F71" s="145" t="s">
        <v>839</v>
      </c>
      <c r="G71" s="145">
        <v>6</v>
      </c>
      <c r="H71" s="145">
        <v>2</v>
      </c>
      <c r="I71" s="145">
        <v>10</v>
      </c>
      <c r="J71" s="145">
        <v>0</v>
      </c>
      <c r="K71" s="145">
        <v>0</v>
      </c>
      <c r="L71" s="145">
        <v>0</v>
      </c>
      <c r="M71" s="145">
        <v>0</v>
      </c>
      <c r="N71" s="145">
        <v>0</v>
      </c>
      <c r="O71" s="145">
        <v>0</v>
      </c>
      <c r="P71" s="145" t="s">
        <v>10127</v>
      </c>
      <c r="Q71" s="146" t="s">
        <v>7507</v>
      </c>
      <c r="R71" s="145" t="s">
        <v>9310</v>
      </c>
    </row>
    <row r="72" spans="1:18" s="6" customFormat="1" ht="31.2" customHeight="1" x14ac:dyDescent="0.3">
      <c r="A72" s="149">
        <f t="shared" ref="A72:A135" si="1">A71+1</f>
        <v>67</v>
      </c>
      <c r="B72" s="151" t="s">
        <v>995</v>
      </c>
      <c r="C72" s="148" t="s">
        <v>10046</v>
      </c>
      <c r="D72" s="145" t="s">
        <v>996</v>
      </c>
      <c r="E72" s="145" t="s">
        <v>997</v>
      </c>
      <c r="F72" s="145" t="s">
        <v>839</v>
      </c>
      <c r="G72" s="145">
        <v>6</v>
      </c>
      <c r="H72" s="145">
        <v>2</v>
      </c>
      <c r="I72" s="145">
        <v>10</v>
      </c>
      <c r="J72" s="145">
        <v>0</v>
      </c>
      <c r="K72" s="145">
        <v>0</v>
      </c>
      <c r="L72" s="145">
        <v>1</v>
      </c>
      <c r="M72" s="145">
        <v>8</v>
      </c>
      <c r="N72" s="145">
        <v>0</v>
      </c>
      <c r="O72" s="145">
        <v>0</v>
      </c>
      <c r="P72" s="145" t="s">
        <v>10128</v>
      </c>
      <c r="Q72" s="146" t="s">
        <v>7507</v>
      </c>
      <c r="R72" s="145" t="s">
        <v>9311</v>
      </c>
    </row>
    <row r="73" spans="1:18" s="6" customFormat="1" ht="26.4" x14ac:dyDescent="0.3">
      <c r="A73" s="149">
        <f t="shared" si="1"/>
        <v>68</v>
      </c>
      <c r="B73" s="151" t="s">
        <v>998</v>
      </c>
      <c r="C73" s="148" t="s">
        <v>10047</v>
      </c>
      <c r="D73" s="145" t="s">
        <v>999</v>
      </c>
      <c r="E73" s="145" t="s">
        <v>1000</v>
      </c>
      <c r="F73" s="145" t="s">
        <v>839</v>
      </c>
      <c r="G73" s="145">
        <v>6</v>
      </c>
      <c r="H73" s="145">
        <v>2</v>
      </c>
      <c r="I73" s="145">
        <v>10</v>
      </c>
      <c r="J73" s="145">
        <v>0</v>
      </c>
      <c r="K73" s="145">
        <v>0</v>
      </c>
      <c r="L73" s="145">
        <v>1</v>
      </c>
      <c r="M73" s="145">
        <v>8</v>
      </c>
      <c r="N73" s="145">
        <v>0</v>
      </c>
      <c r="O73" s="145">
        <v>0</v>
      </c>
      <c r="P73" s="145" t="s">
        <v>10129</v>
      </c>
      <c r="Q73" s="146" t="s">
        <v>7507</v>
      </c>
      <c r="R73" s="145" t="s">
        <v>9312</v>
      </c>
    </row>
    <row r="74" spans="1:18" s="6" customFormat="1" ht="26.4" x14ac:dyDescent="0.3">
      <c r="A74" s="149">
        <f t="shared" si="1"/>
        <v>69</v>
      </c>
      <c r="B74" s="151" t="s">
        <v>1001</v>
      </c>
      <c r="C74" s="148" t="s">
        <v>9313</v>
      </c>
      <c r="D74" s="145" t="s">
        <v>1002</v>
      </c>
      <c r="E74" s="145" t="s">
        <v>1003</v>
      </c>
      <c r="F74" s="145" t="s">
        <v>839</v>
      </c>
      <c r="G74" s="145">
        <v>6</v>
      </c>
      <c r="H74" s="145">
        <v>6</v>
      </c>
      <c r="I74" s="145">
        <v>30</v>
      </c>
      <c r="J74" s="145">
        <v>0</v>
      </c>
      <c r="K74" s="145">
        <v>0</v>
      </c>
      <c r="L74" s="145">
        <v>0</v>
      </c>
      <c r="M74" s="145">
        <v>0</v>
      </c>
      <c r="N74" s="145">
        <v>0</v>
      </c>
      <c r="O74" s="145">
        <v>0</v>
      </c>
      <c r="P74" s="145" t="s">
        <v>10130</v>
      </c>
      <c r="Q74" s="146" t="s">
        <v>7507</v>
      </c>
      <c r="R74" s="145" t="s">
        <v>9314</v>
      </c>
    </row>
    <row r="75" spans="1:18" s="6" customFormat="1" ht="33.6" customHeight="1" x14ac:dyDescent="0.3">
      <c r="A75" s="149">
        <f t="shared" si="1"/>
        <v>70</v>
      </c>
      <c r="B75" s="151" t="s">
        <v>1004</v>
      </c>
      <c r="C75" s="148" t="s">
        <v>9315</v>
      </c>
      <c r="D75" s="149" t="s">
        <v>7394</v>
      </c>
      <c r="E75" s="149" t="s">
        <v>7395</v>
      </c>
      <c r="F75" s="145" t="s">
        <v>839</v>
      </c>
      <c r="G75" s="145">
        <v>6</v>
      </c>
      <c r="H75" s="145">
        <v>2</v>
      </c>
      <c r="I75" s="145">
        <v>10</v>
      </c>
      <c r="J75" s="145">
        <v>0</v>
      </c>
      <c r="K75" s="145">
        <v>0</v>
      </c>
      <c r="L75" s="145">
        <v>0</v>
      </c>
      <c r="M75" s="145">
        <v>0</v>
      </c>
      <c r="N75" s="145">
        <v>0</v>
      </c>
      <c r="O75" s="145">
        <v>0</v>
      </c>
      <c r="P75" s="145" t="s">
        <v>10131</v>
      </c>
      <c r="Q75" s="146" t="s">
        <v>7507</v>
      </c>
      <c r="R75" s="145" t="s">
        <v>9314</v>
      </c>
    </row>
    <row r="76" spans="1:18" s="6" customFormat="1" ht="33.6" customHeight="1" x14ac:dyDescent="0.3">
      <c r="A76" s="149">
        <f t="shared" si="1"/>
        <v>71</v>
      </c>
      <c r="B76" s="151" t="s">
        <v>1005</v>
      </c>
      <c r="C76" s="148" t="s">
        <v>10132</v>
      </c>
      <c r="D76" s="145" t="s">
        <v>9316</v>
      </c>
      <c r="E76" s="145" t="s">
        <v>9317</v>
      </c>
      <c r="F76" s="145" t="s">
        <v>839</v>
      </c>
      <c r="G76" s="145">
        <v>20</v>
      </c>
      <c r="H76" s="145">
        <v>2</v>
      </c>
      <c r="I76" s="145">
        <v>10</v>
      </c>
      <c r="J76" s="145">
        <v>0</v>
      </c>
      <c r="K76" s="145">
        <v>0</v>
      </c>
      <c r="L76" s="145">
        <v>0</v>
      </c>
      <c r="M76" s="145">
        <v>0</v>
      </c>
      <c r="N76" s="145">
        <v>0</v>
      </c>
      <c r="O76" s="145">
        <v>0</v>
      </c>
      <c r="P76" s="145" t="s">
        <v>10131</v>
      </c>
      <c r="Q76" s="146" t="s">
        <v>7507</v>
      </c>
      <c r="R76" s="145" t="s">
        <v>9318</v>
      </c>
    </row>
    <row r="77" spans="1:18" s="6" customFormat="1" ht="31.2" customHeight="1" x14ac:dyDescent="0.3">
      <c r="A77" s="149">
        <f t="shared" si="1"/>
        <v>72</v>
      </c>
      <c r="B77" s="151" t="s">
        <v>1006</v>
      </c>
      <c r="C77" s="148" t="s">
        <v>9319</v>
      </c>
      <c r="D77" s="145" t="s">
        <v>1007</v>
      </c>
      <c r="E77" s="145" t="s">
        <v>1008</v>
      </c>
      <c r="F77" s="145" t="s">
        <v>7475</v>
      </c>
      <c r="G77" s="145">
        <v>20</v>
      </c>
      <c r="H77" s="145">
        <v>1</v>
      </c>
      <c r="I77" s="145">
        <v>0.75</v>
      </c>
      <c r="J77" s="145">
        <v>0</v>
      </c>
      <c r="K77" s="145">
        <v>0</v>
      </c>
      <c r="L77" s="145">
        <v>1</v>
      </c>
      <c r="M77" s="145">
        <v>8</v>
      </c>
      <c r="N77" s="145">
        <v>0</v>
      </c>
      <c r="O77" s="145">
        <v>0</v>
      </c>
      <c r="P77" s="145" t="s">
        <v>10133</v>
      </c>
      <c r="Q77" s="145" t="s">
        <v>7508</v>
      </c>
      <c r="R77" s="145" t="s">
        <v>10135</v>
      </c>
    </row>
    <row r="78" spans="1:18" s="6" customFormat="1" ht="31.5" customHeight="1" x14ac:dyDescent="0.3">
      <c r="A78" s="149">
        <f t="shared" si="1"/>
        <v>73</v>
      </c>
      <c r="B78" s="151" t="s">
        <v>1009</v>
      </c>
      <c r="C78" s="148" t="s">
        <v>9320</v>
      </c>
      <c r="D78" s="145" t="s">
        <v>9321</v>
      </c>
      <c r="E78" s="145" t="s">
        <v>9322</v>
      </c>
      <c r="F78" s="145" t="s">
        <v>839</v>
      </c>
      <c r="G78" s="145">
        <v>6</v>
      </c>
      <c r="H78" s="145">
        <v>2</v>
      </c>
      <c r="I78" s="145">
        <v>1.5</v>
      </c>
      <c r="J78" s="145">
        <v>0</v>
      </c>
      <c r="K78" s="145">
        <v>0</v>
      </c>
      <c r="L78" s="145">
        <v>0</v>
      </c>
      <c r="M78" s="145">
        <v>0</v>
      </c>
      <c r="N78" s="145">
        <v>0</v>
      </c>
      <c r="O78" s="145">
        <v>0</v>
      </c>
      <c r="P78" s="145" t="s">
        <v>10134</v>
      </c>
      <c r="Q78" s="146" t="s">
        <v>7507</v>
      </c>
      <c r="R78" s="145" t="s">
        <v>10136</v>
      </c>
    </row>
    <row r="79" spans="1:18" s="6" customFormat="1" ht="31.8" customHeight="1" x14ac:dyDescent="0.3">
      <c r="A79" s="149">
        <f t="shared" si="1"/>
        <v>74</v>
      </c>
      <c r="B79" s="151" t="s">
        <v>1010</v>
      </c>
      <c r="C79" s="148" t="s">
        <v>9323</v>
      </c>
      <c r="D79" s="145" t="s">
        <v>9324</v>
      </c>
      <c r="E79" s="145" t="s">
        <v>9325</v>
      </c>
      <c r="F79" s="145" t="s">
        <v>839</v>
      </c>
      <c r="G79" s="145">
        <v>20</v>
      </c>
      <c r="H79" s="145">
        <v>2</v>
      </c>
      <c r="I79" s="145">
        <v>10</v>
      </c>
      <c r="J79" s="145">
        <v>0</v>
      </c>
      <c r="K79" s="145">
        <v>0</v>
      </c>
      <c r="L79" s="145">
        <v>0</v>
      </c>
      <c r="M79" s="145">
        <v>0</v>
      </c>
      <c r="N79" s="145">
        <v>0</v>
      </c>
      <c r="O79" s="145">
        <v>0</v>
      </c>
      <c r="P79" s="145" t="s">
        <v>10138</v>
      </c>
      <c r="Q79" s="146" t="s">
        <v>7507</v>
      </c>
      <c r="R79" s="145" t="s">
        <v>10137</v>
      </c>
    </row>
    <row r="80" spans="1:18" s="6" customFormat="1" ht="55.5" customHeight="1" x14ac:dyDescent="0.3">
      <c r="A80" s="149">
        <f t="shared" si="1"/>
        <v>75</v>
      </c>
      <c r="B80" s="151" t="s">
        <v>1011</v>
      </c>
      <c r="C80" s="148" t="s">
        <v>9326</v>
      </c>
      <c r="D80" s="145" t="s">
        <v>9327</v>
      </c>
      <c r="E80" s="145" t="s">
        <v>9328</v>
      </c>
      <c r="F80" s="145" t="s">
        <v>839</v>
      </c>
      <c r="G80" s="145">
        <v>6</v>
      </c>
      <c r="H80" s="145">
        <v>6</v>
      </c>
      <c r="I80" s="145">
        <v>30</v>
      </c>
      <c r="J80" s="145">
        <v>0</v>
      </c>
      <c r="K80" s="145">
        <v>0</v>
      </c>
      <c r="L80" s="145">
        <v>1</v>
      </c>
      <c r="M80" s="145">
        <v>8</v>
      </c>
      <c r="N80" s="145">
        <v>0</v>
      </c>
      <c r="O80" s="145">
        <v>0</v>
      </c>
      <c r="P80" s="145" t="s">
        <v>10139</v>
      </c>
      <c r="Q80" s="146" t="s">
        <v>7507</v>
      </c>
      <c r="R80" s="145" t="s">
        <v>10140</v>
      </c>
    </row>
    <row r="81" spans="1:18" s="6" customFormat="1" ht="119.4" customHeight="1" x14ac:dyDescent="0.3">
      <c r="A81" s="149">
        <f t="shared" si="1"/>
        <v>76</v>
      </c>
      <c r="B81" s="151" t="s">
        <v>1012</v>
      </c>
      <c r="C81" s="148" t="s">
        <v>9329</v>
      </c>
      <c r="D81" s="145" t="s">
        <v>1013</v>
      </c>
      <c r="E81" s="145" t="s">
        <v>1014</v>
      </c>
      <c r="F81" s="145" t="s">
        <v>7475</v>
      </c>
      <c r="G81" s="145">
        <v>65</v>
      </c>
      <c r="H81" s="145">
        <v>1</v>
      </c>
      <c r="I81" s="145">
        <v>4</v>
      </c>
      <c r="J81" s="145">
        <v>0</v>
      </c>
      <c r="K81" s="145">
        <v>0</v>
      </c>
      <c r="L81" s="145">
        <v>1</v>
      </c>
      <c r="M81" s="145">
        <v>8</v>
      </c>
      <c r="N81" s="145">
        <v>0</v>
      </c>
      <c r="O81" s="145">
        <v>0</v>
      </c>
      <c r="P81" s="145" t="s">
        <v>10141</v>
      </c>
      <c r="Q81" s="145" t="s">
        <v>7594</v>
      </c>
      <c r="R81" s="145" t="s">
        <v>10142</v>
      </c>
    </row>
    <row r="82" spans="1:18" s="6" customFormat="1" ht="48.6" customHeight="1" x14ac:dyDescent="0.3">
      <c r="A82" s="149">
        <f t="shared" si="1"/>
        <v>77</v>
      </c>
      <c r="B82" s="151" t="s">
        <v>1015</v>
      </c>
      <c r="C82" s="148" t="s">
        <v>9330</v>
      </c>
      <c r="D82" s="145" t="s">
        <v>1016</v>
      </c>
      <c r="E82" s="145" t="s">
        <v>1017</v>
      </c>
      <c r="F82" s="145" t="s">
        <v>7475</v>
      </c>
      <c r="G82" s="145">
        <v>55</v>
      </c>
      <c r="H82" s="145">
        <v>3</v>
      </c>
      <c r="I82" s="145">
        <v>2.25</v>
      </c>
      <c r="J82" s="145">
        <v>0</v>
      </c>
      <c r="K82" s="145">
        <v>0</v>
      </c>
      <c r="L82" s="145">
        <v>1</v>
      </c>
      <c r="M82" s="145">
        <v>8</v>
      </c>
      <c r="N82" s="145">
        <v>0</v>
      </c>
      <c r="O82" s="145">
        <v>0</v>
      </c>
      <c r="P82" s="145" t="s">
        <v>7487</v>
      </c>
      <c r="Q82" s="145" t="s">
        <v>7594</v>
      </c>
      <c r="R82" s="145" t="s">
        <v>9331</v>
      </c>
    </row>
    <row r="83" spans="1:18" s="6" customFormat="1" ht="122.25" customHeight="1" x14ac:dyDescent="0.3">
      <c r="A83" s="149">
        <f t="shared" si="1"/>
        <v>78</v>
      </c>
      <c r="B83" s="151" t="s">
        <v>1018</v>
      </c>
      <c r="C83" s="148" t="s">
        <v>9332</v>
      </c>
      <c r="D83" s="145" t="s">
        <v>1019</v>
      </c>
      <c r="E83" s="145" t="s">
        <v>1020</v>
      </c>
      <c r="F83" s="145" t="s">
        <v>839</v>
      </c>
      <c r="G83" s="145">
        <v>55</v>
      </c>
      <c r="H83" s="145">
        <v>3</v>
      </c>
      <c r="I83" s="145">
        <v>2.25</v>
      </c>
      <c r="J83" s="145">
        <v>0</v>
      </c>
      <c r="K83" s="145">
        <v>0</v>
      </c>
      <c r="L83" s="145">
        <v>1</v>
      </c>
      <c r="M83" s="145">
        <v>8</v>
      </c>
      <c r="N83" s="145">
        <v>0</v>
      </c>
      <c r="O83" s="145">
        <v>0</v>
      </c>
      <c r="P83" s="145" t="s">
        <v>9333</v>
      </c>
      <c r="Q83" s="145" t="s">
        <v>7509</v>
      </c>
      <c r="R83" s="145" t="s">
        <v>10143</v>
      </c>
    </row>
    <row r="84" spans="1:18" s="6" customFormat="1" ht="38.4" customHeight="1" x14ac:dyDescent="0.3">
      <c r="A84" s="149">
        <f t="shared" si="1"/>
        <v>79</v>
      </c>
      <c r="B84" s="151" t="s">
        <v>1021</v>
      </c>
      <c r="C84" s="148" t="s">
        <v>10048</v>
      </c>
      <c r="D84" s="145" t="s">
        <v>9334</v>
      </c>
      <c r="E84" s="145" t="s">
        <v>9335</v>
      </c>
      <c r="F84" s="145" t="s">
        <v>7475</v>
      </c>
      <c r="G84" s="145">
        <v>30</v>
      </c>
      <c r="H84" s="145">
        <v>0</v>
      </c>
      <c r="I84" s="145">
        <v>0</v>
      </c>
      <c r="J84" s="145">
        <v>0</v>
      </c>
      <c r="K84" s="145">
        <v>0</v>
      </c>
      <c r="L84" s="145">
        <v>1</v>
      </c>
      <c r="M84" s="145">
        <v>8</v>
      </c>
      <c r="N84" s="145">
        <v>0</v>
      </c>
      <c r="O84" s="145">
        <v>0</v>
      </c>
      <c r="P84" s="145" t="s">
        <v>10144</v>
      </c>
      <c r="Q84" s="145" t="s">
        <v>7510</v>
      </c>
      <c r="R84" s="145" t="s">
        <v>9336</v>
      </c>
    </row>
    <row r="85" spans="1:18" s="6" customFormat="1" ht="121.5" customHeight="1" x14ac:dyDescent="0.3">
      <c r="A85" s="149">
        <f t="shared" si="1"/>
        <v>80</v>
      </c>
      <c r="B85" s="151" t="s">
        <v>1022</v>
      </c>
      <c r="C85" s="148" t="s">
        <v>9337</v>
      </c>
      <c r="D85" s="145" t="s">
        <v>1023</v>
      </c>
      <c r="E85" s="145" t="s">
        <v>1024</v>
      </c>
      <c r="F85" s="145" t="s">
        <v>839</v>
      </c>
      <c r="G85" s="145">
        <v>55</v>
      </c>
      <c r="H85" s="145">
        <v>3</v>
      </c>
      <c r="I85" s="145">
        <v>0</v>
      </c>
      <c r="J85" s="145">
        <v>0</v>
      </c>
      <c r="K85" s="145">
        <v>0</v>
      </c>
      <c r="L85" s="145">
        <v>1</v>
      </c>
      <c r="M85" s="145">
        <v>8</v>
      </c>
      <c r="N85" s="145">
        <v>0</v>
      </c>
      <c r="O85" s="145">
        <v>0</v>
      </c>
      <c r="P85" s="145" t="s">
        <v>10145</v>
      </c>
      <c r="Q85" s="145" t="s">
        <v>7594</v>
      </c>
      <c r="R85" s="145" t="s">
        <v>10146</v>
      </c>
    </row>
    <row r="86" spans="1:18" s="6" customFormat="1" ht="106.8" customHeight="1" x14ac:dyDescent="0.3">
      <c r="A86" s="149">
        <f t="shared" si="1"/>
        <v>81</v>
      </c>
      <c r="B86" s="151" t="s">
        <v>1025</v>
      </c>
      <c r="C86" s="148" t="s">
        <v>9338</v>
      </c>
      <c r="D86" s="145" t="s">
        <v>1026</v>
      </c>
      <c r="E86" s="145" t="s">
        <v>1027</v>
      </c>
      <c r="F86" s="145" t="s">
        <v>7475</v>
      </c>
      <c r="G86" s="145">
        <v>65</v>
      </c>
      <c r="H86" s="145">
        <v>2</v>
      </c>
      <c r="I86" s="145">
        <v>8</v>
      </c>
      <c r="J86" s="145">
        <v>0</v>
      </c>
      <c r="K86" s="145">
        <v>0</v>
      </c>
      <c r="L86" s="145">
        <v>1</v>
      </c>
      <c r="M86" s="145">
        <v>8</v>
      </c>
      <c r="N86" s="145">
        <v>0</v>
      </c>
      <c r="O86" s="145">
        <v>0</v>
      </c>
      <c r="P86" s="145" t="s">
        <v>10147</v>
      </c>
      <c r="Q86" s="145" t="s">
        <v>7563</v>
      </c>
      <c r="R86" s="145" t="s">
        <v>10148</v>
      </c>
    </row>
    <row r="87" spans="1:18" s="6" customFormat="1" ht="33" customHeight="1" x14ac:dyDescent="0.3">
      <c r="A87" s="149">
        <f t="shared" si="1"/>
        <v>82</v>
      </c>
      <c r="B87" s="151" t="s">
        <v>1028</v>
      </c>
      <c r="C87" s="148" t="s">
        <v>9339</v>
      </c>
      <c r="D87" s="145" t="s">
        <v>1029</v>
      </c>
      <c r="E87" s="145" t="s">
        <v>1030</v>
      </c>
      <c r="F87" s="145" t="s">
        <v>7475</v>
      </c>
      <c r="G87" s="145">
        <v>30</v>
      </c>
      <c r="H87" s="145">
        <v>1</v>
      </c>
      <c r="I87" s="145">
        <v>5</v>
      </c>
      <c r="J87" s="145">
        <v>0</v>
      </c>
      <c r="K87" s="145">
        <v>0</v>
      </c>
      <c r="L87" s="145">
        <v>1</v>
      </c>
      <c r="M87" s="145">
        <v>8</v>
      </c>
      <c r="N87" s="145">
        <v>0</v>
      </c>
      <c r="O87" s="145">
        <v>0</v>
      </c>
      <c r="P87" s="145" t="s">
        <v>10149</v>
      </c>
      <c r="Q87" s="146" t="s">
        <v>7507</v>
      </c>
      <c r="R87" s="145" t="s">
        <v>10150</v>
      </c>
    </row>
    <row r="88" spans="1:18" s="6" customFormat="1" ht="145.19999999999999" x14ac:dyDescent="0.3">
      <c r="A88" s="149">
        <f t="shared" si="1"/>
        <v>83</v>
      </c>
      <c r="B88" s="151" t="s">
        <v>1031</v>
      </c>
      <c r="C88" s="148" t="s">
        <v>9340</v>
      </c>
      <c r="D88" s="145" t="s">
        <v>1032</v>
      </c>
      <c r="E88" s="145" t="s">
        <v>1033</v>
      </c>
      <c r="F88" s="145" t="s">
        <v>7475</v>
      </c>
      <c r="G88" s="145">
        <v>30</v>
      </c>
      <c r="H88" s="145">
        <v>2</v>
      </c>
      <c r="I88" s="145">
        <v>8</v>
      </c>
      <c r="J88" s="145">
        <v>0</v>
      </c>
      <c r="K88" s="145">
        <v>0</v>
      </c>
      <c r="L88" s="145">
        <v>1</v>
      </c>
      <c r="M88" s="145">
        <v>8</v>
      </c>
      <c r="N88" s="145">
        <v>0</v>
      </c>
      <c r="O88" s="145">
        <v>0</v>
      </c>
      <c r="P88" s="145" t="s">
        <v>10151</v>
      </c>
      <c r="Q88" s="145" t="s">
        <v>7529</v>
      </c>
      <c r="R88" s="145" t="s">
        <v>10152</v>
      </c>
    </row>
    <row r="89" spans="1:18" s="6" customFormat="1" ht="132.75" customHeight="1" x14ac:dyDescent="0.3">
      <c r="A89" s="149">
        <f t="shared" si="1"/>
        <v>84</v>
      </c>
      <c r="B89" s="151" t="s">
        <v>1034</v>
      </c>
      <c r="C89" s="148" t="s">
        <v>9341</v>
      </c>
      <c r="D89" s="145" t="s">
        <v>1035</v>
      </c>
      <c r="E89" s="145" t="s">
        <v>1036</v>
      </c>
      <c r="F89" s="145" t="s">
        <v>7475</v>
      </c>
      <c r="G89" s="145">
        <v>30</v>
      </c>
      <c r="H89" s="145">
        <v>3</v>
      </c>
      <c r="I89" s="145">
        <v>12</v>
      </c>
      <c r="J89" s="145">
        <v>0</v>
      </c>
      <c r="K89" s="145">
        <v>0</v>
      </c>
      <c r="L89" s="145">
        <v>0</v>
      </c>
      <c r="M89" s="145">
        <v>0</v>
      </c>
      <c r="N89" s="145">
        <v>0</v>
      </c>
      <c r="O89" s="145">
        <v>0</v>
      </c>
      <c r="P89" s="145" t="s">
        <v>10153</v>
      </c>
      <c r="Q89" s="145" t="s">
        <v>7512</v>
      </c>
      <c r="R89" s="145" t="s">
        <v>10154</v>
      </c>
    </row>
    <row r="90" spans="1:18" s="6" customFormat="1" ht="57.6" customHeight="1" x14ac:dyDescent="0.3">
      <c r="A90" s="149">
        <f t="shared" si="1"/>
        <v>85</v>
      </c>
      <c r="B90" s="151" t="s">
        <v>1037</v>
      </c>
      <c r="C90" s="148" t="s">
        <v>9342</v>
      </c>
      <c r="D90" s="145" t="s">
        <v>1038</v>
      </c>
      <c r="E90" s="145" t="s">
        <v>1039</v>
      </c>
      <c r="F90" s="145" t="s">
        <v>839</v>
      </c>
      <c r="G90" s="145">
        <v>10</v>
      </c>
      <c r="H90" s="145">
        <v>2</v>
      </c>
      <c r="I90" s="145">
        <v>1.5</v>
      </c>
      <c r="J90" s="145">
        <v>0</v>
      </c>
      <c r="K90" s="145">
        <v>0</v>
      </c>
      <c r="L90" s="145">
        <v>0</v>
      </c>
      <c r="M90" s="145">
        <v>0</v>
      </c>
      <c r="N90" s="145">
        <v>0</v>
      </c>
      <c r="O90" s="145">
        <v>0</v>
      </c>
      <c r="P90" s="145" t="s">
        <v>10155</v>
      </c>
      <c r="Q90" s="145" t="s">
        <v>7499</v>
      </c>
      <c r="R90" s="145" t="s">
        <v>10156</v>
      </c>
    </row>
    <row r="91" spans="1:18" s="6" customFormat="1" ht="66" x14ac:dyDescent="0.3">
      <c r="A91" s="149">
        <f t="shared" si="1"/>
        <v>86</v>
      </c>
      <c r="B91" s="151" t="s">
        <v>1040</v>
      </c>
      <c r="C91" s="148" t="s">
        <v>9343</v>
      </c>
      <c r="D91" s="145" t="s">
        <v>1041</v>
      </c>
      <c r="E91" s="145" t="s">
        <v>1042</v>
      </c>
      <c r="F91" s="145" t="s">
        <v>7475</v>
      </c>
      <c r="G91" s="145">
        <v>95</v>
      </c>
      <c r="H91" s="145">
        <v>10</v>
      </c>
      <c r="I91" s="145">
        <v>7.5</v>
      </c>
      <c r="J91" s="145">
        <v>0</v>
      </c>
      <c r="K91" s="145">
        <v>0</v>
      </c>
      <c r="L91" s="145">
        <v>0</v>
      </c>
      <c r="M91" s="145">
        <v>0</v>
      </c>
      <c r="N91" s="145">
        <v>0</v>
      </c>
      <c r="O91" s="145">
        <v>0</v>
      </c>
      <c r="P91" s="145" t="s">
        <v>10157</v>
      </c>
      <c r="Q91" s="145" t="s">
        <v>7513</v>
      </c>
      <c r="R91" s="145" t="s">
        <v>10158</v>
      </c>
    </row>
    <row r="92" spans="1:18" s="6" customFormat="1" ht="72.75" customHeight="1" x14ac:dyDescent="0.3">
      <c r="A92" s="149">
        <f t="shared" si="1"/>
        <v>87</v>
      </c>
      <c r="B92" s="151" t="s">
        <v>1043</v>
      </c>
      <c r="C92" s="148" t="s">
        <v>9344</v>
      </c>
      <c r="D92" s="145" t="s">
        <v>1044</v>
      </c>
      <c r="E92" s="145" t="s">
        <v>1045</v>
      </c>
      <c r="F92" s="145" t="s">
        <v>7475</v>
      </c>
      <c r="G92" s="145">
        <v>45</v>
      </c>
      <c r="H92" s="145">
        <v>3</v>
      </c>
      <c r="I92" s="145">
        <v>2.25</v>
      </c>
      <c r="J92" s="145">
        <v>0</v>
      </c>
      <c r="K92" s="145">
        <v>0</v>
      </c>
      <c r="L92" s="145">
        <v>0</v>
      </c>
      <c r="M92" s="145">
        <v>0</v>
      </c>
      <c r="N92" s="145">
        <v>0</v>
      </c>
      <c r="O92" s="145">
        <v>0</v>
      </c>
      <c r="P92" s="145" t="s">
        <v>921</v>
      </c>
      <c r="Q92" s="145" t="s">
        <v>7514</v>
      </c>
      <c r="R92" s="145" t="s">
        <v>9345</v>
      </c>
    </row>
    <row r="93" spans="1:18" s="6" customFormat="1" ht="22.8" customHeight="1" x14ac:dyDescent="0.3">
      <c r="A93" s="149">
        <f t="shared" si="1"/>
        <v>88</v>
      </c>
      <c r="B93" s="151" t="s">
        <v>1046</v>
      </c>
      <c r="C93" s="148" t="s">
        <v>9346</v>
      </c>
      <c r="D93" s="145" t="s">
        <v>9347</v>
      </c>
      <c r="E93" s="145" t="s">
        <v>9348</v>
      </c>
      <c r="F93" s="145" t="s">
        <v>7475</v>
      </c>
      <c r="G93" s="145">
        <v>50</v>
      </c>
      <c r="H93" s="145">
        <v>16</v>
      </c>
      <c r="I93" s="145">
        <v>12</v>
      </c>
      <c r="J93" s="145">
        <v>0</v>
      </c>
      <c r="K93" s="145">
        <v>0</v>
      </c>
      <c r="L93" s="145">
        <v>0</v>
      </c>
      <c r="M93" s="145">
        <v>0</v>
      </c>
      <c r="N93" s="145">
        <v>0</v>
      </c>
      <c r="O93" s="145">
        <v>0</v>
      </c>
      <c r="P93" s="145" t="s">
        <v>7515</v>
      </c>
      <c r="Q93" s="145" t="s">
        <v>7513</v>
      </c>
      <c r="R93" s="145" t="s">
        <v>9349</v>
      </c>
    </row>
    <row r="94" spans="1:18" s="6" customFormat="1" ht="75" customHeight="1" x14ac:dyDescent="0.3">
      <c r="A94" s="149">
        <f t="shared" si="1"/>
        <v>89</v>
      </c>
      <c r="B94" s="151" t="s">
        <v>1047</v>
      </c>
      <c r="C94" s="148" t="s">
        <v>9350</v>
      </c>
      <c r="D94" s="145" t="s">
        <v>9351</v>
      </c>
      <c r="E94" s="145" t="s">
        <v>9352</v>
      </c>
      <c r="F94" s="145" t="s">
        <v>839</v>
      </c>
      <c r="G94" s="145">
        <v>65</v>
      </c>
      <c r="H94" s="145">
        <v>2</v>
      </c>
      <c r="I94" s="145">
        <v>8</v>
      </c>
      <c r="J94" s="145">
        <v>0</v>
      </c>
      <c r="K94" s="145">
        <v>0</v>
      </c>
      <c r="L94" s="145">
        <v>1</v>
      </c>
      <c r="M94" s="145">
        <v>8</v>
      </c>
      <c r="N94" s="145">
        <v>0</v>
      </c>
      <c r="O94" s="145">
        <v>0</v>
      </c>
      <c r="P94" s="145" t="s">
        <v>10159</v>
      </c>
      <c r="Q94" s="145" t="s">
        <v>7484</v>
      </c>
      <c r="R94" s="145" t="s">
        <v>9353</v>
      </c>
    </row>
    <row r="95" spans="1:18" s="6" customFormat="1" ht="37.799999999999997" customHeight="1" x14ac:dyDescent="0.3">
      <c r="A95" s="149">
        <f t="shared" si="1"/>
        <v>90</v>
      </c>
      <c r="B95" s="151" t="s">
        <v>1048</v>
      </c>
      <c r="C95" s="148" t="s">
        <v>9354</v>
      </c>
      <c r="D95" s="145" t="s">
        <v>1049</v>
      </c>
      <c r="E95" s="145" t="s">
        <v>1050</v>
      </c>
      <c r="F95" s="145" t="s">
        <v>7475</v>
      </c>
      <c r="G95" s="145">
        <v>45</v>
      </c>
      <c r="H95" s="145">
        <v>3</v>
      </c>
      <c r="I95" s="145">
        <v>2.25</v>
      </c>
      <c r="J95" s="145">
        <v>0</v>
      </c>
      <c r="K95" s="145">
        <v>0</v>
      </c>
      <c r="L95" s="145">
        <v>0</v>
      </c>
      <c r="M95" s="145">
        <v>0</v>
      </c>
      <c r="N95" s="145">
        <v>0</v>
      </c>
      <c r="O95" s="145">
        <v>0</v>
      </c>
      <c r="P95" s="145" t="s">
        <v>10160</v>
      </c>
      <c r="Q95" s="145" t="s">
        <v>7516</v>
      </c>
      <c r="R95" s="145" t="s">
        <v>9355</v>
      </c>
    </row>
    <row r="96" spans="1:18" s="6" customFormat="1" ht="36" customHeight="1" x14ac:dyDescent="0.3">
      <c r="A96" s="149">
        <f t="shared" si="1"/>
        <v>91</v>
      </c>
      <c r="B96" s="151" t="s">
        <v>1051</v>
      </c>
      <c r="C96" s="148" t="s">
        <v>10049</v>
      </c>
      <c r="D96" s="145" t="s">
        <v>1052</v>
      </c>
      <c r="E96" s="145" t="s">
        <v>1053</v>
      </c>
      <c r="F96" s="145" t="s">
        <v>7475</v>
      </c>
      <c r="G96" s="145">
        <v>100</v>
      </c>
      <c r="H96" s="145">
        <v>2</v>
      </c>
      <c r="I96" s="145">
        <v>1.5</v>
      </c>
      <c r="J96" s="145">
        <v>0</v>
      </c>
      <c r="K96" s="145">
        <v>0</v>
      </c>
      <c r="L96" s="145">
        <v>0</v>
      </c>
      <c r="M96" s="145">
        <v>0</v>
      </c>
      <c r="N96" s="145">
        <v>0</v>
      </c>
      <c r="O96" s="145">
        <v>0</v>
      </c>
      <c r="P96" s="145" t="s">
        <v>921</v>
      </c>
      <c r="Q96" s="145" t="s">
        <v>7517</v>
      </c>
      <c r="R96" s="145" t="s">
        <v>9356</v>
      </c>
    </row>
    <row r="97" spans="1:18" s="6" customFormat="1" ht="26.4" x14ac:dyDescent="0.3">
      <c r="A97" s="149">
        <f t="shared" si="1"/>
        <v>92</v>
      </c>
      <c r="B97" s="151" t="s">
        <v>1054</v>
      </c>
      <c r="C97" s="148" t="s">
        <v>9357</v>
      </c>
      <c r="D97" s="145" t="s">
        <v>1055</v>
      </c>
      <c r="E97" s="145" t="s">
        <v>1056</v>
      </c>
      <c r="F97" s="145" t="s">
        <v>7475</v>
      </c>
      <c r="G97" s="145">
        <v>8</v>
      </c>
      <c r="H97" s="145">
        <v>4</v>
      </c>
      <c r="I97" s="145">
        <v>3</v>
      </c>
      <c r="J97" s="145">
        <v>0</v>
      </c>
      <c r="K97" s="145">
        <v>0</v>
      </c>
      <c r="L97" s="145">
        <v>0</v>
      </c>
      <c r="M97" s="145">
        <v>0</v>
      </c>
      <c r="N97" s="145">
        <v>0</v>
      </c>
      <c r="O97" s="145">
        <v>0</v>
      </c>
      <c r="P97" s="145" t="s">
        <v>921</v>
      </c>
      <c r="Q97" s="145" t="s">
        <v>7518</v>
      </c>
      <c r="R97" s="145" t="s">
        <v>9358</v>
      </c>
    </row>
    <row r="98" spans="1:18" s="6" customFormat="1" ht="26.4" x14ac:dyDescent="0.3">
      <c r="A98" s="149">
        <f t="shared" si="1"/>
        <v>93</v>
      </c>
      <c r="B98" s="151" t="s">
        <v>1057</v>
      </c>
      <c r="C98" s="148" t="s">
        <v>10050</v>
      </c>
      <c r="D98" s="145" t="s">
        <v>1058</v>
      </c>
      <c r="E98" s="145" t="s">
        <v>1059</v>
      </c>
      <c r="F98" s="145" t="s">
        <v>839</v>
      </c>
      <c r="G98" s="145">
        <v>45</v>
      </c>
      <c r="H98" s="145">
        <v>3</v>
      </c>
      <c r="I98" s="145">
        <v>2.25</v>
      </c>
      <c r="J98" s="145">
        <v>0</v>
      </c>
      <c r="K98" s="145">
        <v>0</v>
      </c>
      <c r="L98" s="145">
        <v>0</v>
      </c>
      <c r="M98" s="145">
        <v>0</v>
      </c>
      <c r="N98" s="145">
        <v>0</v>
      </c>
      <c r="O98" s="145">
        <v>0</v>
      </c>
      <c r="P98" s="145" t="s">
        <v>921</v>
      </c>
      <c r="Q98" s="145" t="s">
        <v>7517</v>
      </c>
      <c r="R98" s="145" t="s">
        <v>9359</v>
      </c>
    </row>
    <row r="99" spans="1:18" s="6" customFormat="1" ht="39.6" x14ac:dyDescent="0.3">
      <c r="A99" s="149">
        <f t="shared" si="1"/>
        <v>94</v>
      </c>
      <c r="B99" s="151" t="s">
        <v>1060</v>
      </c>
      <c r="C99" s="148" t="s">
        <v>10051</v>
      </c>
      <c r="D99" s="145" t="s">
        <v>9360</v>
      </c>
      <c r="E99" s="145" t="s">
        <v>9361</v>
      </c>
      <c r="F99" s="145" t="s">
        <v>7475</v>
      </c>
      <c r="G99" s="145">
        <v>18</v>
      </c>
      <c r="H99" s="145">
        <v>4</v>
      </c>
      <c r="I99" s="145">
        <v>3</v>
      </c>
      <c r="J99" s="145">
        <v>0</v>
      </c>
      <c r="K99" s="145">
        <v>0</v>
      </c>
      <c r="L99" s="145">
        <v>0</v>
      </c>
      <c r="M99" s="145">
        <v>0</v>
      </c>
      <c r="N99" s="145">
        <v>0</v>
      </c>
      <c r="O99" s="145">
        <v>0</v>
      </c>
      <c r="P99" s="145" t="s">
        <v>7487</v>
      </c>
      <c r="Q99" s="145" t="s">
        <v>7499</v>
      </c>
      <c r="R99" s="145" t="s">
        <v>10161</v>
      </c>
    </row>
    <row r="100" spans="1:18" s="6" customFormat="1" ht="38.25" customHeight="1" x14ac:dyDescent="0.3">
      <c r="A100" s="149">
        <f t="shared" si="1"/>
        <v>95</v>
      </c>
      <c r="B100" s="151" t="s">
        <v>1061</v>
      </c>
      <c r="C100" s="148" t="s">
        <v>9362</v>
      </c>
      <c r="D100" s="145" t="s">
        <v>1062</v>
      </c>
      <c r="E100" s="145" t="s">
        <v>1063</v>
      </c>
      <c r="F100" s="145" t="s">
        <v>7475</v>
      </c>
      <c r="G100" s="145">
        <v>40</v>
      </c>
      <c r="H100" s="145">
        <v>4</v>
      </c>
      <c r="I100" s="145">
        <v>3</v>
      </c>
      <c r="J100" s="145">
        <v>0</v>
      </c>
      <c r="K100" s="145">
        <v>0</v>
      </c>
      <c r="L100" s="145">
        <v>0</v>
      </c>
      <c r="M100" s="145">
        <v>0</v>
      </c>
      <c r="N100" s="145">
        <v>0</v>
      </c>
      <c r="O100" s="145">
        <v>0</v>
      </c>
      <c r="P100" s="145" t="s">
        <v>9363</v>
      </c>
      <c r="Q100" s="145" t="s">
        <v>7519</v>
      </c>
      <c r="R100" s="145" t="s">
        <v>10162</v>
      </c>
    </row>
    <row r="101" spans="1:18" s="6" customFormat="1" ht="26.4" x14ac:dyDescent="0.3">
      <c r="A101" s="149">
        <f t="shared" si="1"/>
        <v>96</v>
      </c>
      <c r="B101" s="151" t="s">
        <v>1064</v>
      </c>
      <c r="C101" s="148" t="s">
        <v>9364</v>
      </c>
      <c r="D101" s="145" t="s">
        <v>9365</v>
      </c>
      <c r="E101" s="145" t="s">
        <v>9366</v>
      </c>
      <c r="F101" s="145" t="s">
        <v>7475</v>
      </c>
      <c r="G101" s="145">
        <v>14</v>
      </c>
      <c r="H101" s="145">
        <v>4</v>
      </c>
      <c r="I101" s="145">
        <v>3</v>
      </c>
      <c r="J101" s="145">
        <v>0</v>
      </c>
      <c r="K101" s="145">
        <v>0</v>
      </c>
      <c r="L101" s="145">
        <v>0</v>
      </c>
      <c r="M101" s="145">
        <v>0</v>
      </c>
      <c r="N101" s="145">
        <v>0</v>
      </c>
      <c r="O101" s="145">
        <v>0</v>
      </c>
      <c r="P101" s="145" t="s">
        <v>9367</v>
      </c>
      <c r="Q101" s="145" t="s">
        <v>7519</v>
      </c>
      <c r="R101" s="145" t="s">
        <v>9368</v>
      </c>
    </row>
    <row r="102" spans="1:18" s="6" customFormat="1" ht="26.4" x14ac:dyDescent="0.3">
      <c r="A102" s="149">
        <f t="shared" si="1"/>
        <v>97</v>
      </c>
      <c r="B102" s="151" t="s">
        <v>1065</v>
      </c>
      <c r="C102" s="148" t="s">
        <v>9369</v>
      </c>
      <c r="D102" s="145" t="s">
        <v>9370</v>
      </c>
      <c r="E102" s="145" t="s">
        <v>9371</v>
      </c>
      <c r="F102" s="145" t="s">
        <v>839</v>
      </c>
      <c r="G102" s="145">
        <v>30</v>
      </c>
      <c r="H102" s="145">
        <v>3</v>
      </c>
      <c r="I102" s="145">
        <v>2.25</v>
      </c>
      <c r="J102" s="145">
        <v>0</v>
      </c>
      <c r="K102" s="145">
        <v>0</v>
      </c>
      <c r="L102" s="145">
        <v>0</v>
      </c>
      <c r="M102" s="145">
        <v>0</v>
      </c>
      <c r="N102" s="145">
        <v>0</v>
      </c>
      <c r="O102" s="145">
        <v>0</v>
      </c>
      <c r="P102" s="145" t="s">
        <v>10163</v>
      </c>
      <c r="Q102" s="145" t="s">
        <v>7520</v>
      </c>
      <c r="R102" s="145" t="s">
        <v>9372</v>
      </c>
    </row>
    <row r="103" spans="1:18" s="6" customFormat="1" ht="31.8" customHeight="1" x14ac:dyDescent="0.3">
      <c r="A103" s="149">
        <f t="shared" si="1"/>
        <v>98</v>
      </c>
      <c r="B103" s="151" t="s">
        <v>1066</v>
      </c>
      <c r="C103" s="148" t="s">
        <v>8545</v>
      </c>
      <c r="D103" s="145" t="s">
        <v>1067</v>
      </c>
      <c r="E103" s="145" t="s">
        <v>1068</v>
      </c>
      <c r="F103" s="145" t="s">
        <v>7475</v>
      </c>
      <c r="G103" s="145">
        <v>55</v>
      </c>
      <c r="H103" s="145">
        <v>0</v>
      </c>
      <c r="I103" s="145">
        <v>0</v>
      </c>
      <c r="J103" s="145">
        <v>0</v>
      </c>
      <c r="K103" s="145">
        <v>0</v>
      </c>
      <c r="L103" s="145">
        <v>1</v>
      </c>
      <c r="M103" s="145">
        <v>8</v>
      </c>
      <c r="N103" s="145">
        <v>0</v>
      </c>
      <c r="O103" s="145">
        <v>0</v>
      </c>
      <c r="P103" s="145" t="s">
        <v>7487</v>
      </c>
      <c r="Q103" s="145" t="s">
        <v>7521</v>
      </c>
      <c r="R103" s="145" t="s">
        <v>11307</v>
      </c>
    </row>
    <row r="104" spans="1:18" s="6" customFormat="1" ht="52.8" x14ac:dyDescent="0.3">
      <c r="A104" s="149">
        <f t="shared" si="1"/>
        <v>99</v>
      </c>
      <c r="B104" s="151" t="s">
        <v>1069</v>
      </c>
      <c r="C104" s="148" t="s">
        <v>8546</v>
      </c>
      <c r="D104" s="145" t="s">
        <v>1070</v>
      </c>
      <c r="E104" s="145" t="s">
        <v>1071</v>
      </c>
      <c r="F104" s="145" t="s">
        <v>7475</v>
      </c>
      <c r="G104" s="145">
        <v>45</v>
      </c>
      <c r="H104" s="145">
        <v>0</v>
      </c>
      <c r="I104" s="145">
        <v>0</v>
      </c>
      <c r="J104" s="145">
        <v>0</v>
      </c>
      <c r="K104" s="145">
        <v>0</v>
      </c>
      <c r="L104" s="145">
        <v>1</v>
      </c>
      <c r="M104" s="145">
        <v>8</v>
      </c>
      <c r="N104" s="145">
        <v>0</v>
      </c>
      <c r="O104" s="145">
        <v>0</v>
      </c>
      <c r="P104" s="145" t="s">
        <v>7487</v>
      </c>
      <c r="Q104" s="145" t="s">
        <v>7594</v>
      </c>
      <c r="R104" s="145" t="s">
        <v>11308</v>
      </c>
    </row>
    <row r="105" spans="1:18" s="6" customFormat="1" ht="34.799999999999997" customHeight="1" x14ac:dyDescent="0.3">
      <c r="A105" s="149">
        <f t="shared" si="1"/>
        <v>100</v>
      </c>
      <c r="B105" s="151" t="s">
        <v>1072</v>
      </c>
      <c r="C105" s="148" t="s">
        <v>8547</v>
      </c>
      <c r="D105" s="145" t="s">
        <v>1073</v>
      </c>
      <c r="E105" s="145" t="s">
        <v>9373</v>
      </c>
      <c r="F105" s="145" t="s">
        <v>839</v>
      </c>
      <c r="G105" s="145">
        <v>2</v>
      </c>
      <c r="H105" s="145">
        <v>1</v>
      </c>
      <c r="I105" s="145">
        <v>0.75</v>
      </c>
      <c r="J105" s="145">
        <v>0</v>
      </c>
      <c r="K105" s="145">
        <v>0</v>
      </c>
      <c r="L105" s="145">
        <v>0</v>
      </c>
      <c r="M105" s="145">
        <v>0</v>
      </c>
      <c r="N105" s="145">
        <v>0</v>
      </c>
      <c r="O105" s="145">
        <v>0</v>
      </c>
      <c r="P105" s="145" t="s">
        <v>10164</v>
      </c>
      <c r="Q105" s="145" t="s">
        <v>7595</v>
      </c>
      <c r="R105" s="145" t="s">
        <v>10165</v>
      </c>
    </row>
    <row r="106" spans="1:18" s="6" customFormat="1" ht="52.8" x14ac:dyDescent="0.3">
      <c r="A106" s="149">
        <f t="shared" si="1"/>
        <v>101</v>
      </c>
      <c r="B106" s="151" t="s">
        <v>1074</v>
      </c>
      <c r="C106" s="148" t="s">
        <v>8548</v>
      </c>
      <c r="D106" s="145" t="s">
        <v>1075</v>
      </c>
      <c r="E106" s="145" t="s">
        <v>1076</v>
      </c>
      <c r="F106" s="145" t="s">
        <v>7475</v>
      </c>
      <c r="G106" s="145">
        <v>30</v>
      </c>
      <c r="H106" s="145">
        <v>3</v>
      </c>
      <c r="I106" s="145">
        <v>2.25</v>
      </c>
      <c r="J106" s="145">
        <v>0</v>
      </c>
      <c r="K106" s="145">
        <v>0</v>
      </c>
      <c r="L106" s="145">
        <v>0</v>
      </c>
      <c r="M106" s="145">
        <v>0</v>
      </c>
      <c r="N106" s="145">
        <v>0</v>
      </c>
      <c r="O106" s="145">
        <v>0</v>
      </c>
      <c r="P106" s="145" t="s">
        <v>10166</v>
      </c>
      <c r="Q106" s="145" t="s">
        <v>7567</v>
      </c>
      <c r="R106" s="145" t="s">
        <v>10167</v>
      </c>
    </row>
    <row r="107" spans="1:18" s="6" customFormat="1" ht="53.25" customHeight="1" x14ac:dyDescent="0.3">
      <c r="A107" s="149">
        <f t="shared" si="1"/>
        <v>102</v>
      </c>
      <c r="B107" s="151" t="s">
        <v>1077</v>
      </c>
      <c r="C107" s="148" t="s">
        <v>8549</v>
      </c>
      <c r="D107" s="145" t="s">
        <v>1078</v>
      </c>
      <c r="E107" s="145" t="s">
        <v>1079</v>
      </c>
      <c r="F107" s="145" t="s">
        <v>7475</v>
      </c>
      <c r="G107" s="145">
        <v>100</v>
      </c>
      <c r="H107" s="145">
        <v>1</v>
      </c>
      <c r="I107" s="145">
        <v>0.75</v>
      </c>
      <c r="J107" s="145">
        <v>0</v>
      </c>
      <c r="K107" s="145">
        <v>0</v>
      </c>
      <c r="L107" s="145">
        <v>0</v>
      </c>
      <c r="M107" s="145">
        <v>0</v>
      </c>
      <c r="N107" s="145">
        <v>0</v>
      </c>
      <c r="O107" s="145">
        <v>0</v>
      </c>
      <c r="P107" s="145" t="s">
        <v>9374</v>
      </c>
      <c r="Q107" s="145" t="s">
        <v>7595</v>
      </c>
      <c r="R107" s="145" t="s">
        <v>9375</v>
      </c>
    </row>
    <row r="108" spans="1:18" s="6" customFormat="1" ht="21.6" customHeight="1" x14ac:dyDescent="0.3">
      <c r="A108" s="149">
        <f t="shared" si="1"/>
        <v>103</v>
      </c>
      <c r="B108" s="151" t="s">
        <v>1080</v>
      </c>
      <c r="C108" s="148" t="s">
        <v>8550</v>
      </c>
      <c r="D108" s="145" t="s">
        <v>1081</v>
      </c>
      <c r="E108" s="145" t="s">
        <v>1082</v>
      </c>
      <c r="F108" s="145" t="s">
        <v>7475</v>
      </c>
      <c r="G108" s="145">
        <v>30</v>
      </c>
      <c r="H108" s="145">
        <v>3</v>
      </c>
      <c r="I108" s="145">
        <v>2.25</v>
      </c>
      <c r="J108" s="145">
        <v>0</v>
      </c>
      <c r="K108" s="145">
        <v>0</v>
      </c>
      <c r="L108" s="145">
        <v>0</v>
      </c>
      <c r="M108" s="145">
        <v>0</v>
      </c>
      <c r="N108" s="145">
        <v>0</v>
      </c>
      <c r="O108" s="145">
        <v>0</v>
      </c>
      <c r="P108" s="145" t="s">
        <v>7487</v>
      </c>
      <c r="Q108" s="145" t="s">
        <v>7595</v>
      </c>
      <c r="R108" s="145" t="s">
        <v>9376</v>
      </c>
    </row>
    <row r="109" spans="1:18" s="6" customFormat="1" ht="26.4" x14ac:dyDescent="0.3">
      <c r="A109" s="149">
        <f t="shared" si="1"/>
        <v>104</v>
      </c>
      <c r="B109" s="151" t="s">
        <v>1083</v>
      </c>
      <c r="C109" s="148" t="s">
        <v>8551</v>
      </c>
      <c r="D109" s="145" t="s">
        <v>1084</v>
      </c>
      <c r="E109" s="145" t="s">
        <v>1085</v>
      </c>
      <c r="F109" s="145" t="s">
        <v>7475</v>
      </c>
      <c r="G109" s="145">
        <v>100</v>
      </c>
      <c r="H109" s="145">
        <v>1</v>
      </c>
      <c r="I109" s="145">
        <v>0.75</v>
      </c>
      <c r="J109" s="145">
        <v>0</v>
      </c>
      <c r="K109" s="145">
        <v>0</v>
      </c>
      <c r="L109" s="145">
        <v>0</v>
      </c>
      <c r="M109" s="145">
        <v>0</v>
      </c>
      <c r="N109" s="145">
        <v>0</v>
      </c>
      <c r="O109" s="145">
        <v>0</v>
      </c>
      <c r="P109" s="145" t="s">
        <v>9377</v>
      </c>
      <c r="Q109" s="145" t="s">
        <v>7596</v>
      </c>
      <c r="R109" s="145" t="s">
        <v>9378</v>
      </c>
    </row>
    <row r="110" spans="1:18" s="6" customFormat="1" ht="26.4" x14ac:dyDescent="0.3">
      <c r="A110" s="149">
        <f t="shared" si="1"/>
        <v>105</v>
      </c>
      <c r="B110" s="151" t="s">
        <v>1086</v>
      </c>
      <c r="C110" s="148" t="s">
        <v>10052</v>
      </c>
      <c r="D110" s="145" t="s">
        <v>1087</v>
      </c>
      <c r="E110" s="145" t="s">
        <v>1088</v>
      </c>
      <c r="F110" s="145" t="s">
        <v>7475</v>
      </c>
      <c r="G110" s="145">
        <v>35</v>
      </c>
      <c r="H110" s="145">
        <v>5</v>
      </c>
      <c r="I110" s="145">
        <v>3.75</v>
      </c>
      <c r="J110" s="145">
        <v>0</v>
      </c>
      <c r="K110" s="145">
        <v>0</v>
      </c>
      <c r="L110" s="145">
        <v>0</v>
      </c>
      <c r="M110" s="145">
        <v>0</v>
      </c>
      <c r="N110" s="145">
        <v>0</v>
      </c>
      <c r="O110" s="145">
        <v>0</v>
      </c>
      <c r="P110" s="145" t="s">
        <v>10168</v>
      </c>
      <c r="Q110" s="145" t="s">
        <v>7504</v>
      </c>
      <c r="R110" s="145" t="s">
        <v>9379</v>
      </c>
    </row>
    <row r="111" spans="1:18" s="6" customFormat="1" ht="26.4" x14ac:dyDescent="0.3">
      <c r="A111" s="149">
        <f t="shared" si="1"/>
        <v>106</v>
      </c>
      <c r="B111" s="151" t="s">
        <v>1089</v>
      </c>
      <c r="C111" s="148" t="s">
        <v>8552</v>
      </c>
      <c r="D111" s="145" t="s">
        <v>1090</v>
      </c>
      <c r="E111" s="145" t="s">
        <v>1091</v>
      </c>
      <c r="F111" s="145" t="s">
        <v>7475</v>
      </c>
      <c r="G111" s="145">
        <v>25</v>
      </c>
      <c r="H111" s="145">
        <v>2</v>
      </c>
      <c r="I111" s="145">
        <v>1.5</v>
      </c>
      <c r="J111" s="145">
        <v>0</v>
      </c>
      <c r="K111" s="145">
        <v>0</v>
      </c>
      <c r="L111" s="145">
        <v>0</v>
      </c>
      <c r="M111" s="145">
        <v>0</v>
      </c>
      <c r="N111" s="145">
        <v>0</v>
      </c>
      <c r="O111" s="145">
        <v>0</v>
      </c>
      <c r="P111" s="145" t="s">
        <v>9380</v>
      </c>
      <c r="Q111" s="145" t="s">
        <v>7522</v>
      </c>
      <c r="R111" s="145" t="s">
        <v>9381</v>
      </c>
    </row>
    <row r="112" spans="1:18" s="6" customFormat="1" ht="26.4" x14ac:dyDescent="0.3">
      <c r="A112" s="149">
        <f t="shared" si="1"/>
        <v>107</v>
      </c>
      <c r="B112" s="151" t="s">
        <v>1092</v>
      </c>
      <c r="C112" s="148" t="s">
        <v>10053</v>
      </c>
      <c r="D112" s="145" t="s">
        <v>1093</v>
      </c>
      <c r="E112" s="145" t="s">
        <v>1094</v>
      </c>
      <c r="F112" s="145" t="s">
        <v>7475</v>
      </c>
      <c r="G112" s="145">
        <v>100</v>
      </c>
      <c r="H112" s="145">
        <v>1</v>
      </c>
      <c r="I112" s="145">
        <v>0.75</v>
      </c>
      <c r="J112" s="145">
        <v>0</v>
      </c>
      <c r="K112" s="145">
        <v>0</v>
      </c>
      <c r="L112" s="145">
        <v>0</v>
      </c>
      <c r="M112" s="145">
        <v>0</v>
      </c>
      <c r="N112" s="145">
        <v>0</v>
      </c>
      <c r="O112" s="145">
        <v>0</v>
      </c>
      <c r="P112" s="145" t="s">
        <v>9382</v>
      </c>
      <c r="Q112" s="145" t="s">
        <v>7595</v>
      </c>
      <c r="R112" s="145" t="s">
        <v>9383</v>
      </c>
    </row>
    <row r="113" spans="1:18" s="6" customFormat="1" ht="37.200000000000003" customHeight="1" x14ac:dyDescent="0.3">
      <c r="A113" s="149">
        <f t="shared" si="1"/>
        <v>108</v>
      </c>
      <c r="B113" s="151" t="s">
        <v>1095</v>
      </c>
      <c r="C113" s="148" t="s">
        <v>8553</v>
      </c>
      <c r="D113" s="145" t="s">
        <v>1096</v>
      </c>
      <c r="E113" s="145" t="s">
        <v>1097</v>
      </c>
      <c r="F113" s="145" t="s">
        <v>7475</v>
      </c>
      <c r="G113" s="145">
        <v>84</v>
      </c>
      <c r="H113" s="145">
        <v>1</v>
      </c>
      <c r="I113" s="145">
        <v>0.75</v>
      </c>
      <c r="J113" s="145">
        <v>0</v>
      </c>
      <c r="K113" s="145">
        <v>0</v>
      </c>
      <c r="L113" s="145">
        <v>1</v>
      </c>
      <c r="M113" s="145">
        <v>8</v>
      </c>
      <c r="N113" s="145">
        <v>0</v>
      </c>
      <c r="O113" s="145">
        <v>0</v>
      </c>
      <c r="P113" s="145" t="s">
        <v>9384</v>
      </c>
      <c r="Q113" s="145" t="s">
        <v>7523</v>
      </c>
      <c r="R113" s="145" t="s">
        <v>10169</v>
      </c>
    </row>
    <row r="114" spans="1:18" s="6" customFormat="1" ht="90" customHeight="1" x14ac:dyDescent="0.3">
      <c r="A114" s="149">
        <f t="shared" si="1"/>
        <v>109</v>
      </c>
      <c r="B114" s="151" t="s">
        <v>1098</v>
      </c>
      <c r="C114" s="148" t="s">
        <v>8554</v>
      </c>
      <c r="D114" s="145" t="s">
        <v>1099</v>
      </c>
      <c r="E114" s="145" t="s">
        <v>1100</v>
      </c>
      <c r="F114" s="145" t="s">
        <v>7475</v>
      </c>
      <c r="G114" s="145">
        <v>50</v>
      </c>
      <c r="H114" s="145">
        <v>8</v>
      </c>
      <c r="I114" s="145">
        <v>6</v>
      </c>
      <c r="J114" s="145">
        <v>0</v>
      </c>
      <c r="K114" s="145">
        <v>0</v>
      </c>
      <c r="L114" s="145">
        <v>0</v>
      </c>
      <c r="M114" s="145">
        <v>0</v>
      </c>
      <c r="N114" s="145">
        <v>0</v>
      </c>
      <c r="O114" s="145">
        <v>0</v>
      </c>
      <c r="P114" s="145" t="s">
        <v>1101</v>
      </c>
      <c r="Q114" s="145" t="s">
        <v>7524</v>
      </c>
      <c r="R114" s="145" t="s">
        <v>10170</v>
      </c>
    </row>
    <row r="115" spans="1:18" s="6" customFormat="1" ht="48" customHeight="1" x14ac:dyDescent="0.3">
      <c r="A115" s="149">
        <f t="shared" si="1"/>
        <v>110</v>
      </c>
      <c r="B115" s="151" t="s">
        <v>1102</v>
      </c>
      <c r="C115" s="148" t="s">
        <v>8555</v>
      </c>
      <c r="D115" s="145" t="s">
        <v>1103</v>
      </c>
      <c r="E115" s="145" t="s">
        <v>1104</v>
      </c>
      <c r="F115" s="145" t="s">
        <v>7475</v>
      </c>
      <c r="G115" s="145">
        <v>90</v>
      </c>
      <c r="H115" s="145">
        <v>0</v>
      </c>
      <c r="I115" s="145">
        <v>0</v>
      </c>
      <c r="J115" s="145">
        <v>0</v>
      </c>
      <c r="K115" s="145">
        <v>0</v>
      </c>
      <c r="L115" s="145">
        <v>2</v>
      </c>
      <c r="M115" s="145">
        <v>16</v>
      </c>
      <c r="N115" s="145">
        <v>0</v>
      </c>
      <c r="O115" s="145">
        <v>0</v>
      </c>
      <c r="P115" s="145" t="s">
        <v>9385</v>
      </c>
      <c r="Q115" s="145" t="s">
        <v>7522</v>
      </c>
      <c r="R115" s="145" t="s">
        <v>9386</v>
      </c>
    </row>
    <row r="116" spans="1:18" s="6" customFormat="1" ht="26.4" x14ac:dyDescent="0.3">
      <c r="A116" s="149">
        <f t="shared" si="1"/>
        <v>111</v>
      </c>
      <c r="B116" s="151" t="s">
        <v>1105</v>
      </c>
      <c r="C116" s="148" t="s">
        <v>8556</v>
      </c>
      <c r="D116" s="145" t="s">
        <v>1106</v>
      </c>
      <c r="E116" s="145" t="s">
        <v>1107</v>
      </c>
      <c r="F116" s="145" t="s">
        <v>7475</v>
      </c>
      <c r="G116" s="145">
        <v>35</v>
      </c>
      <c r="H116" s="145">
        <v>5</v>
      </c>
      <c r="I116" s="145">
        <v>3.75</v>
      </c>
      <c r="J116" s="145">
        <v>0</v>
      </c>
      <c r="K116" s="145">
        <v>0</v>
      </c>
      <c r="L116" s="145">
        <v>0</v>
      </c>
      <c r="M116" s="145">
        <v>0</v>
      </c>
      <c r="N116" s="145">
        <v>0</v>
      </c>
      <c r="O116" s="145">
        <v>0</v>
      </c>
      <c r="P116" s="145" t="s">
        <v>9387</v>
      </c>
      <c r="Q116" s="145" t="s">
        <v>7524</v>
      </c>
      <c r="R116" s="145" t="s">
        <v>9388</v>
      </c>
    </row>
    <row r="117" spans="1:18" s="6" customFormat="1" ht="26.4" x14ac:dyDescent="0.3">
      <c r="A117" s="149">
        <f t="shared" si="1"/>
        <v>112</v>
      </c>
      <c r="B117" s="151" t="s">
        <v>1108</v>
      </c>
      <c r="C117" s="148" t="s">
        <v>8557</v>
      </c>
      <c r="D117" s="145" t="s">
        <v>1109</v>
      </c>
      <c r="E117" s="145" t="s">
        <v>1110</v>
      </c>
      <c r="F117" s="145" t="s">
        <v>7475</v>
      </c>
      <c r="G117" s="145">
        <v>90</v>
      </c>
      <c r="H117" s="145">
        <v>7</v>
      </c>
      <c r="I117" s="145">
        <v>5.25</v>
      </c>
      <c r="J117" s="145">
        <v>0</v>
      </c>
      <c r="K117" s="145">
        <v>0</v>
      </c>
      <c r="L117" s="145">
        <v>0</v>
      </c>
      <c r="M117" s="145">
        <v>0</v>
      </c>
      <c r="N117" s="145">
        <v>0</v>
      </c>
      <c r="O117" s="145">
        <v>0</v>
      </c>
      <c r="P117" s="145" t="s">
        <v>9389</v>
      </c>
      <c r="Q117" s="145" t="s">
        <v>7522</v>
      </c>
      <c r="R117" s="145" t="s">
        <v>9390</v>
      </c>
    </row>
    <row r="118" spans="1:18" s="6" customFormat="1" ht="22.2" customHeight="1" x14ac:dyDescent="0.3">
      <c r="A118" s="149">
        <f t="shared" si="1"/>
        <v>113</v>
      </c>
      <c r="B118" s="151" t="s">
        <v>1111</v>
      </c>
      <c r="C118" s="148" t="s">
        <v>8558</v>
      </c>
      <c r="D118" s="145" t="s">
        <v>1112</v>
      </c>
      <c r="E118" s="145" t="s">
        <v>1113</v>
      </c>
      <c r="F118" s="145" t="s">
        <v>7475</v>
      </c>
      <c r="G118" s="145">
        <v>25</v>
      </c>
      <c r="H118" s="145">
        <v>3</v>
      </c>
      <c r="I118" s="145">
        <v>2.25</v>
      </c>
      <c r="J118" s="145">
        <v>0</v>
      </c>
      <c r="K118" s="145">
        <v>0</v>
      </c>
      <c r="L118" s="145">
        <v>0</v>
      </c>
      <c r="M118" s="145">
        <v>0</v>
      </c>
      <c r="N118" s="145">
        <v>0</v>
      </c>
      <c r="O118" s="145">
        <v>0</v>
      </c>
      <c r="P118" s="145" t="s">
        <v>7487</v>
      </c>
      <c r="Q118" s="145" t="s">
        <v>9391</v>
      </c>
      <c r="R118" s="145" t="s">
        <v>9392</v>
      </c>
    </row>
    <row r="119" spans="1:18" s="6" customFormat="1" ht="38.4" customHeight="1" x14ac:dyDescent="0.3">
      <c r="A119" s="149">
        <f t="shared" si="1"/>
        <v>114</v>
      </c>
      <c r="B119" s="151" t="s">
        <v>1114</v>
      </c>
      <c r="C119" s="148" t="s">
        <v>8559</v>
      </c>
      <c r="D119" s="145" t="s">
        <v>1115</v>
      </c>
      <c r="E119" s="145" t="s">
        <v>1116</v>
      </c>
      <c r="F119" s="145" t="s">
        <v>839</v>
      </c>
      <c r="G119" s="145">
        <v>90</v>
      </c>
      <c r="H119" s="145">
        <v>9</v>
      </c>
      <c r="I119" s="145">
        <v>0</v>
      </c>
      <c r="J119" s="145">
        <v>0</v>
      </c>
      <c r="K119" s="145">
        <v>0</v>
      </c>
      <c r="L119" s="145">
        <v>1</v>
      </c>
      <c r="M119" s="145">
        <v>8</v>
      </c>
      <c r="N119" s="145">
        <v>0</v>
      </c>
      <c r="O119" s="145">
        <v>0</v>
      </c>
      <c r="P119" s="145" t="s">
        <v>10171</v>
      </c>
      <c r="Q119" s="145" t="s">
        <v>7484</v>
      </c>
      <c r="R119" s="145" t="s">
        <v>9393</v>
      </c>
    </row>
    <row r="120" spans="1:18" s="6" customFormat="1" ht="75.75" customHeight="1" x14ac:dyDescent="0.3">
      <c r="A120" s="149">
        <f t="shared" si="1"/>
        <v>115</v>
      </c>
      <c r="B120" s="151" t="s">
        <v>1117</v>
      </c>
      <c r="C120" s="148" t="s">
        <v>8560</v>
      </c>
      <c r="D120" s="145" t="s">
        <v>9394</v>
      </c>
      <c r="E120" s="145" t="s">
        <v>9395</v>
      </c>
      <c r="F120" s="145" t="s">
        <v>7475</v>
      </c>
      <c r="G120" s="145">
        <v>70</v>
      </c>
      <c r="H120" s="145">
        <v>3</v>
      </c>
      <c r="I120" s="145">
        <v>2.25</v>
      </c>
      <c r="J120" s="145">
        <v>0</v>
      </c>
      <c r="K120" s="145">
        <v>0</v>
      </c>
      <c r="L120" s="145">
        <v>1</v>
      </c>
      <c r="M120" s="145">
        <v>8</v>
      </c>
      <c r="N120" s="145">
        <v>0</v>
      </c>
      <c r="O120" s="145">
        <v>0</v>
      </c>
      <c r="P120" s="145" t="s">
        <v>9396</v>
      </c>
      <c r="Q120" s="145" t="s">
        <v>7508</v>
      </c>
      <c r="R120" s="145" t="s">
        <v>10172</v>
      </c>
    </row>
    <row r="121" spans="1:18" s="6" customFormat="1" ht="118.8" x14ac:dyDescent="0.3">
      <c r="A121" s="149">
        <f t="shared" si="1"/>
        <v>116</v>
      </c>
      <c r="B121" s="151" t="s">
        <v>1118</v>
      </c>
      <c r="C121" s="148" t="s">
        <v>8561</v>
      </c>
      <c r="D121" s="145" t="s">
        <v>1119</v>
      </c>
      <c r="E121" s="145" t="s">
        <v>1120</v>
      </c>
      <c r="F121" s="145" t="s">
        <v>7475</v>
      </c>
      <c r="G121" s="145">
        <v>35</v>
      </c>
      <c r="H121" s="145">
        <v>5</v>
      </c>
      <c r="I121" s="145">
        <v>3.75</v>
      </c>
      <c r="J121" s="145">
        <v>0</v>
      </c>
      <c r="K121" s="145">
        <v>0</v>
      </c>
      <c r="L121" s="145">
        <v>0</v>
      </c>
      <c r="M121" s="145">
        <v>0</v>
      </c>
      <c r="N121" s="145">
        <v>0</v>
      </c>
      <c r="O121" s="145">
        <v>0</v>
      </c>
      <c r="P121" s="145" t="s">
        <v>9397</v>
      </c>
      <c r="Q121" s="145" t="s">
        <v>7525</v>
      </c>
      <c r="R121" s="145" t="s">
        <v>10173</v>
      </c>
    </row>
    <row r="122" spans="1:18" s="6" customFormat="1" ht="46.2" customHeight="1" x14ac:dyDescent="0.3">
      <c r="A122" s="149">
        <f t="shared" si="1"/>
        <v>117</v>
      </c>
      <c r="B122" s="151" t="s">
        <v>1121</v>
      </c>
      <c r="C122" s="148" t="s">
        <v>8562</v>
      </c>
      <c r="D122" s="145" t="s">
        <v>1122</v>
      </c>
      <c r="E122" s="145" t="s">
        <v>1123</v>
      </c>
      <c r="F122" s="145" t="s">
        <v>839</v>
      </c>
      <c r="G122" s="145">
        <v>50</v>
      </c>
      <c r="H122" s="145">
        <v>1</v>
      </c>
      <c r="I122" s="145">
        <v>4</v>
      </c>
      <c r="J122" s="145">
        <v>0</v>
      </c>
      <c r="K122" s="145">
        <v>0</v>
      </c>
      <c r="L122" s="145">
        <v>1</v>
      </c>
      <c r="M122" s="145">
        <v>8</v>
      </c>
      <c r="N122" s="145">
        <v>0</v>
      </c>
      <c r="O122" s="145">
        <v>0</v>
      </c>
      <c r="P122" s="145" t="s">
        <v>10174</v>
      </c>
      <c r="Q122" s="145" t="s">
        <v>7512</v>
      </c>
      <c r="R122" s="145" t="s">
        <v>10175</v>
      </c>
    </row>
    <row r="123" spans="1:18" s="6" customFormat="1" ht="37.799999999999997" customHeight="1" x14ac:dyDescent="0.3">
      <c r="A123" s="149">
        <f t="shared" si="1"/>
        <v>118</v>
      </c>
      <c r="B123" s="151" t="s">
        <v>1124</v>
      </c>
      <c r="C123" s="148" t="s">
        <v>8563</v>
      </c>
      <c r="D123" s="145" t="s">
        <v>9398</v>
      </c>
      <c r="E123" s="145" t="s">
        <v>9399</v>
      </c>
      <c r="F123" s="145" t="s">
        <v>7475</v>
      </c>
      <c r="G123" s="145">
        <v>36</v>
      </c>
      <c r="H123" s="145">
        <v>3</v>
      </c>
      <c r="I123" s="145">
        <v>2.25</v>
      </c>
      <c r="J123" s="145">
        <v>0</v>
      </c>
      <c r="K123" s="145">
        <v>0</v>
      </c>
      <c r="L123" s="145">
        <v>0</v>
      </c>
      <c r="M123" s="145">
        <v>0</v>
      </c>
      <c r="N123" s="145">
        <v>0</v>
      </c>
      <c r="O123" s="145">
        <v>0</v>
      </c>
      <c r="P123" s="145" t="s">
        <v>7487</v>
      </c>
      <c r="Q123" s="145" t="s">
        <v>913</v>
      </c>
      <c r="R123" s="145" t="s">
        <v>10176</v>
      </c>
    </row>
    <row r="124" spans="1:18" s="6" customFormat="1" ht="43.5" customHeight="1" x14ac:dyDescent="0.3">
      <c r="A124" s="149">
        <f t="shared" si="1"/>
        <v>119</v>
      </c>
      <c r="B124" s="151" t="s">
        <v>1125</v>
      </c>
      <c r="C124" s="148" t="s">
        <v>9400</v>
      </c>
      <c r="D124" s="145" t="s">
        <v>1126</v>
      </c>
      <c r="E124" s="145" t="s">
        <v>1127</v>
      </c>
      <c r="F124" s="145" t="s">
        <v>839</v>
      </c>
      <c r="G124" s="145">
        <v>50</v>
      </c>
      <c r="H124" s="145">
        <v>0</v>
      </c>
      <c r="I124" s="145">
        <v>0</v>
      </c>
      <c r="J124" s="145">
        <v>0</v>
      </c>
      <c r="K124" s="145">
        <v>0</v>
      </c>
      <c r="L124" s="145">
        <v>1</v>
      </c>
      <c r="M124" s="145">
        <v>8</v>
      </c>
      <c r="N124" s="145">
        <v>0</v>
      </c>
      <c r="O124" s="145">
        <v>0</v>
      </c>
      <c r="P124" s="145" t="s">
        <v>7487</v>
      </c>
      <c r="Q124" s="145" t="s">
        <v>7526</v>
      </c>
      <c r="R124" s="145" t="s">
        <v>1128</v>
      </c>
    </row>
    <row r="125" spans="1:18" s="6" customFormat="1" ht="30" customHeight="1" x14ac:dyDescent="0.3">
      <c r="A125" s="149">
        <f t="shared" si="1"/>
        <v>120</v>
      </c>
      <c r="B125" s="151" t="s">
        <v>1129</v>
      </c>
      <c r="C125" s="148" t="s">
        <v>9401</v>
      </c>
      <c r="D125" s="145" t="s">
        <v>1130</v>
      </c>
      <c r="E125" s="145" t="s">
        <v>1131</v>
      </c>
      <c r="F125" s="145" t="s">
        <v>7475</v>
      </c>
      <c r="G125" s="145">
        <v>36</v>
      </c>
      <c r="H125" s="145">
        <v>4</v>
      </c>
      <c r="I125" s="145">
        <v>3</v>
      </c>
      <c r="J125" s="145">
        <v>0</v>
      </c>
      <c r="K125" s="145">
        <v>0</v>
      </c>
      <c r="L125" s="145">
        <v>0</v>
      </c>
      <c r="M125" s="145">
        <v>0</v>
      </c>
      <c r="N125" s="145">
        <v>0</v>
      </c>
      <c r="O125" s="145">
        <v>0</v>
      </c>
      <c r="P125" s="145" t="s">
        <v>7487</v>
      </c>
      <c r="Q125" s="145" t="s">
        <v>913</v>
      </c>
      <c r="R125" s="145" t="s">
        <v>10177</v>
      </c>
    </row>
    <row r="126" spans="1:18" s="6" customFormat="1" ht="13.2" x14ac:dyDescent="0.3">
      <c r="A126" s="149">
        <f t="shared" si="1"/>
        <v>121</v>
      </c>
      <c r="B126" s="151" t="s">
        <v>1132</v>
      </c>
      <c r="C126" s="148" t="s">
        <v>9402</v>
      </c>
      <c r="D126" s="145" t="s">
        <v>1133</v>
      </c>
      <c r="E126" s="145" t="s">
        <v>1134</v>
      </c>
      <c r="F126" s="145" t="s">
        <v>839</v>
      </c>
      <c r="G126" s="145">
        <v>100</v>
      </c>
      <c r="H126" s="145">
        <v>3</v>
      </c>
      <c r="I126" s="145">
        <v>2.25</v>
      </c>
      <c r="J126" s="145">
        <v>0</v>
      </c>
      <c r="K126" s="145">
        <v>0</v>
      </c>
      <c r="L126" s="145">
        <v>0</v>
      </c>
      <c r="M126" s="145">
        <v>0</v>
      </c>
      <c r="N126" s="145">
        <v>0</v>
      </c>
      <c r="O126" s="145">
        <v>0</v>
      </c>
      <c r="P126" s="145" t="s">
        <v>7487</v>
      </c>
      <c r="Q126" s="145" t="s">
        <v>7527</v>
      </c>
      <c r="R126" s="145" t="s">
        <v>10178</v>
      </c>
    </row>
    <row r="127" spans="1:18" s="6" customFormat="1" ht="27" customHeight="1" x14ac:dyDescent="0.3">
      <c r="A127" s="149">
        <f t="shared" si="1"/>
        <v>122</v>
      </c>
      <c r="B127" s="151" t="s">
        <v>1135</v>
      </c>
      <c r="C127" s="148" t="s">
        <v>9403</v>
      </c>
      <c r="D127" s="145" t="s">
        <v>1136</v>
      </c>
      <c r="E127" s="145" t="s">
        <v>1137</v>
      </c>
      <c r="F127" s="145" t="s">
        <v>7475</v>
      </c>
      <c r="G127" s="145">
        <v>100</v>
      </c>
      <c r="H127" s="145">
        <v>3</v>
      </c>
      <c r="I127" s="145">
        <v>2.25</v>
      </c>
      <c r="J127" s="145">
        <v>0</v>
      </c>
      <c r="K127" s="145">
        <v>0</v>
      </c>
      <c r="L127" s="145">
        <v>0</v>
      </c>
      <c r="M127" s="145">
        <v>0</v>
      </c>
      <c r="N127" s="145">
        <v>0</v>
      </c>
      <c r="O127" s="145">
        <v>0</v>
      </c>
      <c r="P127" s="145" t="s">
        <v>10179</v>
      </c>
      <c r="Q127" s="145" t="s">
        <v>7595</v>
      </c>
      <c r="R127" s="145" t="s">
        <v>9404</v>
      </c>
    </row>
    <row r="128" spans="1:18" s="6" customFormat="1" ht="66" x14ac:dyDescent="0.3">
      <c r="A128" s="149">
        <f t="shared" si="1"/>
        <v>123</v>
      </c>
      <c r="B128" s="151" t="s">
        <v>1138</v>
      </c>
      <c r="C128" s="148" t="s">
        <v>9405</v>
      </c>
      <c r="D128" s="145" t="s">
        <v>1139</v>
      </c>
      <c r="E128" s="145" t="s">
        <v>1140</v>
      </c>
      <c r="F128" s="145" t="s">
        <v>7475</v>
      </c>
      <c r="G128" s="145">
        <v>75</v>
      </c>
      <c r="H128" s="145">
        <v>3</v>
      </c>
      <c r="I128" s="145">
        <v>2.25</v>
      </c>
      <c r="J128" s="145">
        <v>0</v>
      </c>
      <c r="K128" s="145">
        <v>0</v>
      </c>
      <c r="L128" s="145">
        <v>1</v>
      </c>
      <c r="M128" s="145">
        <v>8</v>
      </c>
      <c r="N128" s="145">
        <v>0</v>
      </c>
      <c r="O128" s="145">
        <v>0</v>
      </c>
      <c r="P128" s="145" t="s">
        <v>7487</v>
      </c>
      <c r="Q128" s="145" t="s">
        <v>7594</v>
      </c>
      <c r="R128" s="145" t="s">
        <v>10180</v>
      </c>
    </row>
    <row r="129" spans="1:18" s="6" customFormat="1" ht="26.4" x14ac:dyDescent="0.3">
      <c r="A129" s="149">
        <f t="shared" si="1"/>
        <v>124</v>
      </c>
      <c r="B129" s="151" t="s">
        <v>1141</v>
      </c>
      <c r="C129" s="148" t="s">
        <v>9406</v>
      </c>
      <c r="D129" s="145" t="s">
        <v>1142</v>
      </c>
      <c r="E129" s="145" t="s">
        <v>1143</v>
      </c>
      <c r="F129" s="145" t="s">
        <v>7475</v>
      </c>
      <c r="G129" s="145">
        <v>100</v>
      </c>
      <c r="H129" s="145">
        <v>3</v>
      </c>
      <c r="I129" s="145">
        <v>2.25</v>
      </c>
      <c r="J129" s="145">
        <v>0</v>
      </c>
      <c r="K129" s="145">
        <v>0</v>
      </c>
      <c r="L129" s="145">
        <v>0</v>
      </c>
      <c r="M129" s="145">
        <v>0</v>
      </c>
      <c r="N129" s="145">
        <v>0</v>
      </c>
      <c r="O129" s="145">
        <v>0</v>
      </c>
      <c r="P129" s="145" t="s">
        <v>10181</v>
      </c>
      <c r="Q129" s="145" t="s">
        <v>7595</v>
      </c>
      <c r="R129" s="145" t="s">
        <v>9407</v>
      </c>
    </row>
    <row r="130" spans="1:18" s="6" customFormat="1" ht="24" customHeight="1" x14ac:dyDescent="0.3">
      <c r="A130" s="149">
        <f t="shared" si="1"/>
        <v>125</v>
      </c>
      <c r="B130" s="151" t="s">
        <v>1144</v>
      </c>
      <c r="C130" s="148" t="s">
        <v>9408</v>
      </c>
      <c r="D130" s="145" t="s">
        <v>9409</v>
      </c>
      <c r="E130" s="145" t="s">
        <v>9410</v>
      </c>
      <c r="F130" s="145" t="s">
        <v>7475</v>
      </c>
      <c r="G130" s="145">
        <v>4</v>
      </c>
      <c r="H130" s="145">
        <v>1</v>
      </c>
      <c r="I130" s="145">
        <v>0.75</v>
      </c>
      <c r="J130" s="145">
        <v>0</v>
      </c>
      <c r="K130" s="145">
        <v>0</v>
      </c>
      <c r="L130" s="145">
        <v>0</v>
      </c>
      <c r="M130" s="145">
        <v>0</v>
      </c>
      <c r="N130" s="145">
        <v>0</v>
      </c>
      <c r="O130" s="145">
        <v>0</v>
      </c>
      <c r="P130" s="145" t="s">
        <v>832</v>
      </c>
      <c r="Q130" s="145" t="s">
        <v>7509</v>
      </c>
      <c r="R130" s="145" t="s">
        <v>10182</v>
      </c>
    </row>
    <row r="131" spans="1:18" s="6" customFormat="1" ht="22.5" customHeight="1" x14ac:dyDescent="0.3">
      <c r="A131" s="149">
        <f t="shared" si="1"/>
        <v>126</v>
      </c>
      <c r="B131" s="151" t="s">
        <v>1145</v>
      </c>
      <c r="C131" s="148" t="s">
        <v>9411</v>
      </c>
      <c r="D131" s="145" t="s">
        <v>9412</v>
      </c>
      <c r="E131" s="145" t="s">
        <v>9413</v>
      </c>
      <c r="F131" s="145" t="s">
        <v>7475</v>
      </c>
      <c r="G131" s="145">
        <v>4</v>
      </c>
      <c r="H131" s="145">
        <v>1</v>
      </c>
      <c r="I131" s="145">
        <v>0.75</v>
      </c>
      <c r="J131" s="145">
        <v>0</v>
      </c>
      <c r="K131" s="145">
        <v>0</v>
      </c>
      <c r="L131" s="145">
        <v>0</v>
      </c>
      <c r="M131" s="145">
        <v>0</v>
      </c>
      <c r="N131" s="145">
        <v>0</v>
      </c>
      <c r="O131" s="145">
        <v>0</v>
      </c>
      <c r="P131" s="145" t="s">
        <v>832</v>
      </c>
      <c r="Q131" s="145" t="s">
        <v>7528</v>
      </c>
      <c r="R131" s="145" t="s">
        <v>9414</v>
      </c>
    </row>
    <row r="132" spans="1:18" s="6" customFormat="1" ht="66" x14ac:dyDescent="0.3">
      <c r="A132" s="149">
        <f t="shared" si="1"/>
        <v>127</v>
      </c>
      <c r="B132" s="151" t="s">
        <v>1146</v>
      </c>
      <c r="C132" s="148" t="s">
        <v>9415</v>
      </c>
      <c r="D132" s="145" t="s">
        <v>1147</v>
      </c>
      <c r="E132" s="145" t="s">
        <v>1148</v>
      </c>
      <c r="F132" s="145" t="s">
        <v>839</v>
      </c>
      <c r="G132" s="145">
        <v>60</v>
      </c>
      <c r="H132" s="145">
        <v>3</v>
      </c>
      <c r="I132" s="145">
        <v>2.25</v>
      </c>
      <c r="J132" s="145">
        <v>0</v>
      </c>
      <c r="K132" s="145">
        <v>0</v>
      </c>
      <c r="L132" s="145">
        <v>1</v>
      </c>
      <c r="M132" s="145">
        <v>8</v>
      </c>
      <c r="N132" s="145">
        <v>0</v>
      </c>
      <c r="O132" s="145">
        <v>0</v>
      </c>
      <c r="P132" s="145" t="s">
        <v>7487</v>
      </c>
      <c r="Q132" s="145" t="s">
        <v>7529</v>
      </c>
      <c r="R132" s="145" t="s">
        <v>10183</v>
      </c>
    </row>
    <row r="133" spans="1:18" s="6" customFormat="1" ht="75.75" customHeight="1" x14ac:dyDescent="0.3">
      <c r="A133" s="149">
        <f t="shared" si="1"/>
        <v>128</v>
      </c>
      <c r="B133" s="151" t="s">
        <v>1149</v>
      </c>
      <c r="C133" s="148" t="s">
        <v>9416</v>
      </c>
      <c r="D133" s="145" t="s">
        <v>1150</v>
      </c>
      <c r="E133" s="145" t="s">
        <v>1151</v>
      </c>
      <c r="F133" s="145" t="s">
        <v>839</v>
      </c>
      <c r="G133" s="145">
        <v>55</v>
      </c>
      <c r="H133" s="145">
        <v>3</v>
      </c>
      <c r="I133" s="145">
        <v>2.25</v>
      </c>
      <c r="J133" s="145">
        <v>0</v>
      </c>
      <c r="K133" s="145">
        <v>0</v>
      </c>
      <c r="L133" s="145">
        <v>1</v>
      </c>
      <c r="M133" s="145">
        <v>8</v>
      </c>
      <c r="N133" s="145">
        <v>0</v>
      </c>
      <c r="O133" s="145">
        <v>0</v>
      </c>
      <c r="P133" s="145" t="s">
        <v>7487</v>
      </c>
      <c r="Q133" s="145" t="s">
        <v>7529</v>
      </c>
      <c r="R133" s="145" t="s">
        <v>9417</v>
      </c>
    </row>
    <row r="134" spans="1:18" s="6" customFormat="1" ht="53.4" customHeight="1" x14ac:dyDescent="0.3">
      <c r="A134" s="149">
        <f t="shared" si="1"/>
        <v>129</v>
      </c>
      <c r="B134" s="151" t="s">
        <v>1152</v>
      </c>
      <c r="C134" s="148" t="s">
        <v>9418</v>
      </c>
      <c r="D134" s="145" t="s">
        <v>1153</v>
      </c>
      <c r="E134" s="145" t="s">
        <v>1154</v>
      </c>
      <c r="F134" s="145" t="s">
        <v>7475</v>
      </c>
      <c r="G134" s="145">
        <v>55</v>
      </c>
      <c r="H134" s="145">
        <v>3</v>
      </c>
      <c r="I134" s="145">
        <v>0</v>
      </c>
      <c r="J134" s="145">
        <v>0</v>
      </c>
      <c r="K134" s="145">
        <v>0</v>
      </c>
      <c r="L134" s="145">
        <v>1</v>
      </c>
      <c r="M134" s="145">
        <v>8</v>
      </c>
      <c r="N134" s="145">
        <v>0</v>
      </c>
      <c r="O134" s="145">
        <v>0</v>
      </c>
      <c r="P134" s="145" t="s">
        <v>9419</v>
      </c>
      <c r="Q134" s="145" t="s">
        <v>7485</v>
      </c>
      <c r="R134" s="145" t="s">
        <v>9420</v>
      </c>
    </row>
    <row r="135" spans="1:18" s="6" customFormat="1" ht="58.5" customHeight="1" x14ac:dyDescent="0.3">
      <c r="A135" s="149">
        <f t="shared" si="1"/>
        <v>130</v>
      </c>
      <c r="B135" s="151" t="s">
        <v>1155</v>
      </c>
      <c r="C135" s="148" t="s">
        <v>9421</v>
      </c>
      <c r="D135" s="145" t="s">
        <v>1156</v>
      </c>
      <c r="E135" s="145" t="s">
        <v>1157</v>
      </c>
      <c r="F135" s="145" t="s">
        <v>7475</v>
      </c>
      <c r="G135" s="145">
        <v>100</v>
      </c>
      <c r="H135" s="145">
        <v>2</v>
      </c>
      <c r="I135" s="145">
        <v>1.5</v>
      </c>
      <c r="J135" s="145">
        <v>0</v>
      </c>
      <c r="K135" s="145">
        <v>0</v>
      </c>
      <c r="L135" s="145">
        <v>0</v>
      </c>
      <c r="M135" s="145">
        <v>0</v>
      </c>
      <c r="N135" s="145">
        <v>0</v>
      </c>
      <c r="O135" s="145">
        <v>0</v>
      </c>
      <c r="P135" s="145" t="s">
        <v>9422</v>
      </c>
      <c r="Q135" s="145" t="s">
        <v>7595</v>
      </c>
      <c r="R135" s="145" t="s">
        <v>9423</v>
      </c>
    </row>
    <row r="136" spans="1:18" s="6" customFormat="1" ht="79.2" x14ac:dyDescent="0.3">
      <c r="A136" s="149">
        <f t="shared" ref="A136:A199" si="2">A135+1</f>
        <v>131</v>
      </c>
      <c r="B136" s="151" t="s">
        <v>1158</v>
      </c>
      <c r="C136" s="148" t="s">
        <v>10054</v>
      </c>
      <c r="D136" s="145" t="s">
        <v>1159</v>
      </c>
      <c r="E136" s="145" t="s">
        <v>1160</v>
      </c>
      <c r="F136" s="145" t="s">
        <v>7475</v>
      </c>
      <c r="G136" s="145">
        <v>55</v>
      </c>
      <c r="H136" s="145">
        <v>3</v>
      </c>
      <c r="I136" s="145">
        <v>2.25</v>
      </c>
      <c r="J136" s="145">
        <v>0</v>
      </c>
      <c r="K136" s="145">
        <v>0</v>
      </c>
      <c r="L136" s="145">
        <v>1</v>
      </c>
      <c r="M136" s="145">
        <v>8</v>
      </c>
      <c r="N136" s="145">
        <v>0</v>
      </c>
      <c r="O136" s="145">
        <v>0</v>
      </c>
      <c r="P136" s="145" t="s">
        <v>7487</v>
      </c>
      <c r="Q136" s="145" t="s">
        <v>9424</v>
      </c>
      <c r="R136" s="145" t="s">
        <v>10184</v>
      </c>
    </row>
    <row r="137" spans="1:18" s="6" customFormat="1" ht="34.200000000000003" customHeight="1" x14ac:dyDescent="0.3">
      <c r="A137" s="149">
        <f t="shared" si="2"/>
        <v>132</v>
      </c>
      <c r="B137" s="151" t="s">
        <v>1161</v>
      </c>
      <c r="C137" s="148" t="s">
        <v>9425</v>
      </c>
      <c r="D137" s="145" t="s">
        <v>1162</v>
      </c>
      <c r="E137" s="145" t="s">
        <v>1163</v>
      </c>
      <c r="F137" s="145" t="s">
        <v>7475</v>
      </c>
      <c r="G137" s="145">
        <v>45</v>
      </c>
      <c r="H137" s="145">
        <v>3</v>
      </c>
      <c r="I137" s="145">
        <v>2.25</v>
      </c>
      <c r="J137" s="145">
        <v>0</v>
      </c>
      <c r="K137" s="145">
        <v>0</v>
      </c>
      <c r="L137" s="145">
        <v>1</v>
      </c>
      <c r="M137" s="145">
        <v>8</v>
      </c>
      <c r="N137" s="145">
        <v>0</v>
      </c>
      <c r="O137" s="145">
        <v>0</v>
      </c>
      <c r="P137" s="145" t="s">
        <v>9426</v>
      </c>
      <c r="Q137" s="145" t="s">
        <v>7595</v>
      </c>
      <c r="R137" s="145" t="s">
        <v>9427</v>
      </c>
    </row>
    <row r="138" spans="1:18" s="6" customFormat="1" ht="52.8" x14ac:dyDescent="0.3">
      <c r="A138" s="149">
        <f t="shared" si="2"/>
        <v>133</v>
      </c>
      <c r="B138" s="151" t="s">
        <v>1164</v>
      </c>
      <c r="C138" s="148" t="s">
        <v>9428</v>
      </c>
      <c r="D138" s="145" t="s">
        <v>1165</v>
      </c>
      <c r="E138" s="145" t="s">
        <v>1166</v>
      </c>
      <c r="F138" s="145" t="s">
        <v>7475</v>
      </c>
      <c r="G138" s="145">
        <v>55</v>
      </c>
      <c r="H138" s="145">
        <v>3</v>
      </c>
      <c r="I138" s="145">
        <v>0</v>
      </c>
      <c r="J138" s="145">
        <v>0</v>
      </c>
      <c r="K138" s="145">
        <v>0</v>
      </c>
      <c r="L138" s="145">
        <v>1</v>
      </c>
      <c r="M138" s="145">
        <v>8</v>
      </c>
      <c r="N138" s="145">
        <v>0</v>
      </c>
      <c r="O138" s="145">
        <v>0</v>
      </c>
      <c r="P138" s="145" t="s">
        <v>9429</v>
      </c>
      <c r="Q138" s="145" t="s">
        <v>7511</v>
      </c>
      <c r="R138" s="145" t="s">
        <v>9430</v>
      </c>
    </row>
    <row r="139" spans="1:18" s="6" customFormat="1" ht="82.2" customHeight="1" x14ac:dyDescent="0.3">
      <c r="A139" s="149">
        <f t="shared" si="2"/>
        <v>134</v>
      </c>
      <c r="B139" s="151" t="s">
        <v>1167</v>
      </c>
      <c r="C139" s="148" t="s">
        <v>9431</v>
      </c>
      <c r="D139" s="145" t="s">
        <v>9432</v>
      </c>
      <c r="E139" s="145" t="s">
        <v>9433</v>
      </c>
      <c r="F139" s="145" t="s">
        <v>7475</v>
      </c>
      <c r="G139" s="145">
        <v>30</v>
      </c>
      <c r="H139" s="145">
        <v>0</v>
      </c>
      <c r="I139" s="145">
        <v>0</v>
      </c>
      <c r="J139" s="145">
        <v>0</v>
      </c>
      <c r="K139" s="145">
        <v>0</v>
      </c>
      <c r="L139" s="145">
        <v>1</v>
      </c>
      <c r="M139" s="145">
        <v>8</v>
      </c>
      <c r="N139" s="145">
        <v>0</v>
      </c>
      <c r="O139" s="145">
        <v>0</v>
      </c>
      <c r="P139" s="145" t="s">
        <v>9434</v>
      </c>
      <c r="Q139" s="145" t="s">
        <v>7521</v>
      </c>
      <c r="R139" s="145" t="s">
        <v>10185</v>
      </c>
    </row>
    <row r="140" spans="1:18" s="6" customFormat="1" ht="53.25" customHeight="1" x14ac:dyDescent="0.3">
      <c r="A140" s="149">
        <f t="shared" si="2"/>
        <v>135</v>
      </c>
      <c r="B140" s="151" t="s">
        <v>1168</v>
      </c>
      <c r="C140" s="148" t="s">
        <v>9435</v>
      </c>
      <c r="D140" s="145" t="s">
        <v>1133</v>
      </c>
      <c r="E140" s="145" t="s">
        <v>1134</v>
      </c>
      <c r="F140" s="145" t="s">
        <v>7475</v>
      </c>
      <c r="G140" s="145">
        <v>90</v>
      </c>
      <c r="H140" s="145">
        <v>0</v>
      </c>
      <c r="I140" s="145">
        <v>0</v>
      </c>
      <c r="J140" s="145">
        <v>0</v>
      </c>
      <c r="K140" s="145">
        <v>0</v>
      </c>
      <c r="L140" s="145">
        <v>2</v>
      </c>
      <c r="M140" s="145">
        <v>16</v>
      </c>
      <c r="N140" s="145">
        <v>0</v>
      </c>
      <c r="O140" s="145">
        <v>0</v>
      </c>
      <c r="P140" s="145" t="s">
        <v>9436</v>
      </c>
      <c r="Q140" s="145" t="s">
        <v>7521</v>
      </c>
      <c r="R140" s="145" t="s">
        <v>10186</v>
      </c>
    </row>
    <row r="141" spans="1:18" s="6" customFormat="1" ht="56.4" customHeight="1" x14ac:dyDescent="0.3">
      <c r="A141" s="149">
        <f t="shared" si="2"/>
        <v>136</v>
      </c>
      <c r="B141" s="151" t="s">
        <v>1169</v>
      </c>
      <c r="C141" s="148" t="s">
        <v>9437</v>
      </c>
      <c r="D141" s="145" t="s">
        <v>1170</v>
      </c>
      <c r="E141" s="145" t="s">
        <v>1171</v>
      </c>
      <c r="F141" s="145" t="s">
        <v>7475</v>
      </c>
      <c r="G141" s="145">
        <v>100</v>
      </c>
      <c r="H141" s="145">
        <v>3</v>
      </c>
      <c r="I141" s="145">
        <v>2.25</v>
      </c>
      <c r="J141" s="145">
        <v>0</v>
      </c>
      <c r="K141" s="145">
        <v>0</v>
      </c>
      <c r="L141" s="145">
        <v>0</v>
      </c>
      <c r="M141" s="145">
        <v>0</v>
      </c>
      <c r="N141" s="145">
        <v>0</v>
      </c>
      <c r="O141" s="145">
        <v>0</v>
      </c>
      <c r="P141" s="145" t="s">
        <v>9438</v>
      </c>
      <c r="Q141" s="145" t="s">
        <v>7594</v>
      </c>
      <c r="R141" s="145" t="s">
        <v>9439</v>
      </c>
    </row>
    <row r="142" spans="1:18" s="6" customFormat="1" ht="40.799999999999997" customHeight="1" x14ac:dyDescent="0.3">
      <c r="A142" s="149">
        <f t="shared" si="2"/>
        <v>137</v>
      </c>
      <c r="B142" s="151" t="s">
        <v>1172</v>
      </c>
      <c r="C142" s="148" t="s">
        <v>9440</v>
      </c>
      <c r="D142" s="145" t="s">
        <v>1173</v>
      </c>
      <c r="E142" s="145" t="s">
        <v>1174</v>
      </c>
      <c r="F142" s="145" t="s">
        <v>7475</v>
      </c>
      <c r="G142" s="145">
        <v>45</v>
      </c>
      <c r="H142" s="145">
        <v>3</v>
      </c>
      <c r="I142" s="145">
        <v>2.25</v>
      </c>
      <c r="J142" s="145">
        <v>0</v>
      </c>
      <c r="K142" s="145">
        <v>0</v>
      </c>
      <c r="L142" s="145">
        <v>1</v>
      </c>
      <c r="M142" s="145">
        <v>8</v>
      </c>
      <c r="N142" s="145">
        <v>0</v>
      </c>
      <c r="O142" s="145">
        <v>0</v>
      </c>
      <c r="P142" s="145" t="s">
        <v>9441</v>
      </c>
      <c r="Q142" s="145" t="s">
        <v>7594</v>
      </c>
      <c r="R142" s="145" t="s">
        <v>9442</v>
      </c>
    </row>
    <row r="143" spans="1:18" s="6" customFormat="1" ht="27.6" customHeight="1" x14ac:dyDescent="0.3">
      <c r="A143" s="149">
        <f t="shared" si="2"/>
        <v>138</v>
      </c>
      <c r="B143" s="151" t="s">
        <v>1175</v>
      </c>
      <c r="C143" s="148" t="s">
        <v>9443</v>
      </c>
      <c r="D143" s="145" t="s">
        <v>1176</v>
      </c>
      <c r="E143" s="145" t="s">
        <v>1177</v>
      </c>
      <c r="F143" s="145" t="s">
        <v>7475</v>
      </c>
      <c r="G143" s="145">
        <v>30</v>
      </c>
      <c r="H143" s="145">
        <v>0</v>
      </c>
      <c r="I143" s="145">
        <v>0</v>
      </c>
      <c r="J143" s="145">
        <v>0</v>
      </c>
      <c r="K143" s="145">
        <v>0</v>
      </c>
      <c r="L143" s="145">
        <v>1</v>
      </c>
      <c r="M143" s="145">
        <v>8</v>
      </c>
      <c r="N143" s="145">
        <v>0</v>
      </c>
      <c r="O143" s="145">
        <v>0</v>
      </c>
      <c r="P143" s="145" t="s">
        <v>9444</v>
      </c>
      <c r="Q143" s="145" t="s">
        <v>7541</v>
      </c>
      <c r="R143" s="145" t="s">
        <v>9445</v>
      </c>
    </row>
    <row r="144" spans="1:18" s="6" customFormat="1" ht="26.4" x14ac:dyDescent="0.3">
      <c r="A144" s="149">
        <f t="shared" si="2"/>
        <v>139</v>
      </c>
      <c r="B144" s="151" t="s">
        <v>1178</v>
      </c>
      <c r="C144" s="148" t="s">
        <v>9446</v>
      </c>
      <c r="D144" s="145" t="s">
        <v>1179</v>
      </c>
      <c r="E144" s="145" t="s">
        <v>1180</v>
      </c>
      <c r="F144" s="145" t="s">
        <v>7475</v>
      </c>
      <c r="G144" s="145">
        <v>30</v>
      </c>
      <c r="H144" s="145">
        <v>1</v>
      </c>
      <c r="I144" s="145">
        <v>4</v>
      </c>
      <c r="J144" s="145">
        <v>0</v>
      </c>
      <c r="K144" s="145">
        <v>0</v>
      </c>
      <c r="L144" s="145">
        <v>1</v>
      </c>
      <c r="M144" s="145">
        <v>8</v>
      </c>
      <c r="N144" s="145">
        <v>0</v>
      </c>
      <c r="O144" s="145">
        <v>0</v>
      </c>
      <c r="P144" s="145" t="s">
        <v>9447</v>
      </c>
      <c r="Q144" s="145" t="s">
        <v>7530</v>
      </c>
      <c r="R144" s="145" t="s">
        <v>10187</v>
      </c>
    </row>
    <row r="145" spans="1:18" s="6" customFormat="1" ht="28.2" customHeight="1" x14ac:dyDescent="0.3">
      <c r="A145" s="149">
        <f t="shared" si="2"/>
        <v>140</v>
      </c>
      <c r="B145" s="151" t="s">
        <v>1181</v>
      </c>
      <c r="C145" s="148" t="s">
        <v>9448</v>
      </c>
      <c r="D145" s="145" t="s">
        <v>1182</v>
      </c>
      <c r="E145" s="145" t="s">
        <v>1183</v>
      </c>
      <c r="F145" s="145" t="s">
        <v>7475</v>
      </c>
      <c r="G145" s="145">
        <v>45</v>
      </c>
      <c r="H145" s="145">
        <v>3</v>
      </c>
      <c r="I145" s="145">
        <v>2.25</v>
      </c>
      <c r="J145" s="145">
        <v>0</v>
      </c>
      <c r="K145" s="145">
        <v>0</v>
      </c>
      <c r="L145" s="145">
        <v>0</v>
      </c>
      <c r="M145" s="145">
        <v>0</v>
      </c>
      <c r="N145" s="145">
        <v>0</v>
      </c>
      <c r="O145" s="145">
        <v>0</v>
      </c>
      <c r="P145" s="145" t="s">
        <v>9449</v>
      </c>
      <c r="Q145" s="145" t="s">
        <v>7595</v>
      </c>
      <c r="R145" s="145" t="s">
        <v>9450</v>
      </c>
    </row>
    <row r="146" spans="1:18" s="6" customFormat="1" ht="33.6" customHeight="1" x14ac:dyDescent="0.3">
      <c r="A146" s="149">
        <f t="shared" si="2"/>
        <v>141</v>
      </c>
      <c r="B146" s="151" t="s">
        <v>1184</v>
      </c>
      <c r="C146" s="148" t="s">
        <v>8564</v>
      </c>
      <c r="D146" s="145" t="s">
        <v>1185</v>
      </c>
      <c r="E146" s="145" t="s">
        <v>1186</v>
      </c>
      <c r="F146" s="145" t="s">
        <v>7475</v>
      </c>
      <c r="G146" s="145">
        <v>10</v>
      </c>
      <c r="H146" s="145">
        <v>3</v>
      </c>
      <c r="I146" s="145">
        <v>2.25</v>
      </c>
      <c r="J146" s="145">
        <v>0</v>
      </c>
      <c r="K146" s="145">
        <v>0</v>
      </c>
      <c r="L146" s="145">
        <v>0</v>
      </c>
      <c r="M146" s="145">
        <v>0</v>
      </c>
      <c r="N146" s="145">
        <v>0</v>
      </c>
      <c r="O146" s="145">
        <v>0</v>
      </c>
      <c r="P146" s="145" t="s">
        <v>7487</v>
      </c>
      <c r="Q146" s="145" t="s">
        <v>7595</v>
      </c>
      <c r="R146" s="145" t="s">
        <v>9451</v>
      </c>
    </row>
    <row r="147" spans="1:18" s="6" customFormat="1" ht="50.4" customHeight="1" x14ac:dyDescent="0.3">
      <c r="A147" s="149">
        <f t="shared" si="2"/>
        <v>142</v>
      </c>
      <c r="B147" s="151" t="s">
        <v>1187</v>
      </c>
      <c r="C147" s="148" t="s">
        <v>8565</v>
      </c>
      <c r="D147" s="145" t="s">
        <v>1188</v>
      </c>
      <c r="E147" s="145" t="s">
        <v>1189</v>
      </c>
      <c r="F147" s="145" t="s">
        <v>839</v>
      </c>
      <c r="G147" s="145">
        <v>35</v>
      </c>
      <c r="H147" s="145">
        <v>4</v>
      </c>
      <c r="I147" s="145">
        <v>3</v>
      </c>
      <c r="J147" s="145">
        <v>0</v>
      </c>
      <c r="K147" s="145">
        <v>0</v>
      </c>
      <c r="L147" s="145">
        <v>0</v>
      </c>
      <c r="M147" s="145">
        <v>0</v>
      </c>
      <c r="N147" s="145">
        <v>0</v>
      </c>
      <c r="O147" s="145">
        <v>0</v>
      </c>
      <c r="P147" s="145" t="s">
        <v>9452</v>
      </c>
      <c r="Q147" s="145" t="s">
        <v>7499</v>
      </c>
      <c r="R147" s="145" t="s">
        <v>10188</v>
      </c>
    </row>
    <row r="148" spans="1:18" s="6" customFormat="1" ht="147.6" customHeight="1" x14ac:dyDescent="0.3">
      <c r="A148" s="149">
        <f t="shared" si="2"/>
        <v>143</v>
      </c>
      <c r="B148" s="151" t="s">
        <v>1190</v>
      </c>
      <c r="C148" s="148" t="s">
        <v>8566</v>
      </c>
      <c r="D148" s="145" t="s">
        <v>1191</v>
      </c>
      <c r="E148" s="145" t="s">
        <v>1192</v>
      </c>
      <c r="F148" s="145" t="s">
        <v>839</v>
      </c>
      <c r="G148" s="145">
        <v>55</v>
      </c>
      <c r="H148" s="145">
        <v>0</v>
      </c>
      <c r="I148" s="145">
        <v>0</v>
      </c>
      <c r="J148" s="145">
        <v>0</v>
      </c>
      <c r="K148" s="145">
        <v>0</v>
      </c>
      <c r="L148" s="145">
        <v>1</v>
      </c>
      <c r="M148" s="145">
        <v>8</v>
      </c>
      <c r="N148" s="145">
        <v>0</v>
      </c>
      <c r="O148" s="145">
        <v>0</v>
      </c>
      <c r="P148" s="145" t="s">
        <v>9453</v>
      </c>
      <c r="Q148" s="145" t="s">
        <v>7595</v>
      </c>
      <c r="R148" s="145" t="s">
        <v>10189</v>
      </c>
    </row>
    <row r="149" spans="1:18" s="6" customFormat="1" ht="39.75" customHeight="1" x14ac:dyDescent="0.3">
      <c r="A149" s="149">
        <f t="shared" si="2"/>
        <v>144</v>
      </c>
      <c r="B149" s="151" t="s">
        <v>1193</v>
      </c>
      <c r="C149" s="148" t="s">
        <v>9454</v>
      </c>
      <c r="D149" s="145" t="s">
        <v>1194</v>
      </c>
      <c r="E149" s="145" t="s">
        <v>1195</v>
      </c>
      <c r="F149" s="145" t="s">
        <v>7475</v>
      </c>
      <c r="G149" s="145">
        <v>40</v>
      </c>
      <c r="H149" s="145">
        <v>3</v>
      </c>
      <c r="I149" s="145">
        <v>2.25</v>
      </c>
      <c r="J149" s="145">
        <v>0</v>
      </c>
      <c r="K149" s="145">
        <v>0</v>
      </c>
      <c r="L149" s="145">
        <v>0</v>
      </c>
      <c r="M149" s="145">
        <v>0</v>
      </c>
      <c r="N149" s="145">
        <v>0</v>
      </c>
      <c r="O149" s="145">
        <v>0</v>
      </c>
      <c r="P149" s="145" t="s">
        <v>7487</v>
      </c>
      <c r="Q149" s="145" t="s">
        <v>7595</v>
      </c>
      <c r="R149" s="145" t="s">
        <v>9455</v>
      </c>
    </row>
    <row r="150" spans="1:18" s="6" customFormat="1" ht="37.799999999999997" customHeight="1" x14ac:dyDescent="0.3">
      <c r="A150" s="149">
        <f t="shared" si="2"/>
        <v>145</v>
      </c>
      <c r="B150" s="151" t="s">
        <v>1196</v>
      </c>
      <c r="C150" s="148" t="s">
        <v>8567</v>
      </c>
      <c r="D150" s="145" t="s">
        <v>1197</v>
      </c>
      <c r="E150" s="145" t="s">
        <v>1198</v>
      </c>
      <c r="F150" s="145" t="s">
        <v>7475</v>
      </c>
      <c r="G150" s="145">
        <v>30</v>
      </c>
      <c r="H150" s="145">
        <v>4</v>
      </c>
      <c r="I150" s="145">
        <v>3</v>
      </c>
      <c r="J150" s="145">
        <v>0</v>
      </c>
      <c r="K150" s="145">
        <v>0</v>
      </c>
      <c r="L150" s="145">
        <v>0</v>
      </c>
      <c r="M150" s="145">
        <v>0</v>
      </c>
      <c r="N150" s="145">
        <v>0</v>
      </c>
      <c r="O150" s="145">
        <v>0</v>
      </c>
      <c r="P150" s="145" t="s">
        <v>9456</v>
      </c>
      <c r="Q150" s="145" t="s">
        <v>7483</v>
      </c>
      <c r="R150" s="145" t="s">
        <v>9457</v>
      </c>
    </row>
    <row r="151" spans="1:18" s="6" customFormat="1" ht="52.8" x14ac:dyDescent="0.3">
      <c r="A151" s="149">
        <f t="shared" si="2"/>
        <v>146</v>
      </c>
      <c r="B151" s="151" t="s">
        <v>1199</v>
      </c>
      <c r="C151" s="148" t="s">
        <v>8568</v>
      </c>
      <c r="D151" s="145" t="s">
        <v>9458</v>
      </c>
      <c r="E151" s="145" t="s">
        <v>9459</v>
      </c>
      <c r="F151" s="145" t="s">
        <v>7475</v>
      </c>
      <c r="G151" s="145">
        <v>30</v>
      </c>
      <c r="H151" s="145">
        <v>4</v>
      </c>
      <c r="I151" s="145">
        <v>20</v>
      </c>
      <c r="J151" s="145">
        <v>0</v>
      </c>
      <c r="K151" s="145">
        <v>0</v>
      </c>
      <c r="L151" s="145">
        <v>1</v>
      </c>
      <c r="M151" s="145">
        <v>8</v>
      </c>
      <c r="N151" s="145">
        <v>0</v>
      </c>
      <c r="O151" s="145">
        <v>0</v>
      </c>
      <c r="P151" s="145" t="s">
        <v>9460</v>
      </c>
      <c r="Q151" s="145" t="s">
        <v>7531</v>
      </c>
      <c r="R151" s="145" t="s">
        <v>9461</v>
      </c>
    </row>
    <row r="152" spans="1:18" s="6" customFormat="1" ht="26.4" x14ac:dyDescent="0.3">
      <c r="A152" s="149">
        <f t="shared" si="2"/>
        <v>147</v>
      </c>
      <c r="B152" s="151" t="s">
        <v>1200</v>
      </c>
      <c r="C152" s="148" t="s">
        <v>8569</v>
      </c>
      <c r="D152" s="145" t="s">
        <v>1201</v>
      </c>
      <c r="E152" s="145" t="s">
        <v>1202</v>
      </c>
      <c r="F152" s="145" t="s">
        <v>7475</v>
      </c>
      <c r="G152" s="145">
        <v>14</v>
      </c>
      <c r="H152" s="145">
        <v>3</v>
      </c>
      <c r="I152" s="145">
        <v>9</v>
      </c>
      <c r="J152" s="145">
        <v>0</v>
      </c>
      <c r="K152" s="145">
        <v>0</v>
      </c>
      <c r="L152" s="145">
        <v>0</v>
      </c>
      <c r="M152" s="145">
        <v>0</v>
      </c>
      <c r="N152" s="145">
        <v>0</v>
      </c>
      <c r="O152" s="145">
        <v>0</v>
      </c>
      <c r="P152" s="145" t="s">
        <v>9462</v>
      </c>
      <c r="Q152" s="145" t="s">
        <v>7531</v>
      </c>
      <c r="R152" s="145" t="s">
        <v>9463</v>
      </c>
    </row>
    <row r="153" spans="1:18" s="6" customFormat="1" ht="56.25" customHeight="1" x14ac:dyDescent="0.3">
      <c r="A153" s="149">
        <f t="shared" si="2"/>
        <v>148</v>
      </c>
      <c r="B153" s="151" t="s">
        <v>1203</v>
      </c>
      <c r="C153" s="148" t="s">
        <v>8570</v>
      </c>
      <c r="D153" s="145" t="s">
        <v>9464</v>
      </c>
      <c r="E153" s="145" t="s">
        <v>9465</v>
      </c>
      <c r="F153" s="145" t="s">
        <v>7475</v>
      </c>
      <c r="G153" s="145">
        <v>30</v>
      </c>
      <c r="H153" s="145">
        <v>0</v>
      </c>
      <c r="I153" s="145">
        <v>0</v>
      </c>
      <c r="J153" s="145">
        <v>0</v>
      </c>
      <c r="K153" s="145">
        <v>0</v>
      </c>
      <c r="L153" s="145">
        <v>1</v>
      </c>
      <c r="M153" s="145">
        <v>8</v>
      </c>
      <c r="N153" s="145">
        <v>0</v>
      </c>
      <c r="O153" s="145">
        <v>0</v>
      </c>
      <c r="P153" s="145" t="s">
        <v>9466</v>
      </c>
      <c r="Q153" s="145" t="s">
        <v>7554</v>
      </c>
      <c r="R153" s="145" t="s">
        <v>9467</v>
      </c>
    </row>
    <row r="154" spans="1:18" s="6" customFormat="1" ht="26.4" x14ac:dyDescent="0.3">
      <c r="A154" s="149">
        <f t="shared" si="2"/>
        <v>149</v>
      </c>
      <c r="B154" s="151" t="s">
        <v>1204</v>
      </c>
      <c r="C154" s="148" t="s">
        <v>8571</v>
      </c>
      <c r="D154" s="145" t="s">
        <v>9468</v>
      </c>
      <c r="E154" s="145" t="s">
        <v>9469</v>
      </c>
      <c r="F154" s="145" t="s">
        <v>7475</v>
      </c>
      <c r="G154" s="145">
        <v>14</v>
      </c>
      <c r="H154" s="145">
        <v>2</v>
      </c>
      <c r="I154" s="145">
        <v>6</v>
      </c>
      <c r="J154" s="145">
        <v>0</v>
      </c>
      <c r="K154" s="145">
        <v>0</v>
      </c>
      <c r="L154" s="145">
        <v>0</v>
      </c>
      <c r="M154" s="145">
        <v>0</v>
      </c>
      <c r="N154" s="145">
        <v>0</v>
      </c>
      <c r="O154" s="145">
        <v>0</v>
      </c>
      <c r="P154" s="145" t="s">
        <v>9470</v>
      </c>
      <c r="Q154" s="145" t="s">
        <v>7531</v>
      </c>
      <c r="R154" s="145" t="s">
        <v>9471</v>
      </c>
    </row>
    <row r="155" spans="1:18" s="6" customFormat="1" ht="26.4" x14ac:dyDescent="0.3">
      <c r="A155" s="149">
        <f t="shared" si="2"/>
        <v>150</v>
      </c>
      <c r="B155" s="151" t="s">
        <v>1205</v>
      </c>
      <c r="C155" s="148" t="s">
        <v>9472</v>
      </c>
      <c r="D155" s="145" t="s">
        <v>1206</v>
      </c>
      <c r="E155" s="145" t="s">
        <v>1207</v>
      </c>
      <c r="F155" s="145" t="s">
        <v>7475</v>
      </c>
      <c r="G155" s="145">
        <v>30</v>
      </c>
      <c r="H155" s="145">
        <v>3</v>
      </c>
      <c r="I155" s="145">
        <v>15</v>
      </c>
      <c r="J155" s="145">
        <v>0</v>
      </c>
      <c r="K155" s="145">
        <v>0</v>
      </c>
      <c r="L155" s="145">
        <v>0</v>
      </c>
      <c r="M155" s="145">
        <v>0</v>
      </c>
      <c r="N155" s="145">
        <v>0</v>
      </c>
      <c r="O155" s="145">
        <v>0</v>
      </c>
      <c r="P155" s="145" t="s">
        <v>9473</v>
      </c>
      <c r="Q155" s="145" t="s">
        <v>7531</v>
      </c>
      <c r="R155" s="145" t="s">
        <v>9474</v>
      </c>
    </row>
    <row r="156" spans="1:18" s="6" customFormat="1" ht="26.4" x14ac:dyDescent="0.3">
      <c r="A156" s="149">
        <f t="shared" si="2"/>
        <v>151</v>
      </c>
      <c r="B156" s="151" t="s">
        <v>1208</v>
      </c>
      <c r="C156" s="148" t="s">
        <v>9475</v>
      </c>
      <c r="D156" s="145" t="s">
        <v>9476</v>
      </c>
      <c r="E156" s="145" t="s">
        <v>9477</v>
      </c>
      <c r="F156" s="145" t="s">
        <v>7475</v>
      </c>
      <c r="G156" s="145">
        <v>30</v>
      </c>
      <c r="H156" s="145">
        <v>0</v>
      </c>
      <c r="I156" s="145">
        <v>0</v>
      </c>
      <c r="J156" s="145">
        <v>0</v>
      </c>
      <c r="K156" s="145">
        <v>0</v>
      </c>
      <c r="L156" s="145">
        <v>1</v>
      </c>
      <c r="M156" s="145">
        <v>8</v>
      </c>
      <c r="N156" s="145">
        <v>0</v>
      </c>
      <c r="O156" s="145">
        <v>0</v>
      </c>
      <c r="P156" s="145" t="s">
        <v>9478</v>
      </c>
      <c r="Q156" s="145" t="s">
        <v>9209</v>
      </c>
      <c r="R156" s="145" t="s">
        <v>9479</v>
      </c>
    </row>
    <row r="157" spans="1:18" s="6" customFormat="1" ht="39.6" x14ac:dyDescent="0.3">
      <c r="A157" s="149">
        <f t="shared" si="2"/>
        <v>152</v>
      </c>
      <c r="B157" s="151" t="s">
        <v>1209</v>
      </c>
      <c r="C157" s="148" t="s">
        <v>9480</v>
      </c>
      <c r="D157" s="145" t="s">
        <v>1210</v>
      </c>
      <c r="E157" s="145" t="s">
        <v>1211</v>
      </c>
      <c r="F157" s="145" t="s">
        <v>7475</v>
      </c>
      <c r="G157" s="145">
        <v>55</v>
      </c>
      <c r="H157" s="145">
        <v>0</v>
      </c>
      <c r="I157" s="145">
        <v>0</v>
      </c>
      <c r="J157" s="145">
        <v>0</v>
      </c>
      <c r="K157" s="145">
        <v>0</v>
      </c>
      <c r="L157" s="145">
        <v>1</v>
      </c>
      <c r="M157" s="145">
        <v>8</v>
      </c>
      <c r="N157" s="145">
        <v>0</v>
      </c>
      <c r="O157" s="145">
        <v>0</v>
      </c>
      <c r="P157" s="145" t="s">
        <v>9481</v>
      </c>
      <c r="Q157" s="145" t="s">
        <v>9424</v>
      </c>
      <c r="R157" s="145" t="s">
        <v>9482</v>
      </c>
    </row>
    <row r="158" spans="1:18" s="6" customFormat="1" ht="26.4" x14ac:dyDescent="0.3">
      <c r="A158" s="149">
        <f t="shared" si="2"/>
        <v>153</v>
      </c>
      <c r="B158" s="151" t="s">
        <v>1212</v>
      </c>
      <c r="C158" s="148" t="s">
        <v>8572</v>
      </c>
      <c r="D158" s="145" t="s">
        <v>1213</v>
      </c>
      <c r="E158" s="145" t="s">
        <v>1214</v>
      </c>
      <c r="F158" s="145" t="s">
        <v>839</v>
      </c>
      <c r="G158" s="145">
        <v>30</v>
      </c>
      <c r="H158" s="145">
        <v>2</v>
      </c>
      <c r="I158" s="145">
        <v>1.5</v>
      </c>
      <c r="J158" s="145">
        <v>0</v>
      </c>
      <c r="K158" s="145">
        <v>0</v>
      </c>
      <c r="L158" s="145">
        <v>0</v>
      </c>
      <c r="M158" s="145">
        <v>0</v>
      </c>
      <c r="N158" s="145">
        <v>0</v>
      </c>
      <c r="O158" s="145">
        <v>0</v>
      </c>
      <c r="P158" s="145" t="s">
        <v>9483</v>
      </c>
      <c r="Q158" s="145" t="s">
        <v>7499</v>
      </c>
      <c r="R158" s="145" t="s">
        <v>9484</v>
      </c>
    </row>
    <row r="159" spans="1:18" s="6" customFormat="1" ht="44.25" customHeight="1" x14ac:dyDescent="0.3">
      <c r="A159" s="149">
        <f t="shared" si="2"/>
        <v>154</v>
      </c>
      <c r="B159" s="151" t="s">
        <v>1215</v>
      </c>
      <c r="C159" s="148" t="s">
        <v>8573</v>
      </c>
      <c r="D159" s="145" t="s">
        <v>1216</v>
      </c>
      <c r="E159" s="145" t="s">
        <v>1217</v>
      </c>
      <c r="F159" s="145" t="s">
        <v>7475</v>
      </c>
      <c r="G159" s="145">
        <v>60</v>
      </c>
      <c r="H159" s="145">
        <v>11</v>
      </c>
      <c r="I159" s="145">
        <v>8.25</v>
      </c>
      <c r="J159" s="145">
        <v>0</v>
      </c>
      <c r="K159" s="145">
        <v>0</v>
      </c>
      <c r="L159" s="145">
        <v>0</v>
      </c>
      <c r="M159" s="145">
        <v>0</v>
      </c>
      <c r="N159" s="145">
        <v>0</v>
      </c>
      <c r="O159" s="145">
        <v>0</v>
      </c>
      <c r="P159" s="145" t="s">
        <v>9485</v>
      </c>
      <c r="Q159" s="145" t="s">
        <v>7491</v>
      </c>
      <c r="R159" s="145" t="s">
        <v>10190</v>
      </c>
    </row>
    <row r="160" spans="1:18" s="6" customFormat="1" ht="26.4" x14ac:dyDescent="0.3">
      <c r="A160" s="149">
        <f t="shared" si="2"/>
        <v>155</v>
      </c>
      <c r="B160" s="151" t="s">
        <v>1218</v>
      </c>
      <c r="C160" s="148" t="s">
        <v>8574</v>
      </c>
      <c r="D160" s="145" t="s">
        <v>9486</v>
      </c>
      <c r="E160" s="145" t="s">
        <v>9487</v>
      </c>
      <c r="F160" s="145" t="s">
        <v>839</v>
      </c>
      <c r="G160" s="145">
        <v>9</v>
      </c>
      <c r="H160" s="145">
        <v>1</v>
      </c>
      <c r="I160" s="145">
        <v>5</v>
      </c>
      <c r="J160" s="145">
        <v>0</v>
      </c>
      <c r="K160" s="145">
        <v>0</v>
      </c>
      <c r="L160" s="145">
        <v>1</v>
      </c>
      <c r="M160" s="145">
        <v>8</v>
      </c>
      <c r="N160" s="145">
        <v>0</v>
      </c>
      <c r="O160" s="145">
        <v>0</v>
      </c>
      <c r="P160" s="145" t="s">
        <v>9488</v>
      </c>
      <c r="Q160" s="146" t="s">
        <v>7507</v>
      </c>
      <c r="R160" s="145" t="s">
        <v>10191</v>
      </c>
    </row>
    <row r="161" spans="1:18" s="6" customFormat="1" ht="15.6" customHeight="1" x14ac:dyDescent="0.3">
      <c r="A161" s="149">
        <f t="shared" si="2"/>
        <v>156</v>
      </c>
      <c r="B161" s="151" t="s">
        <v>1219</v>
      </c>
      <c r="C161" s="148" t="s">
        <v>8575</v>
      </c>
      <c r="D161" s="145" t="s">
        <v>1220</v>
      </c>
      <c r="E161" s="145" t="s">
        <v>1221</v>
      </c>
      <c r="F161" s="145" t="s">
        <v>7475</v>
      </c>
      <c r="G161" s="145">
        <v>100</v>
      </c>
      <c r="H161" s="145">
        <v>3</v>
      </c>
      <c r="I161" s="145">
        <v>2.25</v>
      </c>
      <c r="J161" s="145">
        <v>0</v>
      </c>
      <c r="K161" s="145">
        <v>0</v>
      </c>
      <c r="L161" s="145">
        <v>0</v>
      </c>
      <c r="M161" s="145">
        <v>0</v>
      </c>
      <c r="N161" s="145">
        <v>0</v>
      </c>
      <c r="O161" s="145">
        <v>0</v>
      </c>
      <c r="P161" s="145" t="s">
        <v>7487</v>
      </c>
      <c r="Q161" s="145" t="s">
        <v>7594</v>
      </c>
      <c r="R161" s="145" t="s">
        <v>1222</v>
      </c>
    </row>
    <row r="162" spans="1:18" s="6" customFormat="1" ht="26.4" x14ac:dyDescent="0.3">
      <c r="A162" s="149">
        <f t="shared" si="2"/>
        <v>157</v>
      </c>
      <c r="B162" s="151" t="s">
        <v>1223</v>
      </c>
      <c r="C162" s="148" t="s">
        <v>8576</v>
      </c>
      <c r="D162" s="145" t="s">
        <v>1224</v>
      </c>
      <c r="E162" s="145" t="s">
        <v>1225</v>
      </c>
      <c r="F162" s="145" t="s">
        <v>839</v>
      </c>
      <c r="G162" s="145">
        <v>70</v>
      </c>
      <c r="H162" s="145">
        <v>3</v>
      </c>
      <c r="I162" s="145">
        <v>12</v>
      </c>
      <c r="J162" s="145">
        <v>0</v>
      </c>
      <c r="K162" s="145">
        <v>0</v>
      </c>
      <c r="L162" s="145">
        <v>1</v>
      </c>
      <c r="M162" s="145">
        <v>8</v>
      </c>
      <c r="N162" s="145">
        <v>0</v>
      </c>
      <c r="O162" s="145">
        <v>0</v>
      </c>
      <c r="P162" s="145" t="s">
        <v>9489</v>
      </c>
      <c r="Q162" s="145" t="s">
        <v>7532</v>
      </c>
      <c r="R162" s="145" t="s">
        <v>9490</v>
      </c>
    </row>
    <row r="163" spans="1:18" s="6" customFormat="1" ht="18.600000000000001" customHeight="1" x14ac:dyDescent="0.3">
      <c r="A163" s="149">
        <f t="shared" si="2"/>
        <v>158</v>
      </c>
      <c r="B163" s="151" t="s">
        <v>1226</v>
      </c>
      <c r="C163" s="148" t="s">
        <v>8577</v>
      </c>
      <c r="D163" s="145" t="s">
        <v>1227</v>
      </c>
      <c r="E163" s="145" t="s">
        <v>1228</v>
      </c>
      <c r="F163" s="145" t="s">
        <v>7475</v>
      </c>
      <c r="G163" s="145">
        <v>30</v>
      </c>
      <c r="H163" s="145">
        <v>3</v>
      </c>
      <c r="I163" s="145">
        <v>2.25</v>
      </c>
      <c r="J163" s="145">
        <v>0</v>
      </c>
      <c r="K163" s="145">
        <v>0</v>
      </c>
      <c r="L163" s="145">
        <v>0</v>
      </c>
      <c r="M163" s="145">
        <v>0</v>
      </c>
      <c r="N163" s="145">
        <v>0</v>
      </c>
      <c r="O163" s="145">
        <v>0</v>
      </c>
      <c r="P163" s="145" t="s">
        <v>7487</v>
      </c>
      <c r="Q163" s="145" t="s">
        <v>9424</v>
      </c>
      <c r="R163" s="145" t="s">
        <v>1229</v>
      </c>
    </row>
    <row r="164" spans="1:18" s="6" customFormat="1" ht="87.6" customHeight="1" x14ac:dyDescent="0.3">
      <c r="A164" s="149">
        <f t="shared" si="2"/>
        <v>159</v>
      </c>
      <c r="B164" s="151" t="s">
        <v>1230</v>
      </c>
      <c r="C164" s="148" t="s">
        <v>8578</v>
      </c>
      <c r="D164" s="145" t="s">
        <v>1231</v>
      </c>
      <c r="E164" s="145" t="s">
        <v>1232</v>
      </c>
      <c r="F164" s="145" t="s">
        <v>839</v>
      </c>
      <c r="G164" s="145">
        <v>45</v>
      </c>
      <c r="H164" s="145">
        <v>4</v>
      </c>
      <c r="I164" s="145">
        <v>3</v>
      </c>
      <c r="J164" s="145">
        <v>0</v>
      </c>
      <c r="K164" s="145">
        <v>0</v>
      </c>
      <c r="L164" s="145">
        <v>1</v>
      </c>
      <c r="M164" s="145">
        <v>8</v>
      </c>
      <c r="N164" s="145">
        <v>0</v>
      </c>
      <c r="O164" s="145">
        <v>0</v>
      </c>
      <c r="P164" s="145" t="s">
        <v>7487</v>
      </c>
      <c r="Q164" s="145" t="s">
        <v>7533</v>
      </c>
      <c r="R164" s="145" t="s">
        <v>10192</v>
      </c>
    </row>
    <row r="165" spans="1:18" s="6" customFormat="1" ht="34.799999999999997" customHeight="1" x14ac:dyDescent="0.3">
      <c r="A165" s="149">
        <f t="shared" si="2"/>
        <v>160</v>
      </c>
      <c r="B165" s="151" t="s">
        <v>1233</v>
      </c>
      <c r="C165" s="148" t="s">
        <v>8579</v>
      </c>
      <c r="D165" s="145" t="s">
        <v>1234</v>
      </c>
      <c r="E165" s="145" t="s">
        <v>1235</v>
      </c>
      <c r="F165" s="145" t="s">
        <v>839</v>
      </c>
      <c r="G165" s="145">
        <v>45</v>
      </c>
      <c r="H165" s="145">
        <v>3</v>
      </c>
      <c r="I165" s="145">
        <v>15</v>
      </c>
      <c r="J165" s="145">
        <v>0</v>
      </c>
      <c r="K165" s="145">
        <v>0</v>
      </c>
      <c r="L165" s="145">
        <v>0</v>
      </c>
      <c r="M165" s="145">
        <v>0</v>
      </c>
      <c r="N165" s="145">
        <v>0</v>
      </c>
      <c r="O165" s="145">
        <v>0</v>
      </c>
      <c r="P165" s="145" t="s">
        <v>9491</v>
      </c>
      <c r="Q165" s="145" t="s">
        <v>7533</v>
      </c>
      <c r="R165" s="145" t="s">
        <v>10193</v>
      </c>
    </row>
    <row r="166" spans="1:18" s="6" customFormat="1" ht="26.4" x14ac:dyDescent="0.3">
      <c r="A166" s="149">
        <f t="shared" si="2"/>
        <v>161</v>
      </c>
      <c r="B166" s="151" t="s">
        <v>1236</v>
      </c>
      <c r="C166" s="148" t="s">
        <v>8580</v>
      </c>
      <c r="D166" s="145" t="s">
        <v>1237</v>
      </c>
      <c r="E166" s="145" t="s">
        <v>1238</v>
      </c>
      <c r="F166" s="145" t="s">
        <v>7475</v>
      </c>
      <c r="G166" s="145">
        <v>30</v>
      </c>
      <c r="H166" s="145">
        <v>2</v>
      </c>
      <c r="I166" s="145">
        <v>10</v>
      </c>
      <c r="J166" s="145">
        <v>0</v>
      </c>
      <c r="K166" s="145">
        <v>0</v>
      </c>
      <c r="L166" s="145">
        <v>0</v>
      </c>
      <c r="M166" s="145">
        <v>0</v>
      </c>
      <c r="N166" s="145">
        <v>0</v>
      </c>
      <c r="O166" s="145">
        <v>0</v>
      </c>
      <c r="P166" s="145" t="s">
        <v>9492</v>
      </c>
      <c r="Q166" s="145" t="s">
        <v>7533</v>
      </c>
      <c r="R166" s="145" t="s">
        <v>9493</v>
      </c>
    </row>
    <row r="167" spans="1:18" s="6" customFormat="1" ht="39.6" x14ac:dyDescent="0.3">
      <c r="A167" s="149">
        <f t="shared" si="2"/>
        <v>162</v>
      </c>
      <c r="B167" s="151" t="s">
        <v>1239</v>
      </c>
      <c r="C167" s="148" t="s">
        <v>8581</v>
      </c>
      <c r="D167" s="145" t="s">
        <v>1240</v>
      </c>
      <c r="E167" s="145" t="s">
        <v>1241</v>
      </c>
      <c r="F167" s="145" t="s">
        <v>7475</v>
      </c>
      <c r="G167" s="145">
        <v>30</v>
      </c>
      <c r="H167" s="145">
        <v>1</v>
      </c>
      <c r="I167" s="145">
        <v>5</v>
      </c>
      <c r="J167" s="145">
        <v>0</v>
      </c>
      <c r="K167" s="145">
        <v>0</v>
      </c>
      <c r="L167" s="145">
        <v>1</v>
      </c>
      <c r="M167" s="145">
        <v>8</v>
      </c>
      <c r="N167" s="145">
        <v>0</v>
      </c>
      <c r="O167" s="145">
        <v>0</v>
      </c>
      <c r="P167" s="145" t="s">
        <v>9494</v>
      </c>
      <c r="Q167" s="145" t="s">
        <v>7533</v>
      </c>
      <c r="R167" s="145" t="s">
        <v>9495</v>
      </c>
    </row>
    <row r="168" spans="1:18" s="6" customFormat="1" ht="26.4" x14ac:dyDescent="0.3">
      <c r="A168" s="149">
        <f t="shared" si="2"/>
        <v>163</v>
      </c>
      <c r="B168" s="151" t="s">
        <v>1242</v>
      </c>
      <c r="C168" s="148" t="s">
        <v>8582</v>
      </c>
      <c r="D168" s="145" t="s">
        <v>1243</v>
      </c>
      <c r="E168" s="145" t="s">
        <v>1244</v>
      </c>
      <c r="F168" s="145" t="s">
        <v>7475</v>
      </c>
      <c r="G168" s="145">
        <v>30</v>
      </c>
      <c r="H168" s="145">
        <v>0</v>
      </c>
      <c r="I168" s="145">
        <v>0</v>
      </c>
      <c r="J168" s="145">
        <v>0</v>
      </c>
      <c r="K168" s="145">
        <v>0</v>
      </c>
      <c r="L168" s="145">
        <v>1</v>
      </c>
      <c r="M168" s="145">
        <v>8</v>
      </c>
      <c r="N168" s="145">
        <v>0</v>
      </c>
      <c r="O168" s="145">
        <v>0</v>
      </c>
      <c r="P168" s="145" t="s">
        <v>9496</v>
      </c>
      <c r="Q168" s="145" t="s">
        <v>7533</v>
      </c>
      <c r="R168" s="145" t="s">
        <v>9497</v>
      </c>
    </row>
    <row r="169" spans="1:18" s="6" customFormat="1" ht="26.4" x14ac:dyDescent="0.3">
      <c r="A169" s="149">
        <f t="shared" si="2"/>
        <v>164</v>
      </c>
      <c r="B169" s="151" t="s">
        <v>1245</v>
      </c>
      <c r="C169" s="148" t="s">
        <v>8583</v>
      </c>
      <c r="D169" s="145" t="s">
        <v>1246</v>
      </c>
      <c r="E169" s="145" t="s">
        <v>1247</v>
      </c>
      <c r="F169" s="145" t="s">
        <v>839</v>
      </c>
      <c r="G169" s="145">
        <v>55</v>
      </c>
      <c r="H169" s="145">
        <v>2</v>
      </c>
      <c r="I169" s="145">
        <v>10</v>
      </c>
      <c r="J169" s="145">
        <v>0</v>
      </c>
      <c r="K169" s="145">
        <v>0</v>
      </c>
      <c r="L169" s="145">
        <v>1</v>
      </c>
      <c r="M169" s="145">
        <v>8</v>
      </c>
      <c r="N169" s="145">
        <v>0</v>
      </c>
      <c r="O169" s="145">
        <v>0</v>
      </c>
      <c r="P169" s="145" t="s">
        <v>9498</v>
      </c>
      <c r="Q169" s="145" t="s">
        <v>7533</v>
      </c>
      <c r="R169" s="145" t="s">
        <v>9499</v>
      </c>
    </row>
    <row r="170" spans="1:18" s="6" customFormat="1" ht="31.8" customHeight="1" x14ac:dyDescent="0.3">
      <c r="A170" s="149">
        <f t="shared" si="2"/>
        <v>165</v>
      </c>
      <c r="B170" s="151" t="s">
        <v>1248</v>
      </c>
      <c r="C170" s="148" t="s">
        <v>8584</v>
      </c>
      <c r="D170" s="145" t="s">
        <v>1249</v>
      </c>
      <c r="E170" s="145" t="s">
        <v>1250</v>
      </c>
      <c r="F170" s="145" t="s">
        <v>7475</v>
      </c>
      <c r="G170" s="145">
        <v>30</v>
      </c>
      <c r="H170" s="145">
        <v>3</v>
      </c>
      <c r="I170" s="145">
        <v>2.25</v>
      </c>
      <c r="J170" s="145">
        <v>0</v>
      </c>
      <c r="K170" s="145">
        <v>0</v>
      </c>
      <c r="L170" s="145">
        <v>0</v>
      </c>
      <c r="M170" s="145">
        <v>0</v>
      </c>
      <c r="N170" s="145">
        <v>0</v>
      </c>
      <c r="O170" s="145">
        <v>0</v>
      </c>
      <c r="P170" s="145" t="s">
        <v>9500</v>
      </c>
      <c r="Q170" s="145" t="s">
        <v>7534</v>
      </c>
      <c r="R170" s="145" t="s">
        <v>9501</v>
      </c>
    </row>
    <row r="171" spans="1:18" s="6" customFormat="1" ht="39.6" x14ac:dyDescent="0.3">
      <c r="A171" s="149">
        <f t="shared" si="2"/>
        <v>166</v>
      </c>
      <c r="B171" s="151" t="s">
        <v>1251</v>
      </c>
      <c r="C171" s="148" t="s">
        <v>8585</v>
      </c>
      <c r="D171" s="145" t="s">
        <v>1252</v>
      </c>
      <c r="E171" s="145" t="s">
        <v>1253</v>
      </c>
      <c r="F171" s="145" t="s">
        <v>839</v>
      </c>
      <c r="G171" s="145">
        <v>100</v>
      </c>
      <c r="H171" s="145">
        <v>3</v>
      </c>
      <c r="I171" s="145">
        <v>2.25</v>
      </c>
      <c r="J171" s="145">
        <v>0</v>
      </c>
      <c r="K171" s="145">
        <v>0</v>
      </c>
      <c r="L171" s="145">
        <v>0</v>
      </c>
      <c r="M171" s="145">
        <v>0</v>
      </c>
      <c r="N171" s="145">
        <v>0</v>
      </c>
      <c r="O171" s="145">
        <v>0</v>
      </c>
      <c r="P171" s="145" t="s">
        <v>9502</v>
      </c>
      <c r="Q171" s="145" t="s">
        <v>7594</v>
      </c>
      <c r="R171" s="145" t="s">
        <v>9503</v>
      </c>
    </row>
    <row r="172" spans="1:18" s="6" customFormat="1" ht="34.5" customHeight="1" x14ac:dyDescent="0.3">
      <c r="A172" s="149">
        <f t="shared" si="2"/>
        <v>167</v>
      </c>
      <c r="B172" s="151" t="s">
        <v>1254</v>
      </c>
      <c r="C172" s="148" t="s">
        <v>8586</v>
      </c>
      <c r="D172" s="145" t="s">
        <v>1255</v>
      </c>
      <c r="E172" s="145" t="s">
        <v>1256</v>
      </c>
      <c r="F172" s="145" t="s">
        <v>839</v>
      </c>
      <c r="G172" s="145">
        <v>30</v>
      </c>
      <c r="H172" s="145">
        <v>3</v>
      </c>
      <c r="I172" s="145">
        <v>2.25</v>
      </c>
      <c r="J172" s="145">
        <v>0</v>
      </c>
      <c r="K172" s="145">
        <v>0</v>
      </c>
      <c r="L172" s="145">
        <v>0</v>
      </c>
      <c r="M172" s="145">
        <v>0</v>
      </c>
      <c r="N172" s="145">
        <v>0</v>
      </c>
      <c r="O172" s="145">
        <v>0</v>
      </c>
      <c r="P172" s="145" t="s">
        <v>7487</v>
      </c>
      <c r="Q172" s="145" t="s">
        <v>7535</v>
      </c>
      <c r="R172" s="145" t="s">
        <v>1257</v>
      </c>
    </row>
    <row r="173" spans="1:18" s="6" customFormat="1" ht="26.4" x14ac:dyDescent="0.3">
      <c r="A173" s="149">
        <f t="shared" si="2"/>
        <v>168</v>
      </c>
      <c r="B173" s="151" t="s">
        <v>1258</v>
      </c>
      <c r="C173" s="148" t="s">
        <v>8587</v>
      </c>
      <c r="D173" s="145" t="s">
        <v>1259</v>
      </c>
      <c r="E173" s="145" t="s">
        <v>1260</v>
      </c>
      <c r="F173" s="145" t="s">
        <v>7475</v>
      </c>
      <c r="G173" s="145">
        <v>60</v>
      </c>
      <c r="H173" s="145">
        <v>3</v>
      </c>
      <c r="I173" s="145">
        <v>2.25</v>
      </c>
      <c r="J173" s="145">
        <v>0</v>
      </c>
      <c r="K173" s="145">
        <v>0</v>
      </c>
      <c r="L173" s="145">
        <v>1</v>
      </c>
      <c r="M173" s="145">
        <v>8</v>
      </c>
      <c r="N173" s="145">
        <v>0</v>
      </c>
      <c r="O173" s="145">
        <v>0</v>
      </c>
      <c r="P173" s="145" t="s">
        <v>9504</v>
      </c>
      <c r="Q173" s="145" t="s">
        <v>7536</v>
      </c>
      <c r="R173" s="145" t="s">
        <v>9505</v>
      </c>
    </row>
    <row r="174" spans="1:18" s="6" customFormat="1" ht="13.2" x14ac:dyDescent="0.3">
      <c r="A174" s="149">
        <f t="shared" si="2"/>
        <v>169</v>
      </c>
      <c r="B174" s="151" t="s">
        <v>1261</v>
      </c>
      <c r="C174" s="148" t="s">
        <v>8588</v>
      </c>
      <c r="D174" s="145" t="s">
        <v>1262</v>
      </c>
      <c r="E174" s="145" t="s">
        <v>1263</v>
      </c>
      <c r="F174" s="145" t="s">
        <v>839</v>
      </c>
      <c r="G174" s="145">
        <v>55</v>
      </c>
      <c r="H174" s="145">
        <v>3</v>
      </c>
      <c r="I174" s="145">
        <v>2.25</v>
      </c>
      <c r="J174" s="145">
        <v>0</v>
      </c>
      <c r="K174" s="145">
        <v>0</v>
      </c>
      <c r="L174" s="145">
        <v>1</v>
      </c>
      <c r="M174" s="145">
        <v>8</v>
      </c>
      <c r="N174" s="145">
        <v>0</v>
      </c>
      <c r="O174" s="145">
        <v>0</v>
      </c>
      <c r="P174" s="145" t="s">
        <v>7487</v>
      </c>
      <c r="Q174" s="145" t="s">
        <v>9424</v>
      </c>
      <c r="R174" s="145" t="s">
        <v>9506</v>
      </c>
    </row>
    <row r="175" spans="1:18" s="6" customFormat="1" ht="26.4" x14ac:dyDescent="0.3">
      <c r="A175" s="149">
        <f t="shared" si="2"/>
        <v>170</v>
      </c>
      <c r="B175" s="151" t="s">
        <v>1264</v>
      </c>
      <c r="C175" s="148" t="s">
        <v>8589</v>
      </c>
      <c r="D175" s="145" t="s">
        <v>1265</v>
      </c>
      <c r="E175" s="145" t="s">
        <v>1266</v>
      </c>
      <c r="F175" s="145" t="s">
        <v>839</v>
      </c>
      <c r="G175" s="145">
        <v>55</v>
      </c>
      <c r="H175" s="145">
        <v>3</v>
      </c>
      <c r="I175" s="145">
        <v>2.25</v>
      </c>
      <c r="J175" s="145">
        <v>0</v>
      </c>
      <c r="K175" s="145">
        <v>0</v>
      </c>
      <c r="L175" s="145">
        <v>1</v>
      </c>
      <c r="M175" s="145">
        <v>8</v>
      </c>
      <c r="N175" s="145">
        <v>0</v>
      </c>
      <c r="O175" s="145">
        <v>0</v>
      </c>
      <c r="P175" s="145" t="s">
        <v>7487</v>
      </c>
      <c r="Q175" s="145" t="s">
        <v>9424</v>
      </c>
      <c r="R175" s="145" t="s">
        <v>1267</v>
      </c>
    </row>
    <row r="176" spans="1:18" s="6" customFormat="1" ht="13.2" x14ac:dyDescent="0.3">
      <c r="A176" s="149">
        <f t="shared" si="2"/>
        <v>171</v>
      </c>
      <c r="B176" s="151" t="s">
        <v>1268</v>
      </c>
      <c r="C176" s="148" t="s">
        <v>8590</v>
      </c>
      <c r="D176" s="145" t="s">
        <v>1269</v>
      </c>
      <c r="E176" s="145" t="s">
        <v>1270</v>
      </c>
      <c r="F176" s="145" t="s">
        <v>839</v>
      </c>
      <c r="G176" s="145">
        <v>55</v>
      </c>
      <c r="H176" s="145">
        <v>0</v>
      </c>
      <c r="I176" s="145">
        <v>0</v>
      </c>
      <c r="J176" s="145">
        <v>0</v>
      </c>
      <c r="K176" s="145">
        <v>0</v>
      </c>
      <c r="L176" s="145">
        <v>1</v>
      </c>
      <c r="M176" s="145">
        <v>8</v>
      </c>
      <c r="N176" s="145">
        <v>0</v>
      </c>
      <c r="O176" s="145">
        <v>0</v>
      </c>
      <c r="P176" s="145" t="s">
        <v>7487</v>
      </c>
      <c r="Q176" s="145" t="s">
        <v>7537</v>
      </c>
      <c r="R176" s="145" t="s">
        <v>1271</v>
      </c>
    </row>
    <row r="177" spans="1:18" s="6" customFormat="1" ht="26.4" x14ac:dyDescent="0.3">
      <c r="A177" s="149">
        <f t="shared" si="2"/>
        <v>172</v>
      </c>
      <c r="B177" s="151" t="s">
        <v>1272</v>
      </c>
      <c r="C177" s="148" t="s">
        <v>8591</v>
      </c>
      <c r="D177" s="145" t="s">
        <v>1273</v>
      </c>
      <c r="E177" s="145" t="s">
        <v>1274</v>
      </c>
      <c r="F177" s="145" t="s">
        <v>839</v>
      </c>
      <c r="G177" s="145">
        <v>55</v>
      </c>
      <c r="H177" s="145">
        <v>0</v>
      </c>
      <c r="I177" s="145">
        <v>0</v>
      </c>
      <c r="J177" s="145">
        <v>0</v>
      </c>
      <c r="K177" s="145">
        <v>0</v>
      </c>
      <c r="L177" s="145">
        <v>1</v>
      </c>
      <c r="M177" s="145">
        <v>8</v>
      </c>
      <c r="N177" s="145">
        <v>0</v>
      </c>
      <c r="O177" s="145">
        <v>0</v>
      </c>
      <c r="P177" s="145" t="s">
        <v>9507</v>
      </c>
      <c r="Q177" s="145" t="s">
        <v>7537</v>
      </c>
      <c r="R177" s="145" t="s">
        <v>9508</v>
      </c>
    </row>
    <row r="178" spans="1:18" s="6" customFormat="1" ht="26.4" x14ac:dyDescent="0.3">
      <c r="A178" s="149">
        <f t="shared" si="2"/>
        <v>173</v>
      </c>
      <c r="B178" s="151" t="s">
        <v>1275</v>
      </c>
      <c r="C178" s="148" t="s">
        <v>8592</v>
      </c>
      <c r="D178" s="145" t="s">
        <v>1276</v>
      </c>
      <c r="E178" s="145" t="s">
        <v>1277</v>
      </c>
      <c r="F178" s="145" t="s">
        <v>7475</v>
      </c>
      <c r="G178" s="145">
        <v>70</v>
      </c>
      <c r="H178" s="145">
        <v>2</v>
      </c>
      <c r="I178" s="145">
        <v>2.2000000000000002</v>
      </c>
      <c r="J178" s="145">
        <v>0</v>
      </c>
      <c r="K178" s="145">
        <v>0</v>
      </c>
      <c r="L178" s="145">
        <v>0</v>
      </c>
      <c r="M178" s="145">
        <v>0</v>
      </c>
      <c r="N178" s="145">
        <v>0</v>
      </c>
      <c r="O178" s="145">
        <v>0</v>
      </c>
      <c r="P178" s="145" t="s">
        <v>9509</v>
      </c>
      <c r="Q178" s="145" t="s">
        <v>7536</v>
      </c>
      <c r="R178" s="145" t="s">
        <v>1278</v>
      </c>
    </row>
    <row r="179" spans="1:18" s="6" customFormat="1" ht="26.4" x14ac:dyDescent="0.3">
      <c r="A179" s="149">
        <f t="shared" si="2"/>
        <v>174</v>
      </c>
      <c r="B179" s="151" t="s">
        <v>1279</v>
      </c>
      <c r="C179" s="148" t="s">
        <v>8593</v>
      </c>
      <c r="D179" s="145" t="s">
        <v>1280</v>
      </c>
      <c r="E179" s="145" t="s">
        <v>1281</v>
      </c>
      <c r="F179" s="145" t="s">
        <v>7475</v>
      </c>
      <c r="G179" s="145">
        <v>40</v>
      </c>
      <c r="H179" s="145">
        <v>3</v>
      </c>
      <c r="I179" s="145">
        <v>2.25</v>
      </c>
      <c r="J179" s="145">
        <v>0</v>
      </c>
      <c r="K179" s="145">
        <v>0</v>
      </c>
      <c r="L179" s="145">
        <v>1</v>
      </c>
      <c r="M179" s="145">
        <v>8</v>
      </c>
      <c r="N179" s="145">
        <v>0</v>
      </c>
      <c r="O179" s="145">
        <v>0</v>
      </c>
      <c r="P179" s="145" t="s">
        <v>9510</v>
      </c>
      <c r="Q179" s="145" t="s">
        <v>9209</v>
      </c>
      <c r="R179" s="145" t="s">
        <v>9511</v>
      </c>
    </row>
    <row r="180" spans="1:18" s="6" customFormat="1" ht="26.4" x14ac:dyDescent="0.3">
      <c r="A180" s="149">
        <f t="shared" si="2"/>
        <v>175</v>
      </c>
      <c r="B180" s="151" t="s">
        <v>1282</v>
      </c>
      <c r="C180" s="148" t="s">
        <v>8594</v>
      </c>
      <c r="D180" s="145" t="s">
        <v>1283</v>
      </c>
      <c r="E180" s="145" t="s">
        <v>1284</v>
      </c>
      <c r="F180" s="145" t="s">
        <v>7475</v>
      </c>
      <c r="G180" s="145">
        <v>30</v>
      </c>
      <c r="H180" s="145">
        <v>2</v>
      </c>
      <c r="I180" s="145">
        <v>1.5</v>
      </c>
      <c r="J180" s="145">
        <v>0</v>
      </c>
      <c r="K180" s="145">
        <v>0</v>
      </c>
      <c r="L180" s="145">
        <v>0</v>
      </c>
      <c r="M180" s="145">
        <v>0</v>
      </c>
      <c r="N180" s="145">
        <v>0</v>
      </c>
      <c r="O180" s="145">
        <v>0</v>
      </c>
      <c r="P180" s="145" t="s">
        <v>7487</v>
      </c>
      <c r="Q180" s="145" t="s">
        <v>7595</v>
      </c>
      <c r="R180" s="145" t="s">
        <v>1285</v>
      </c>
    </row>
    <row r="181" spans="1:18" s="6" customFormat="1" ht="26.4" x14ac:dyDescent="0.3">
      <c r="A181" s="149">
        <f t="shared" si="2"/>
        <v>176</v>
      </c>
      <c r="B181" s="151" t="s">
        <v>1286</v>
      </c>
      <c r="C181" s="148" t="s">
        <v>8595</v>
      </c>
      <c r="D181" s="145" t="s">
        <v>1287</v>
      </c>
      <c r="E181" s="145" t="s">
        <v>1288</v>
      </c>
      <c r="F181" s="145" t="s">
        <v>7475</v>
      </c>
      <c r="G181" s="145">
        <v>10</v>
      </c>
      <c r="H181" s="145">
        <v>1</v>
      </c>
      <c r="I181" s="145">
        <v>0.75</v>
      </c>
      <c r="J181" s="145">
        <v>0</v>
      </c>
      <c r="K181" s="145">
        <v>0</v>
      </c>
      <c r="L181" s="145">
        <v>0</v>
      </c>
      <c r="M181" s="145">
        <v>0</v>
      </c>
      <c r="N181" s="145">
        <v>0</v>
      </c>
      <c r="O181" s="145">
        <v>0</v>
      </c>
      <c r="P181" s="145" t="s">
        <v>9512</v>
      </c>
      <c r="Q181" s="145" t="s">
        <v>7595</v>
      </c>
      <c r="R181" s="145" t="s">
        <v>9513</v>
      </c>
    </row>
    <row r="182" spans="1:18" s="6" customFormat="1" ht="26.4" x14ac:dyDescent="0.3">
      <c r="A182" s="149">
        <f t="shared" si="2"/>
        <v>177</v>
      </c>
      <c r="B182" s="151" t="s">
        <v>1289</v>
      </c>
      <c r="C182" s="148" t="s">
        <v>8596</v>
      </c>
      <c r="D182" s="145" t="s">
        <v>1290</v>
      </c>
      <c r="E182" s="145" t="s">
        <v>1291</v>
      </c>
      <c r="F182" s="145" t="s">
        <v>7475</v>
      </c>
      <c r="G182" s="145">
        <v>10</v>
      </c>
      <c r="H182" s="145">
        <v>2</v>
      </c>
      <c r="I182" s="145">
        <v>1.5</v>
      </c>
      <c r="J182" s="145">
        <v>0</v>
      </c>
      <c r="K182" s="145">
        <v>0</v>
      </c>
      <c r="L182" s="145">
        <v>0</v>
      </c>
      <c r="M182" s="145">
        <v>0</v>
      </c>
      <c r="N182" s="145">
        <v>0</v>
      </c>
      <c r="O182" s="145">
        <v>0</v>
      </c>
      <c r="P182" s="145" t="s">
        <v>9514</v>
      </c>
      <c r="Q182" s="145" t="s">
        <v>7595</v>
      </c>
      <c r="R182" s="145" t="s">
        <v>10194</v>
      </c>
    </row>
    <row r="183" spans="1:18" s="6" customFormat="1" ht="39.6" x14ac:dyDescent="0.3">
      <c r="A183" s="149">
        <f t="shared" si="2"/>
        <v>178</v>
      </c>
      <c r="B183" s="151" t="s">
        <v>1292</v>
      </c>
      <c r="C183" s="148" t="s">
        <v>8597</v>
      </c>
      <c r="D183" s="145" t="s">
        <v>9515</v>
      </c>
      <c r="E183" s="145" t="s">
        <v>9516</v>
      </c>
      <c r="F183" s="145" t="s">
        <v>839</v>
      </c>
      <c r="G183" s="145">
        <v>40</v>
      </c>
      <c r="H183" s="145">
        <v>6</v>
      </c>
      <c r="I183" s="145">
        <v>4.5</v>
      </c>
      <c r="J183" s="145">
        <v>0</v>
      </c>
      <c r="K183" s="145">
        <v>0</v>
      </c>
      <c r="L183" s="145">
        <v>0</v>
      </c>
      <c r="M183" s="145">
        <v>0</v>
      </c>
      <c r="N183" s="145">
        <v>0</v>
      </c>
      <c r="O183" s="145">
        <v>0</v>
      </c>
      <c r="P183" s="145" t="s">
        <v>9517</v>
      </c>
      <c r="Q183" s="145" t="s">
        <v>7508</v>
      </c>
      <c r="R183" s="145" t="s">
        <v>9518</v>
      </c>
    </row>
    <row r="184" spans="1:18" s="6" customFormat="1" ht="52.8" x14ac:dyDescent="0.3">
      <c r="A184" s="149">
        <f t="shared" si="2"/>
        <v>179</v>
      </c>
      <c r="B184" s="151" t="s">
        <v>1293</v>
      </c>
      <c r="C184" s="148" t="s">
        <v>8598</v>
      </c>
      <c r="D184" s="145" t="s">
        <v>1294</v>
      </c>
      <c r="E184" s="145" t="s">
        <v>1295</v>
      </c>
      <c r="F184" s="145" t="s">
        <v>839</v>
      </c>
      <c r="G184" s="145">
        <v>55</v>
      </c>
      <c r="H184" s="145">
        <v>5</v>
      </c>
      <c r="I184" s="145">
        <v>3.75</v>
      </c>
      <c r="J184" s="145">
        <v>0</v>
      </c>
      <c r="K184" s="145">
        <v>0</v>
      </c>
      <c r="L184" s="145">
        <v>1</v>
      </c>
      <c r="M184" s="145">
        <v>8</v>
      </c>
      <c r="N184" s="145">
        <v>0</v>
      </c>
      <c r="O184" s="145">
        <v>0</v>
      </c>
      <c r="P184" s="145" t="s">
        <v>8946</v>
      </c>
      <c r="Q184" s="145" t="s">
        <v>7496</v>
      </c>
      <c r="R184" s="145" t="s">
        <v>10195</v>
      </c>
    </row>
    <row r="185" spans="1:18" s="6" customFormat="1" ht="84" customHeight="1" x14ac:dyDescent="0.3">
      <c r="A185" s="149">
        <f t="shared" si="2"/>
        <v>180</v>
      </c>
      <c r="B185" s="151" t="s">
        <v>1296</v>
      </c>
      <c r="C185" s="148" t="s">
        <v>8599</v>
      </c>
      <c r="D185" s="145" t="s">
        <v>1297</v>
      </c>
      <c r="E185" s="145" t="s">
        <v>1298</v>
      </c>
      <c r="F185" s="145" t="s">
        <v>839</v>
      </c>
      <c r="G185" s="145">
        <v>40</v>
      </c>
      <c r="H185" s="145">
        <v>5</v>
      </c>
      <c r="I185" s="145">
        <v>3.75</v>
      </c>
      <c r="J185" s="145">
        <v>0</v>
      </c>
      <c r="K185" s="145">
        <v>0</v>
      </c>
      <c r="L185" s="145">
        <v>0</v>
      </c>
      <c r="M185" s="145">
        <v>0</v>
      </c>
      <c r="N185" s="145">
        <v>0</v>
      </c>
      <c r="O185" s="145">
        <v>0</v>
      </c>
      <c r="P185" s="145" t="s">
        <v>7487</v>
      </c>
      <c r="Q185" s="145" t="s">
        <v>7499</v>
      </c>
      <c r="R185" s="145" t="s">
        <v>10196</v>
      </c>
    </row>
    <row r="186" spans="1:18" s="6" customFormat="1" ht="66.75" customHeight="1" x14ac:dyDescent="0.3">
      <c r="A186" s="149">
        <f t="shared" si="2"/>
        <v>181</v>
      </c>
      <c r="B186" s="151" t="s">
        <v>1299</v>
      </c>
      <c r="C186" s="148" t="s">
        <v>10055</v>
      </c>
      <c r="D186" s="145" t="s">
        <v>1300</v>
      </c>
      <c r="E186" s="145" t="s">
        <v>1301</v>
      </c>
      <c r="F186" s="145" t="s">
        <v>7475</v>
      </c>
      <c r="G186" s="145">
        <v>40</v>
      </c>
      <c r="H186" s="145">
        <v>5</v>
      </c>
      <c r="I186" s="145">
        <v>3.75</v>
      </c>
      <c r="J186" s="145">
        <v>0</v>
      </c>
      <c r="K186" s="145">
        <v>0</v>
      </c>
      <c r="L186" s="145">
        <v>0</v>
      </c>
      <c r="M186" s="145">
        <v>0</v>
      </c>
      <c r="N186" s="145">
        <v>0</v>
      </c>
      <c r="O186" s="145">
        <v>0</v>
      </c>
      <c r="P186" s="145" t="s">
        <v>9519</v>
      </c>
      <c r="Q186" s="145" t="s">
        <v>7483</v>
      </c>
      <c r="R186" s="145" t="s">
        <v>10197</v>
      </c>
    </row>
    <row r="187" spans="1:18" s="159" customFormat="1" ht="36.75" customHeight="1" x14ac:dyDescent="0.3">
      <c r="A187" s="149">
        <f t="shared" si="2"/>
        <v>182</v>
      </c>
      <c r="B187" s="151" t="s">
        <v>1302</v>
      </c>
      <c r="C187" s="148" t="s">
        <v>8600</v>
      </c>
      <c r="D187" s="147" t="s">
        <v>1303</v>
      </c>
      <c r="E187" s="147" t="s">
        <v>1304</v>
      </c>
      <c r="F187" s="145" t="s">
        <v>7475</v>
      </c>
      <c r="G187" s="145">
        <v>70</v>
      </c>
      <c r="H187" s="145">
        <v>3</v>
      </c>
      <c r="I187" s="145">
        <v>2.25</v>
      </c>
      <c r="J187" s="145">
        <v>0</v>
      </c>
      <c r="K187" s="145">
        <v>0</v>
      </c>
      <c r="L187" s="145">
        <v>0</v>
      </c>
      <c r="M187" s="145">
        <v>0</v>
      </c>
      <c r="N187" s="145">
        <v>0</v>
      </c>
      <c r="O187" s="145">
        <v>0</v>
      </c>
      <c r="P187" s="145" t="s">
        <v>7487</v>
      </c>
      <c r="Q187" s="145" t="s">
        <v>7480</v>
      </c>
      <c r="R187" s="145" t="s">
        <v>10430</v>
      </c>
    </row>
    <row r="188" spans="1:18" s="6" customFormat="1" ht="173.25" customHeight="1" x14ac:dyDescent="0.3">
      <c r="A188" s="149">
        <f t="shared" si="2"/>
        <v>183</v>
      </c>
      <c r="B188" s="151" t="s">
        <v>1305</v>
      </c>
      <c r="C188" s="148" t="s">
        <v>8601</v>
      </c>
      <c r="D188" s="145" t="s">
        <v>1306</v>
      </c>
      <c r="E188" s="145" t="s">
        <v>1307</v>
      </c>
      <c r="F188" s="145" t="s">
        <v>7475</v>
      </c>
      <c r="G188" s="145">
        <v>30</v>
      </c>
      <c r="H188" s="145">
        <v>4</v>
      </c>
      <c r="I188" s="145">
        <v>3</v>
      </c>
      <c r="J188" s="145">
        <v>0</v>
      </c>
      <c r="K188" s="145">
        <v>0</v>
      </c>
      <c r="L188" s="145">
        <v>0</v>
      </c>
      <c r="M188" s="145">
        <v>0</v>
      </c>
      <c r="N188" s="145">
        <v>0</v>
      </c>
      <c r="O188" s="145">
        <v>0</v>
      </c>
      <c r="P188" s="145" t="s">
        <v>9520</v>
      </c>
      <c r="Q188" s="145" t="s">
        <v>7574</v>
      </c>
      <c r="R188" s="145" t="s">
        <v>10198</v>
      </c>
    </row>
    <row r="189" spans="1:18" s="6" customFormat="1" ht="20.399999999999999" customHeight="1" x14ac:dyDescent="0.3">
      <c r="A189" s="149">
        <f t="shared" si="2"/>
        <v>184</v>
      </c>
      <c r="B189" s="151" t="s">
        <v>1308</v>
      </c>
      <c r="C189" s="148" t="s">
        <v>8602</v>
      </c>
      <c r="D189" s="145" t="s">
        <v>1309</v>
      </c>
      <c r="E189" s="145" t="s">
        <v>1310</v>
      </c>
      <c r="F189" s="145" t="s">
        <v>7475</v>
      </c>
      <c r="G189" s="145">
        <v>32</v>
      </c>
      <c r="H189" s="145">
        <v>8</v>
      </c>
      <c r="I189" s="145">
        <v>6</v>
      </c>
      <c r="J189" s="145">
        <v>0</v>
      </c>
      <c r="K189" s="145">
        <v>0</v>
      </c>
      <c r="L189" s="145">
        <v>0</v>
      </c>
      <c r="M189" s="145">
        <v>0</v>
      </c>
      <c r="N189" s="145">
        <v>0</v>
      </c>
      <c r="O189" s="145">
        <v>0</v>
      </c>
      <c r="P189" s="145" t="s">
        <v>832</v>
      </c>
      <c r="Q189" s="145" t="s">
        <v>7480</v>
      </c>
      <c r="R189" s="145" t="s">
        <v>1311</v>
      </c>
    </row>
    <row r="190" spans="1:18" s="6" customFormat="1" ht="141.6" customHeight="1" x14ac:dyDescent="0.3">
      <c r="A190" s="149">
        <f t="shared" si="2"/>
        <v>185</v>
      </c>
      <c r="B190" s="151" t="s">
        <v>1312</v>
      </c>
      <c r="C190" s="148" t="s">
        <v>8603</v>
      </c>
      <c r="D190" s="145" t="s">
        <v>1313</v>
      </c>
      <c r="E190" s="145" t="s">
        <v>1314</v>
      </c>
      <c r="F190" s="145" t="s">
        <v>7475</v>
      </c>
      <c r="G190" s="145">
        <v>30</v>
      </c>
      <c r="H190" s="145">
        <v>3</v>
      </c>
      <c r="I190" s="145">
        <v>2.25</v>
      </c>
      <c r="J190" s="145">
        <v>0</v>
      </c>
      <c r="K190" s="145">
        <v>0</v>
      </c>
      <c r="L190" s="145">
        <v>0</v>
      </c>
      <c r="M190" s="145">
        <v>0</v>
      </c>
      <c r="N190" s="145">
        <v>0</v>
      </c>
      <c r="O190" s="145">
        <v>0</v>
      </c>
      <c r="P190" s="145" t="s">
        <v>10199</v>
      </c>
      <c r="Q190" s="145" t="s">
        <v>7483</v>
      </c>
      <c r="R190" s="145" t="s">
        <v>9521</v>
      </c>
    </row>
    <row r="191" spans="1:18" s="6" customFormat="1" ht="37.200000000000003" customHeight="1" x14ac:dyDescent="0.3">
      <c r="A191" s="149">
        <f t="shared" si="2"/>
        <v>186</v>
      </c>
      <c r="B191" s="151" t="s">
        <v>1315</v>
      </c>
      <c r="C191" s="148" t="s">
        <v>8604</v>
      </c>
      <c r="D191" s="145" t="s">
        <v>9522</v>
      </c>
      <c r="E191" s="145" t="s">
        <v>9523</v>
      </c>
      <c r="F191" s="145" t="s">
        <v>839</v>
      </c>
      <c r="G191" s="145">
        <v>50</v>
      </c>
      <c r="H191" s="145">
        <v>3</v>
      </c>
      <c r="I191" s="145">
        <v>2.25</v>
      </c>
      <c r="J191" s="145">
        <v>0</v>
      </c>
      <c r="K191" s="145">
        <v>0</v>
      </c>
      <c r="L191" s="145">
        <v>1</v>
      </c>
      <c r="M191" s="145">
        <v>8</v>
      </c>
      <c r="N191" s="145">
        <v>0</v>
      </c>
      <c r="O191" s="145">
        <v>0</v>
      </c>
      <c r="P191" s="145" t="s">
        <v>9524</v>
      </c>
      <c r="Q191" s="145" t="s">
        <v>9525</v>
      </c>
      <c r="R191" s="145" t="s">
        <v>9526</v>
      </c>
    </row>
    <row r="192" spans="1:18" s="6" customFormat="1" ht="19.8" customHeight="1" x14ac:dyDescent="0.3">
      <c r="A192" s="149">
        <f t="shared" si="2"/>
        <v>187</v>
      </c>
      <c r="B192" s="151" t="s">
        <v>1316</v>
      </c>
      <c r="C192" s="148" t="s">
        <v>8605</v>
      </c>
      <c r="D192" s="145" t="s">
        <v>9527</v>
      </c>
      <c r="E192" s="145" t="s">
        <v>9528</v>
      </c>
      <c r="F192" s="145" t="s">
        <v>7475</v>
      </c>
      <c r="G192" s="145">
        <v>20</v>
      </c>
      <c r="H192" s="145">
        <v>5</v>
      </c>
      <c r="I192" s="145">
        <v>3.75</v>
      </c>
      <c r="J192" s="145">
        <v>0</v>
      </c>
      <c r="K192" s="145">
        <v>0</v>
      </c>
      <c r="L192" s="145">
        <v>0</v>
      </c>
      <c r="M192" s="145">
        <v>0</v>
      </c>
      <c r="N192" s="145">
        <v>0</v>
      </c>
      <c r="O192" s="145">
        <v>0</v>
      </c>
      <c r="P192" s="145" t="s">
        <v>832</v>
      </c>
      <c r="Q192" s="145" t="s">
        <v>7480</v>
      </c>
      <c r="R192" s="145" t="s">
        <v>1317</v>
      </c>
    </row>
    <row r="193" spans="1:248" s="6" customFormat="1" ht="13.2" x14ac:dyDescent="0.3">
      <c r="A193" s="149">
        <f t="shared" si="2"/>
        <v>188</v>
      </c>
      <c r="B193" s="151" t="s">
        <v>1318</v>
      </c>
      <c r="C193" s="148" t="s">
        <v>8606</v>
      </c>
      <c r="D193" s="145" t="s">
        <v>9529</v>
      </c>
      <c r="E193" s="145" t="s">
        <v>9530</v>
      </c>
      <c r="F193" s="145" t="s">
        <v>7475</v>
      </c>
      <c r="G193" s="145">
        <v>12</v>
      </c>
      <c r="H193" s="145">
        <v>3</v>
      </c>
      <c r="I193" s="145">
        <v>2.25</v>
      </c>
      <c r="J193" s="145">
        <v>0</v>
      </c>
      <c r="K193" s="145">
        <v>0</v>
      </c>
      <c r="L193" s="145">
        <v>0</v>
      </c>
      <c r="M193" s="145">
        <v>0</v>
      </c>
      <c r="N193" s="145">
        <v>0</v>
      </c>
      <c r="O193" s="145">
        <v>0</v>
      </c>
      <c r="P193" s="145" t="s">
        <v>832</v>
      </c>
      <c r="Q193" s="145" t="s">
        <v>7480</v>
      </c>
      <c r="R193" s="145" t="s">
        <v>9531</v>
      </c>
    </row>
    <row r="194" spans="1:248" s="6" customFormat="1" ht="26.4" x14ac:dyDescent="0.3">
      <c r="A194" s="149">
        <f t="shared" si="2"/>
        <v>189</v>
      </c>
      <c r="B194" s="151" t="s">
        <v>1319</v>
      </c>
      <c r="C194" s="148" t="s">
        <v>8607</v>
      </c>
      <c r="D194" s="145" t="s">
        <v>1320</v>
      </c>
      <c r="E194" s="145" t="s">
        <v>1321</v>
      </c>
      <c r="F194" s="145" t="s">
        <v>7475</v>
      </c>
      <c r="G194" s="145">
        <v>70</v>
      </c>
      <c r="H194" s="145">
        <v>3</v>
      </c>
      <c r="I194" s="145">
        <v>2.25</v>
      </c>
      <c r="J194" s="145">
        <v>0</v>
      </c>
      <c r="K194" s="145">
        <v>0</v>
      </c>
      <c r="L194" s="145">
        <v>0</v>
      </c>
      <c r="M194" s="145">
        <v>0</v>
      </c>
      <c r="N194" s="145">
        <v>0</v>
      </c>
      <c r="O194" s="145">
        <v>0</v>
      </c>
      <c r="P194" s="145" t="s">
        <v>9532</v>
      </c>
      <c r="Q194" s="145" t="s">
        <v>7485</v>
      </c>
      <c r="R194" s="145" t="s">
        <v>9533</v>
      </c>
    </row>
    <row r="195" spans="1:248" s="6" customFormat="1" ht="13.2" x14ac:dyDescent="0.3">
      <c r="A195" s="149">
        <f t="shared" si="2"/>
        <v>190</v>
      </c>
      <c r="B195" s="151" t="s">
        <v>1322</v>
      </c>
      <c r="C195" s="148" t="s">
        <v>8608</v>
      </c>
      <c r="D195" s="147" t="s">
        <v>9534</v>
      </c>
      <c r="E195" s="147" t="s">
        <v>9535</v>
      </c>
      <c r="F195" s="145" t="s">
        <v>7475</v>
      </c>
      <c r="G195" s="145">
        <v>42</v>
      </c>
      <c r="H195" s="145">
        <v>2</v>
      </c>
      <c r="I195" s="145">
        <v>1.5</v>
      </c>
      <c r="J195" s="145">
        <v>0</v>
      </c>
      <c r="K195" s="145">
        <v>0</v>
      </c>
      <c r="L195" s="145">
        <v>1</v>
      </c>
      <c r="M195" s="145">
        <v>8</v>
      </c>
      <c r="N195" s="145">
        <v>0</v>
      </c>
      <c r="O195" s="145">
        <v>0</v>
      </c>
      <c r="P195" s="145" t="s">
        <v>7487</v>
      </c>
      <c r="Q195" s="145" t="s">
        <v>7538</v>
      </c>
      <c r="R195" s="145" t="s">
        <v>9536</v>
      </c>
    </row>
    <row r="196" spans="1:248" s="6" customFormat="1" ht="17.399999999999999" customHeight="1" x14ac:dyDescent="0.3">
      <c r="A196" s="149">
        <f t="shared" si="2"/>
        <v>191</v>
      </c>
      <c r="B196" s="151" t="s">
        <v>1323</v>
      </c>
      <c r="C196" s="148" t="s">
        <v>8609</v>
      </c>
      <c r="D196" s="145" t="s">
        <v>9537</v>
      </c>
      <c r="E196" s="145" t="s">
        <v>9538</v>
      </c>
      <c r="F196" s="145" t="s">
        <v>7475</v>
      </c>
      <c r="G196" s="145">
        <v>12</v>
      </c>
      <c r="H196" s="145">
        <v>2</v>
      </c>
      <c r="I196" s="145">
        <v>1.5</v>
      </c>
      <c r="J196" s="145">
        <v>0</v>
      </c>
      <c r="K196" s="145">
        <v>0</v>
      </c>
      <c r="L196" s="145">
        <v>0</v>
      </c>
      <c r="M196" s="145">
        <v>0</v>
      </c>
      <c r="N196" s="145">
        <v>0</v>
      </c>
      <c r="O196" s="145">
        <v>0</v>
      </c>
      <c r="P196" s="145" t="s">
        <v>832</v>
      </c>
      <c r="Q196" s="145" t="s">
        <v>7538</v>
      </c>
      <c r="R196" s="145" t="s">
        <v>9539</v>
      </c>
    </row>
    <row r="197" spans="1:248" s="6" customFormat="1" ht="63.6" customHeight="1" x14ac:dyDescent="0.3">
      <c r="A197" s="149">
        <f t="shared" si="2"/>
        <v>192</v>
      </c>
      <c r="B197" s="151" t="s">
        <v>1324</v>
      </c>
      <c r="C197" s="148" t="s">
        <v>8610</v>
      </c>
      <c r="D197" s="145" t="s">
        <v>9540</v>
      </c>
      <c r="E197" s="145" t="s">
        <v>9541</v>
      </c>
      <c r="F197" s="145" t="s">
        <v>7475</v>
      </c>
      <c r="G197" s="145">
        <v>16</v>
      </c>
      <c r="H197" s="145">
        <v>4</v>
      </c>
      <c r="I197" s="145">
        <v>3</v>
      </c>
      <c r="J197" s="145">
        <v>0</v>
      </c>
      <c r="K197" s="145">
        <v>0</v>
      </c>
      <c r="L197" s="145">
        <v>0</v>
      </c>
      <c r="M197" s="145">
        <v>0</v>
      </c>
      <c r="N197" s="145">
        <v>0</v>
      </c>
      <c r="O197" s="145">
        <v>0</v>
      </c>
      <c r="P197" s="145" t="s">
        <v>832</v>
      </c>
      <c r="Q197" s="145" t="s">
        <v>7600</v>
      </c>
      <c r="R197" s="145" t="s">
        <v>9542</v>
      </c>
    </row>
    <row r="198" spans="1:248" s="6" customFormat="1" ht="26.4" x14ac:dyDescent="0.3">
      <c r="A198" s="149">
        <f t="shared" si="2"/>
        <v>193</v>
      </c>
      <c r="B198" s="151" t="s">
        <v>1325</v>
      </c>
      <c r="C198" s="148" t="s">
        <v>8611</v>
      </c>
      <c r="D198" s="145" t="s">
        <v>1326</v>
      </c>
      <c r="E198" s="145" t="s">
        <v>1327</v>
      </c>
      <c r="F198" s="145" t="s">
        <v>839</v>
      </c>
      <c r="G198" s="145">
        <v>50</v>
      </c>
      <c r="H198" s="145">
        <v>1</v>
      </c>
      <c r="I198" s="145">
        <v>4</v>
      </c>
      <c r="J198" s="145">
        <v>0</v>
      </c>
      <c r="K198" s="145">
        <v>0</v>
      </c>
      <c r="L198" s="145">
        <v>1</v>
      </c>
      <c r="M198" s="145">
        <v>8</v>
      </c>
      <c r="N198" s="145">
        <v>0</v>
      </c>
      <c r="O198" s="145">
        <v>0</v>
      </c>
      <c r="P198" s="145" t="s">
        <v>9543</v>
      </c>
      <c r="Q198" s="145" t="s">
        <v>9544</v>
      </c>
      <c r="R198" s="145" t="s">
        <v>9545</v>
      </c>
    </row>
    <row r="199" spans="1:248" s="6" customFormat="1" ht="54" customHeight="1" x14ac:dyDescent="0.3">
      <c r="A199" s="149">
        <f t="shared" si="2"/>
        <v>194</v>
      </c>
      <c r="B199" s="151" t="s">
        <v>1328</v>
      </c>
      <c r="C199" s="148" t="s">
        <v>8612</v>
      </c>
      <c r="D199" s="145" t="s">
        <v>1329</v>
      </c>
      <c r="E199" s="145" t="s">
        <v>1330</v>
      </c>
      <c r="F199" s="145" t="s">
        <v>7475</v>
      </c>
      <c r="G199" s="145">
        <v>55</v>
      </c>
      <c r="H199" s="145">
        <v>9</v>
      </c>
      <c r="I199" s="145">
        <v>6.75</v>
      </c>
      <c r="J199" s="145">
        <v>0</v>
      </c>
      <c r="K199" s="145">
        <v>0</v>
      </c>
      <c r="L199" s="145">
        <v>0</v>
      </c>
      <c r="M199" s="145">
        <v>0</v>
      </c>
      <c r="N199" s="145">
        <v>0</v>
      </c>
      <c r="O199" s="145">
        <v>0</v>
      </c>
      <c r="P199" s="145" t="s">
        <v>7487</v>
      </c>
      <c r="Q199" s="145" t="s">
        <v>7539</v>
      </c>
      <c r="R199" s="145" t="s">
        <v>10200</v>
      </c>
    </row>
    <row r="200" spans="1:248" s="6" customFormat="1" ht="13.2" x14ac:dyDescent="0.3">
      <c r="A200" s="149">
        <f t="shared" ref="A200:A263" si="3">A199+1</f>
        <v>195</v>
      </c>
      <c r="B200" s="151" t="s">
        <v>1331</v>
      </c>
      <c r="C200" s="148" t="s">
        <v>8613</v>
      </c>
      <c r="D200" s="145" t="s">
        <v>1332</v>
      </c>
      <c r="E200" s="145" t="s">
        <v>1333</v>
      </c>
      <c r="F200" s="145" t="s">
        <v>7475</v>
      </c>
      <c r="G200" s="145">
        <v>4</v>
      </c>
      <c r="H200" s="145">
        <v>1</v>
      </c>
      <c r="I200" s="145">
        <v>0.75</v>
      </c>
      <c r="J200" s="145">
        <v>0</v>
      </c>
      <c r="K200" s="145">
        <v>0</v>
      </c>
      <c r="L200" s="145">
        <v>0</v>
      </c>
      <c r="M200" s="145">
        <v>0</v>
      </c>
      <c r="N200" s="145">
        <v>0</v>
      </c>
      <c r="O200" s="145">
        <v>0</v>
      </c>
      <c r="P200" s="145" t="s">
        <v>832</v>
      </c>
      <c r="Q200" s="145" t="s">
        <v>7540</v>
      </c>
      <c r="R200" s="145" t="s">
        <v>1334</v>
      </c>
    </row>
    <row r="201" spans="1:248" s="6" customFormat="1" ht="43.5" customHeight="1" x14ac:dyDescent="0.3">
      <c r="A201" s="149">
        <f t="shared" si="3"/>
        <v>196</v>
      </c>
      <c r="B201" s="151" t="s">
        <v>1335</v>
      </c>
      <c r="C201" s="148" t="s">
        <v>8614</v>
      </c>
      <c r="D201" s="145" t="s">
        <v>9546</v>
      </c>
      <c r="E201" s="145" t="s">
        <v>9547</v>
      </c>
      <c r="F201" s="145" t="s">
        <v>7475</v>
      </c>
      <c r="G201" s="145">
        <v>100</v>
      </c>
      <c r="H201" s="145">
        <v>3</v>
      </c>
      <c r="I201" s="145">
        <v>2.25</v>
      </c>
      <c r="J201" s="145">
        <v>0</v>
      </c>
      <c r="K201" s="145">
        <v>0</v>
      </c>
      <c r="L201" s="145">
        <v>1</v>
      </c>
      <c r="M201" s="145">
        <v>8</v>
      </c>
      <c r="N201" s="145">
        <v>0</v>
      </c>
      <c r="O201" s="145">
        <v>0</v>
      </c>
      <c r="P201" s="145" t="s">
        <v>9548</v>
      </c>
      <c r="Q201" s="145" t="s">
        <v>7541</v>
      </c>
      <c r="R201" s="145" t="s">
        <v>9549</v>
      </c>
    </row>
    <row r="202" spans="1:248" s="6" customFormat="1" ht="52.8" x14ac:dyDescent="0.3">
      <c r="A202" s="149">
        <f t="shared" si="3"/>
        <v>197</v>
      </c>
      <c r="B202" s="151" t="s">
        <v>1336</v>
      </c>
      <c r="C202" s="148" t="s">
        <v>8615</v>
      </c>
      <c r="D202" s="145" t="s">
        <v>9550</v>
      </c>
      <c r="E202" s="145" t="s">
        <v>9551</v>
      </c>
      <c r="F202" s="145" t="s">
        <v>7475</v>
      </c>
      <c r="G202" s="145">
        <v>55</v>
      </c>
      <c r="H202" s="145">
        <v>2</v>
      </c>
      <c r="I202" s="145">
        <v>1.5</v>
      </c>
      <c r="J202" s="145">
        <v>0</v>
      </c>
      <c r="K202" s="145">
        <v>0</v>
      </c>
      <c r="L202" s="145">
        <v>0</v>
      </c>
      <c r="M202" s="145">
        <v>0</v>
      </c>
      <c r="N202" s="145">
        <v>0</v>
      </c>
      <c r="O202" s="145">
        <v>0</v>
      </c>
      <c r="P202" s="145" t="s">
        <v>9552</v>
      </c>
      <c r="Q202" s="145" t="s">
        <v>7540</v>
      </c>
      <c r="R202" s="145" t="s">
        <v>10201</v>
      </c>
    </row>
    <row r="203" spans="1:248" s="6" customFormat="1" ht="43.2" customHeight="1" x14ac:dyDescent="0.3">
      <c r="A203" s="149">
        <f t="shared" si="3"/>
        <v>198</v>
      </c>
      <c r="B203" s="151" t="s">
        <v>1337</v>
      </c>
      <c r="C203" s="148" t="s">
        <v>8616</v>
      </c>
      <c r="D203" s="145" t="s">
        <v>9553</v>
      </c>
      <c r="E203" s="145" t="s">
        <v>9554</v>
      </c>
      <c r="F203" s="145" t="s">
        <v>7475</v>
      </c>
      <c r="G203" s="145">
        <v>55</v>
      </c>
      <c r="H203" s="145">
        <v>3</v>
      </c>
      <c r="I203" s="145">
        <v>2.25</v>
      </c>
      <c r="J203" s="145">
        <v>0</v>
      </c>
      <c r="K203" s="145">
        <v>0</v>
      </c>
      <c r="L203" s="145">
        <v>0</v>
      </c>
      <c r="M203" s="145">
        <v>0</v>
      </c>
      <c r="N203" s="145">
        <v>0</v>
      </c>
      <c r="O203" s="145">
        <v>0</v>
      </c>
      <c r="P203" s="145" t="s">
        <v>9555</v>
      </c>
      <c r="Q203" s="145" t="s">
        <v>7594</v>
      </c>
      <c r="R203" s="145" t="s">
        <v>9556</v>
      </c>
    </row>
    <row r="204" spans="1:248" s="6" customFormat="1" ht="20.399999999999999" customHeight="1" x14ac:dyDescent="0.3">
      <c r="A204" s="149">
        <f t="shared" si="3"/>
        <v>199</v>
      </c>
      <c r="B204" s="151" t="s">
        <v>1338</v>
      </c>
      <c r="C204" s="148" t="s">
        <v>8617</v>
      </c>
      <c r="D204" s="145" t="s">
        <v>1339</v>
      </c>
      <c r="E204" s="145" t="s">
        <v>1340</v>
      </c>
      <c r="F204" s="145" t="s">
        <v>7475</v>
      </c>
      <c r="G204" s="145">
        <v>24</v>
      </c>
      <c r="H204" s="145">
        <v>6</v>
      </c>
      <c r="I204" s="145">
        <v>4.5</v>
      </c>
      <c r="J204" s="145">
        <v>0</v>
      </c>
      <c r="K204" s="145">
        <v>0</v>
      </c>
      <c r="L204" s="145">
        <v>0</v>
      </c>
      <c r="M204" s="145">
        <v>0</v>
      </c>
      <c r="N204" s="145">
        <v>0</v>
      </c>
      <c r="O204" s="145">
        <v>0</v>
      </c>
      <c r="P204" s="145" t="s">
        <v>832</v>
      </c>
      <c r="Q204" s="145" t="s">
        <v>7496</v>
      </c>
      <c r="R204" s="145" t="s">
        <v>10202</v>
      </c>
    </row>
    <row r="205" spans="1:248" s="6" customFormat="1" ht="43.5" customHeight="1" x14ac:dyDescent="0.3">
      <c r="A205" s="149">
        <f t="shared" si="3"/>
        <v>200</v>
      </c>
      <c r="B205" s="151" t="s">
        <v>1341</v>
      </c>
      <c r="C205" s="148" t="s">
        <v>8618</v>
      </c>
      <c r="D205" s="145" t="s">
        <v>9557</v>
      </c>
      <c r="E205" s="145" t="s">
        <v>9558</v>
      </c>
      <c r="F205" s="145" t="s">
        <v>7475</v>
      </c>
      <c r="G205" s="145">
        <v>30</v>
      </c>
      <c r="H205" s="145">
        <v>3</v>
      </c>
      <c r="I205" s="145">
        <v>2.25</v>
      </c>
      <c r="J205" s="145">
        <v>0</v>
      </c>
      <c r="K205" s="145">
        <v>0</v>
      </c>
      <c r="L205" s="145">
        <v>1</v>
      </c>
      <c r="M205" s="145">
        <v>8</v>
      </c>
      <c r="N205" s="145">
        <v>0</v>
      </c>
      <c r="O205" s="145">
        <v>0</v>
      </c>
      <c r="P205" s="145" t="s">
        <v>7487</v>
      </c>
      <c r="Q205" s="145" t="s">
        <v>7595</v>
      </c>
      <c r="R205" s="145" t="s">
        <v>1342</v>
      </c>
    </row>
    <row r="206" spans="1:248" s="6" customFormat="1" ht="31.2" customHeight="1" x14ac:dyDescent="0.3">
      <c r="A206" s="149">
        <f t="shared" si="3"/>
        <v>201</v>
      </c>
      <c r="B206" s="151" t="s">
        <v>1343</v>
      </c>
      <c r="C206" s="148" t="s">
        <v>10056</v>
      </c>
      <c r="D206" s="147" t="s">
        <v>9559</v>
      </c>
      <c r="E206" s="147" t="s">
        <v>9560</v>
      </c>
      <c r="F206" s="147" t="s">
        <v>7475</v>
      </c>
      <c r="G206" s="148">
        <v>55</v>
      </c>
      <c r="H206" s="147">
        <v>3</v>
      </c>
      <c r="I206" s="145">
        <v>2.25</v>
      </c>
      <c r="J206" s="145">
        <v>0</v>
      </c>
      <c r="K206" s="145">
        <v>0</v>
      </c>
      <c r="L206" s="145">
        <v>0</v>
      </c>
      <c r="M206" s="145">
        <v>0</v>
      </c>
      <c r="N206" s="145">
        <v>0</v>
      </c>
      <c r="O206" s="145">
        <v>0</v>
      </c>
      <c r="P206" s="145" t="s">
        <v>7487</v>
      </c>
      <c r="Q206" s="145" t="s">
        <v>7595</v>
      </c>
      <c r="R206" s="147" t="s">
        <v>10203</v>
      </c>
    </row>
    <row r="207" spans="1:248" s="6" customFormat="1" ht="70.2" customHeight="1" x14ac:dyDescent="0.3">
      <c r="A207" s="149">
        <f t="shared" si="3"/>
        <v>202</v>
      </c>
      <c r="B207" s="151" t="s">
        <v>1344</v>
      </c>
      <c r="C207" s="148" t="s">
        <v>8619</v>
      </c>
      <c r="D207" s="147" t="s">
        <v>9561</v>
      </c>
      <c r="E207" s="147" t="s">
        <v>9562</v>
      </c>
      <c r="F207" s="147" t="s">
        <v>7475</v>
      </c>
      <c r="G207" s="148">
        <v>16</v>
      </c>
      <c r="H207" s="147">
        <v>4</v>
      </c>
      <c r="I207" s="145">
        <v>3</v>
      </c>
      <c r="J207" s="145">
        <v>0</v>
      </c>
      <c r="K207" s="145">
        <v>0</v>
      </c>
      <c r="L207" s="145">
        <v>0</v>
      </c>
      <c r="M207" s="145">
        <v>0</v>
      </c>
      <c r="N207" s="145">
        <v>0</v>
      </c>
      <c r="O207" s="145">
        <v>0</v>
      </c>
      <c r="P207" s="145" t="s">
        <v>9563</v>
      </c>
      <c r="Q207" s="147" t="s">
        <v>7542</v>
      </c>
      <c r="R207" s="145" t="s">
        <v>10204</v>
      </c>
    </row>
    <row r="208" spans="1:248" s="6" customFormat="1" ht="50.25" customHeight="1" x14ac:dyDescent="0.3">
      <c r="A208" s="149">
        <f t="shared" si="3"/>
        <v>203</v>
      </c>
      <c r="B208" s="151" t="s">
        <v>1345</v>
      </c>
      <c r="C208" s="148" t="s">
        <v>8620</v>
      </c>
      <c r="D208" s="145" t="s">
        <v>1346</v>
      </c>
      <c r="E208" s="145" t="s">
        <v>1347</v>
      </c>
      <c r="F208" s="145" t="s">
        <v>7475</v>
      </c>
      <c r="G208" s="145">
        <v>60</v>
      </c>
      <c r="H208" s="145">
        <v>3</v>
      </c>
      <c r="I208" s="145">
        <v>2.25</v>
      </c>
      <c r="J208" s="145">
        <v>0</v>
      </c>
      <c r="K208" s="145">
        <v>0</v>
      </c>
      <c r="L208" s="145">
        <v>1</v>
      </c>
      <c r="M208" s="145">
        <v>8</v>
      </c>
      <c r="N208" s="145">
        <v>0</v>
      </c>
      <c r="O208" s="145">
        <v>0</v>
      </c>
      <c r="P208" s="145" t="s">
        <v>9564</v>
      </c>
      <c r="Q208" s="145" t="s">
        <v>7595</v>
      </c>
      <c r="R208" s="145" t="s">
        <v>9565</v>
      </c>
      <c r="S208" s="3"/>
      <c r="T208" s="3"/>
      <c r="U208" s="3"/>
      <c r="V208" s="3"/>
      <c r="W208" s="3"/>
      <c r="X208" s="3"/>
      <c r="Y208" s="3"/>
      <c r="Z208" s="3"/>
      <c r="AA208" s="3"/>
      <c r="AB208" s="3"/>
      <c r="AC208" s="3"/>
      <c r="AD208" s="3"/>
      <c r="AE208" s="3"/>
      <c r="AF208" s="3"/>
      <c r="AG208" s="3"/>
      <c r="AH208" s="3"/>
      <c r="AI208" s="3"/>
      <c r="AJ208" s="3"/>
      <c r="AK208" s="3"/>
      <c r="AL208" s="3"/>
      <c r="AM208" s="3"/>
      <c r="AN208" s="3"/>
      <c r="AO208" s="3"/>
      <c r="AP208" s="3"/>
      <c r="AQ208" s="3"/>
      <c r="AR208" s="3"/>
      <c r="AS208" s="3"/>
      <c r="AT208" s="3"/>
      <c r="AU208" s="3"/>
      <c r="AV208" s="3"/>
      <c r="AW208" s="3"/>
      <c r="AX208" s="3"/>
      <c r="AY208" s="3"/>
      <c r="AZ208" s="3"/>
      <c r="BA208" s="3"/>
      <c r="BB208" s="3"/>
      <c r="BC208" s="3"/>
      <c r="BD208" s="3"/>
      <c r="BE208" s="3"/>
      <c r="BF208" s="3"/>
      <c r="BG208" s="3"/>
      <c r="BH208" s="3"/>
      <c r="BI208" s="3"/>
      <c r="BJ208" s="3"/>
      <c r="BK208" s="3"/>
      <c r="BL208" s="3"/>
      <c r="BM208" s="3"/>
      <c r="BN208" s="3"/>
      <c r="BO208" s="3"/>
      <c r="BP208" s="3"/>
      <c r="BQ208" s="3"/>
      <c r="BR208" s="3"/>
      <c r="BS208" s="3"/>
      <c r="BT208" s="3"/>
      <c r="BU208" s="3"/>
      <c r="BV208" s="3"/>
      <c r="BW208" s="3"/>
      <c r="BX208" s="3"/>
      <c r="BY208" s="3"/>
      <c r="BZ208" s="3"/>
      <c r="CA208" s="3"/>
      <c r="CB208" s="3"/>
      <c r="CC208" s="3"/>
      <c r="CD208" s="3"/>
      <c r="CE208" s="3"/>
      <c r="CF208" s="3"/>
      <c r="CG208" s="3"/>
      <c r="CH208" s="3"/>
      <c r="CI208" s="3"/>
      <c r="CJ208" s="3"/>
      <c r="CK208" s="3"/>
      <c r="CL208" s="3"/>
      <c r="CM208" s="3"/>
      <c r="CN208" s="3"/>
      <c r="CO208" s="3"/>
      <c r="CP208" s="3"/>
      <c r="CQ208" s="3"/>
      <c r="CR208" s="3"/>
      <c r="CS208" s="3"/>
      <c r="CT208" s="3"/>
      <c r="CU208" s="3"/>
      <c r="CV208" s="3"/>
      <c r="CW208" s="3"/>
      <c r="CX208" s="3"/>
      <c r="CY208" s="3"/>
      <c r="CZ208" s="3"/>
      <c r="DA208" s="3"/>
      <c r="DB208" s="3"/>
      <c r="DC208" s="3"/>
      <c r="DD208" s="3"/>
      <c r="DE208" s="3"/>
      <c r="DF208" s="3"/>
      <c r="DG208" s="3"/>
      <c r="DH208" s="3"/>
      <c r="DI208" s="3"/>
      <c r="DJ208" s="3"/>
      <c r="DK208" s="3"/>
      <c r="DL208" s="3"/>
      <c r="DM208" s="3"/>
      <c r="DN208" s="3"/>
      <c r="DO208" s="3"/>
      <c r="DP208" s="3"/>
      <c r="DQ208" s="3"/>
      <c r="DR208" s="3"/>
      <c r="DS208" s="3"/>
      <c r="DT208" s="3"/>
      <c r="DU208" s="3"/>
      <c r="DV208" s="3"/>
      <c r="DW208" s="3"/>
      <c r="DX208" s="3"/>
      <c r="DY208" s="3"/>
      <c r="DZ208" s="3"/>
      <c r="EA208" s="3"/>
      <c r="EB208" s="3"/>
      <c r="EC208" s="3"/>
      <c r="ED208" s="3"/>
      <c r="EE208" s="3"/>
      <c r="EF208" s="3"/>
      <c r="EG208" s="3"/>
      <c r="EH208" s="3"/>
      <c r="EI208" s="3"/>
      <c r="EJ208" s="3"/>
      <c r="EK208" s="3"/>
      <c r="EL208" s="3"/>
      <c r="EM208" s="3"/>
      <c r="EN208" s="3"/>
      <c r="EO208" s="3"/>
      <c r="EP208" s="3"/>
      <c r="EQ208" s="3"/>
      <c r="ER208" s="3"/>
      <c r="ES208" s="3"/>
      <c r="ET208" s="3"/>
      <c r="EU208" s="3"/>
      <c r="EV208" s="3"/>
      <c r="EW208" s="3"/>
      <c r="EX208" s="3"/>
      <c r="EY208" s="3"/>
      <c r="EZ208" s="3"/>
      <c r="FA208" s="3"/>
      <c r="FB208" s="3"/>
      <c r="FC208" s="3"/>
      <c r="FD208" s="3"/>
      <c r="FE208" s="3"/>
      <c r="FF208" s="3"/>
      <c r="FG208" s="3"/>
      <c r="FH208" s="3"/>
      <c r="FI208" s="3"/>
      <c r="FJ208" s="3"/>
      <c r="FK208" s="3"/>
      <c r="FL208" s="3"/>
      <c r="FM208" s="3"/>
      <c r="FN208" s="3"/>
      <c r="FO208" s="3"/>
      <c r="FP208" s="3"/>
      <c r="FQ208" s="3"/>
      <c r="FR208" s="3"/>
      <c r="FS208" s="3"/>
      <c r="FT208" s="3"/>
      <c r="FU208" s="3"/>
      <c r="FV208" s="3"/>
      <c r="FW208" s="3"/>
      <c r="FX208" s="3"/>
      <c r="FY208" s="3"/>
      <c r="FZ208" s="3"/>
      <c r="GA208" s="3"/>
      <c r="GB208" s="3"/>
      <c r="GC208" s="3"/>
      <c r="GD208" s="3"/>
      <c r="GE208" s="3"/>
      <c r="GF208" s="3"/>
      <c r="GG208" s="3"/>
      <c r="GH208" s="3"/>
      <c r="GI208" s="3"/>
      <c r="GJ208" s="3"/>
      <c r="GK208" s="3"/>
      <c r="GL208" s="3"/>
      <c r="GM208" s="3"/>
      <c r="GN208" s="3"/>
      <c r="GO208" s="3"/>
      <c r="GP208" s="3"/>
      <c r="GQ208" s="3"/>
      <c r="GR208" s="3"/>
      <c r="GS208" s="3"/>
      <c r="GT208" s="3"/>
      <c r="GU208" s="3"/>
      <c r="GV208" s="3"/>
      <c r="GW208" s="3"/>
      <c r="GX208" s="3"/>
      <c r="GY208" s="3"/>
      <c r="GZ208" s="3"/>
      <c r="HA208" s="3"/>
      <c r="HB208" s="3"/>
      <c r="HC208" s="3"/>
      <c r="HD208" s="3"/>
      <c r="HE208" s="3"/>
      <c r="HF208" s="3"/>
      <c r="HG208" s="3"/>
      <c r="HH208" s="3"/>
      <c r="HI208" s="3"/>
      <c r="HJ208" s="3"/>
      <c r="HK208" s="3"/>
      <c r="HL208" s="3"/>
      <c r="HM208" s="3"/>
      <c r="HN208" s="3"/>
      <c r="HO208" s="3"/>
      <c r="HP208" s="3"/>
      <c r="HQ208" s="3"/>
      <c r="HR208" s="3"/>
      <c r="HS208" s="3"/>
      <c r="HT208" s="3"/>
      <c r="HU208" s="3"/>
      <c r="HV208" s="3"/>
      <c r="HW208" s="3"/>
      <c r="HX208" s="3"/>
      <c r="HY208" s="3"/>
      <c r="HZ208" s="3"/>
      <c r="IA208" s="3"/>
      <c r="IB208" s="3"/>
      <c r="IC208" s="3"/>
      <c r="ID208" s="3"/>
      <c r="IE208" s="3"/>
      <c r="IF208" s="3"/>
      <c r="IG208" s="3"/>
      <c r="IH208" s="3"/>
      <c r="II208" s="3"/>
      <c r="IJ208" s="3"/>
      <c r="IK208" s="3"/>
      <c r="IL208" s="3"/>
      <c r="IM208" s="3"/>
      <c r="IN208" s="3"/>
    </row>
    <row r="209" spans="1:248" s="6" customFormat="1" ht="39.75" customHeight="1" x14ac:dyDescent="0.3">
      <c r="A209" s="149">
        <f t="shared" si="3"/>
        <v>204</v>
      </c>
      <c r="B209" s="151" t="s">
        <v>1348</v>
      </c>
      <c r="C209" s="148" t="s">
        <v>8621</v>
      </c>
      <c r="D209" s="145" t="s">
        <v>9566</v>
      </c>
      <c r="E209" s="145" t="s">
        <v>9567</v>
      </c>
      <c r="F209" s="145" t="s">
        <v>7475</v>
      </c>
      <c r="G209" s="145">
        <v>70</v>
      </c>
      <c r="H209" s="145">
        <v>3</v>
      </c>
      <c r="I209" s="145">
        <v>2.25</v>
      </c>
      <c r="J209" s="145">
        <v>0</v>
      </c>
      <c r="K209" s="145">
        <v>0</v>
      </c>
      <c r="L209" s="145">
        <v>0</v>
      </c>
      <c r="M209" s="145">
        <v>0</v>
      </c>
      <c r="N209" s="145">
        <v>0</v>
      </c>
      <c r="O209" s="145">
        <v>0</v>
      </c>
      <c r="P209" s="145" t="s">
        <v>7487</v>
      </c>
      <c r="Q209" s="145" t="s">
        <v>7595</v>
      </c>
      <c r="R209" s="145" t="s">
        <v>9568</v>
      </c>
      <c r="S209" s="3"/>
      <c r="T209" s="3"/>
      <c r="U209" s="3"/>
      <c r="V209" s="3"/>
      <c r="W209" s="3"/>
      <c r="X209" s="3"/>
      <c r="Y209" s="3"/>
      <c r="Z209" s="3"/>
      <c r="AA209" s="3"/>
      <c r="AB209" s="3"/>
      <c r="AC209" s="3"/>
      <c r="AD209" s="3"/>
      <c r="AE209" s="3"/>
      <c r="AF209" s="3"/>
      <c r="AG209" s="3"/>
      <c r="AH209" s="3"/>
      <c r="AI209" s="3"/>
      <c r="AJ209" s="3"/>
      <c r="AK209" s="3"/>
      <c r="AL209" s="3"/>
      <c r="AM209" s="3"/>
      <c r="AN209" s="3"/>
      <c r="AO209" s="3"/>
      <c r="AP209" s="3"/>
      <c r="AQ209" s="3"/>
      <c r="AR209" s="3"/>
      <c r="AS209" s="3"/>
      <c r="AT209" s="3"/>
      <c r="AU209" s="3"/>
      <c r="AV209" s="3"/>
      <c r="AW209" s="3"/>
      <c r="AX209" s="3"/>
      <c r="AY209" s="3"/>
      <c r="AZ209" s="3"/>
      <c r="BA209" s="3"/>
      <c r="BB209" s="3"/>
      <c r="BC209" s="3"/>
      <c r="BD209" s="3"/>
      <c r="BE209" s="3"/>
      <c r="BF209" s="3"/>
      <c r="BG209" s="3"/>
      <c r="BH209" s="3"/>
      <c r="BI209" s="3"/>
      <c r="BJ209" s="3"/>
      <c r="BK209" s="3"/>
      <c r="BL209" s="3"/>
      <c r="BM209" s="3"/>
      <c r="BN209" s="3"/>
      <c r="BO209" s="3"/>
      <c r="BP209" s="3"/>
      <c r="BQ209" s="3"/>
      <c r="BR209" s="3"/>
      <c r="BS209" s="3"/>
      <c r="BT209" s="3"/>
      <c r="BU209" s="3"/>
      <c r="BV209" s="3"/>
      <c r="BW209" s="3"/>
      <c r="BX209" s="3"/>
      <c r="BY209" s="3"/>
      <c r="BZ209" s="3"/>
      <c r="CA209" s="3"/>
      <c r="CB209" s="3"/>
      <c r="CC209" s="3"/>
      <c r="CD209" s="3"/>
      <c r="CE209" s="3"/>
      <c r="CF209" s="3"/>
      <c r="CG209" s="3"/>
      <c r="CH209" s="3"/>
      <c r="CI209" s="3"/>
      <c r="CJ209" s="3"/>
      <c r="CK209" s="3"/>
      <c r="CL209" s="3"/>
      <c r="CM209" s="3"/>
      <c r="CN209" s="3"/>
      <c r="CO209" s="3"/>
      <c r="CP209" s="3"/>
      <c r="CQ209" s="3"/>
      <c r="CR209" s="3"/>
      <c r="CS209" s="3"/>
      <c r="CT209" s="3"/>
      <c r="CU209" s="3"/>
      <c r="CV209" s="3"/>
      <c r="CW209" s="3"/>
      <c r="CX209" s="3"/>
      <c r="CY209" s="3"/>
      <c r="CZ209" s="3"/>
      <c r="DA209" s="3"/>
      <c r="DB209" s="3"/>
      <c r="DC209" s="3"/>
      <c r="DD209" s="3"/>
      <c r="DE209" s="3"/>
      <c r="DF209" s="3"/>
      <c r="DG209" s="3"/>
      <c r="DH209" s="3"/>
      <c r="DI209" s="3"/>
      <c r="DJ209" s="3"/>
      <c r="DK209" s="3"/>
      <c r="DL209" s="3"/>
      <c r="DM209" s="3"/>
      <c r="DN209" s="3"/>
      <c r="DO209" s="3"/>
      <c r="DP209" s="3"/>
      <c r="DQ209" s="3"/>
      <c r="DR209" s="3"/>
      <c r="DS209" s="3"/>
      <c r="DT209" s="3"/>
      <c r="DU209" s="3"/>
      <c r="DV209" s="3"/>
      <c r="DW209" s="3"/>
      <c r="DX209" s="3"/>
      <c r="DY209" s="3"/>
      <c r="DZ209" s="3"/>
      <c r="EA209" s="3"/>
      <c r="EB209" s="3"/>
      <c r="EC209" s="3"/>
      <c r="ED209" s="3"/>
      <c r="EE209" s="3"/>
      <c r="EF209" s="3"/>
      <c r="EG209" s="3"/>
      <c r="EH209" s="3"/>
      <c r="EI209" s="3"/>
      <c r="EJ209" s="3"/>
      <c r="EK209" s="3"/>
      <c r="EL209" s="3"/>
      <c r="EM209" s="3"/>
      <c r="EN209" s="3"/>
      <c r="EO209" s="3"/>
      <c r="EP209" s="3"/>
      <c r="EQ209" s="3"/>
      <c r="ER209" s="3"/>
      <c r="ES209" s="3"/>
      <c r="ET209" s="3"/>
      <c r="EU209" s="3"/>
      <c r="EV209" s="3"/>
      <c r="EW209" s="3"/>
      <c r="EX209" s="3"/>
      <c r="EY209" s="3"/>
      <c r="EZ209" s="3"/>
      <c r="FA209" s="3"/>
      <c r="FB209" s="3"/>
      <c r="FC209" s="3"/>
      <c r="FD209" s="3"/>
      <c r="FE209" s="3"/>
      <c r="FF209" s="3"/>
      <c r="FG209" s="3"/>
      <c r="FH209" s="3"/>
      <c r="FI209" s="3"/>
      <c r="FJ209" s="3"/>
      <c r="FK209" s="3"/>
      <c r="FL209" s="3"/>
      <c r="FM209" s="3"/>
      <c r="FN209" s="3"/>
      <c r="FO209" s="3"/>
      <c r="FP209" s="3"/>
      <c r="FQ209" s="3"/>
      <c r="FR209" s="3"/>
      <c r="FS209" s="3"/>
      <c r="FT209" s="3"/>
      <c r="FU209" s="3"/>
      <c r="FV209" s="3"/>
      <c r="FW209" s="3"/>
      <c r="FX209" s="3"/>
      <c r="FY209" s="3"/>
      <c r="FZ209" s="3"/>
      <c r="GA209" s="3"/>
      <c r="GB209" s="3"/>
      <c r="GC209" s="3"/>
      <c r="GD209" s="3"/>
      <c r="GE209" s="3"/>
      <c r="GF209" s="3"/>
      <c r="GG209" s="3"/>
      <c r="GH209" s="3"/>
      <c r="GI209" s="3"/>
      <c r="GJ209" s="3"/>
      <c r="GK209" s="3"/>
      <c r="GL209" s="3"/>
      <c r="GM209" s="3"/>
      <c r="GN209" s="3"/>
      <c r="GO209" s="3"/>
      <c r="GP209" s="3"/>
      <c r="GQ209" s="3"/>
      <c r="GR209" s="3"/>
      <c r="GS209" s="3"/>
      <c r="GT209" s="3"/>
      <c r="GU209" s="3"/>
      <c r="GV209" s="3"/>
      <c r="GW209" s="3"/>
      <c r="GX209" s="3"/>
      <c r="GY209" s="3"/>
      <c r="GZ209" s="3"/>
      <c r="HA209" s="3"/>
      <c r="HB209" s="3"/>
      <c r="HC209" s="3"/>
      <c r="HD209" s="3"/>
      <c r="HE209" s="3"/>
      <c r="HF209" s="3"/>
      <c r="HG209" s="3"/>
      <c r="HH209" s="3"/>
      <c r="HI209" s="3"/>
      <c r="HJ209" s="3"/>
      <c r="HK209" s="3"/>
      <c r="HL209" s="3"/>
      <c r="HM209" s="3"/>
      <c r="HN209" s="3"/>
      <c r="HO209" s="3"/>
      <c r="HP209" s="3"/>
      <c r="HQ209" s="3"/>
      <c r="HR209" s="3"/>
      <c r="HS209" s="3"/>
      <c r="HT209" s="3"/>
      <c r="HU209" s="3"/>
      <c r="HV209" s="3"/>
      <c r="HW209" s="3"/>
      <c r="HX209" s="3"/>
      <c r="HY209" s="3"/>
      <c r="HZ209" s="3"/>
      <c r="IA209" s="3"/>
      <c r="IB209" s="3"/>
      <c r="IC209" s="3"/>
      <c r="ID209" s="3"/>
      <c r="IE209" s="3"/>
      <c r="IF209" s="3"/>
      <c r="IG209" s="3"/>
      <c r="IH209" s="3"/>
      <c r="II209" s="3"/>
      <c r="IJ209" s="3"/>
      <c r="IK209" s="3"/>
      <c r="IL209" s="3"/>
      <c r="IM209" s="3"/>
      <c r="IN209" s="3"/>
    </row>
    <row r="210" spans="1:248" s="6" customFormat="1" ht="75" customHeight="1" x14ac:dyDescent="0.3">
      <c r="A210" s="149">
        <f t="shared" si="3"/>
        <v>205</v>
      </c>
      <c r="B210" s="151" t="s">
        <v>1349</v>
      </c>
      <c r="C210" s="148" t="s">
        <v>8622</v>
      </c>
      <c r="D210" s="145" t="s">
        <v>9569</v>
      </c>
      <c r="E210" s="145" t="s">
        <v>9570</v>
      </c>
      <c r="F210" s="145" t="s">
        <v>7475</v>
      </c>
      <c r="G210" s="145">
        <v>55</v>
      </c>
      <c r="H210" s="145">
        <v>3</v>
      </c>
      <c r="I210" s="145">
        <v>2.25</v>
      </c>
      <c r="J210" s="145">
        <v>0</v>
      </c>
      <c r="K210" s="145">
        <v>0</v>
      </c>
      <c r="L210" s="145">
        <v>0</v>
      </c>
      <c r="M210" s="145">
        <v>0</v>
      </c>
      <c r="N210" s="145">
        <v>0</v>
      </c>
      <c r="O210" s="145">
        <v>0</v>
      </c>
      <c r="P210" s="145" t="s">
        <v>7487</v>
      </c>
      <c r="Q210" s="145" t="s">
        <v>7595</v>
      </c>
      <c r="R210" s="145" t="s">
        <v>10205</v>
      </c>
    </row>
    <row r="211" spans="1:248" s="159" customFormat="1" ht="57" customHeight="1" x14ac:dyDescent="0.3">
      <c r="A211" s="149">
        <f t="shared" si="3"/>
        <v>206</v>
      </c>
      <c r="B211" s="151" t="s">
        <v>1350</v>
      </c>
      <c r="C211" s="148" t="s">
        <v>8623</v>
      </c>
      <c r="D211" s="145" t="s">
        <v>9571</v>
      </c>
      <c r="E211" s="145" t="s">
        <v>9572</v>
      </c>
      <c r="F211" s="145" t="s">
        <v>7475</v>
      </c>
      <c r="G211" s="145">
        <v>55</v>
      </c>
      <c r="H211" s="145">
        <v>3</v>
      </c>
      <c r="I211" s="145">
        <v>2.25</v>
      </c>
      <c r="J211" s="145">
        <v>0</v>
      </c>
      <c r="K211" s="145">
        <v>0</v>
      </c>
      <c r="L211" s="145">
        <v>1</v>
      </c>
      <c r="M211" s="145">
        <v>8</v>
      </c>
      <c r="N211" s="145">
        <v>0</v>
      </c>
      <c r="O211" s="145">
        <v>0</v>
      </c>
      <c r="P211" s="145" t="s">
        <v>7487</v>
      </c>
      <c r="Q211" s="145" t="s">
        <v>7496</v>
      </c>
      <c r="R211" s="145" t="s">
        <v>10431</v>
      </c>
    </row>
    <row r="212" spans="1:248" s="6" customFormat="1" ht="33.6" customHeight="1" x14ac:dyDescent="0.3">
      <c r="A212" s="149">
        <f t="shared" si="3"/>
        <v>207</v>
      </c>
      <c r="B212" s="151" t="s">
        <v>1351</v>
      </c>
      <c r="C212" s="148" t="s">
        <v>8624</v>
      </c>
      <c r="D212" s="145" t="s">
        <v>9573</v>
      </c>
      <c r="E212" s="145" t="s">
        <v>9574</v>
      </c>
      <c r="F212" s="145" t="s">
        <v>7475</v>
      </c>
      <c r="G212" s="145">
        <v>12</v>
      </c>
      <c r="H212" s="145">
        <v>3</v>
      </c>
      <c r="I212" s="145">
        <v>2.25</v>
      </c>
      <c r="J212" s="145">
        <v>0</v>
      </c>
      <c r="K212" s="145">
        <v>0</v>
      </c>
      <c r="L212" s="145">
        <v>0</v>
      </c>
      <c r="M212" s="145">
        <v>0</v>
      </c>
      <c r="N212" s="145">
        <v>0</v>
      </c>
      <c r="O212" s="145">
        <v>0</v>
      </c>
      <c r="P212" s="145" t="s">
        <v>832</v>
      </c>
      <c r="Q212" s="145" t="s">
        <v>7496</v>
      </c>
      <c r="R212" s="145" t="s">
        <v>1352</v>
      </c>
    </row>
    <row r="213" spans="1:248" s="6" customFormat="1" ht="57" customHeight="1" x14ac:dyDescent="0.3">
      <c r="A213" s="149">
        <f t="shared" si="3"/>
        <v>208</v>
      </c>
      <c r="B213" s="151" t="s">
        <v>1353</v>
      </c>
      <c r="C213" s="148" t="s">
        <v>8625</v>
      </c>
      <c r="D213" s="145" t="s">
        <v>9575</v>
      </c>
      <c r="E213" s="145" t="s">
        <v>9576</v>
      </c>
      <c r="F213" s="145" t="s">
        <v>7475</v>
      </c>
      <c r="G213" s="145">
        <v>40</v>
      </c>
      <c r="H213" s="145">
        <v>3</v>
      </c>
      <c r="I213" s="145">
        <v>12</v>
      </c>
      <c r="J213" s="145">
        <v>0</v>
      </c>
      <c r="K213" s="145">
        <v>0</v>
      </c>
      <c r="L213" s="145">
        <v>0</v>
      </c>
      <c r="M213" s="145">
        <v>0</v>
      </c>
      <c r="N213" s="145">
        <v>0</v>
      </c>
      <c r="O213" s="145">
        <v>0</v>
      </c>
      <c r="P213" s="145" t="s">
        <v>7487</v>
      </c>
      <c r="Q213" s="145" t="s">
        <v>7543</v>
      </c>
      <c r="R213" s="145" t="s">
        <v>1354</v>
      </c>
    </row>
    <row r="214" spans="1:248" s="6" customFormat="1" ht="26.4" x14ac:dyDescent="0.3">
      <c r="A214" s="149">
        <f t="shared" si="3"/>
        <v>209</v>
      </c>
      <c r="B214" s="151" t="s">
        <v>1355</v>
      </c>
      <c r="C214" s="148" t="s">
        <v>8626</v>
      </c>
      <c r="D214" s="145" t="s">
        <v>9577</v>
      </c>
      <c r="E214" s="145" t="s">
        <v>9578</v>
      </c>
      <c r="F214" s="145" t="s">
        <v>7475</v>
      </c>
      <c r="G214" s="145">
        <v>30</v>
      </c>
      <c r="H214" s="145">
        <v>0</v>
      </c>
      <c r="I214" s="145">
        <v>0</v>
      </c>
      <c r="J214" s="145">
        <v>0</v>
      </c>
      <c r="K214" s="145">
        <v>0</v>
      </c>
      <c r="L214" s="145">
        <v>1</v>
      </c>
      <c r="M214" s="145">
        <v>8</v>
      </c>
      <c r="N214" s="145">
        <v>0</v>
      </c>
      <c r="O214" s="145">
        <v>0</v>
      </c>
      <c r="P214" s="145" t="s">
        <v>7487</v>
      </c>
      <c r="Q214" s="145" t="s">
        <v>7496</v>
      </c>
      <c r="R214" s="145" t="s">
        <v>1356</v>
      </c>
    </row>
    <row r="215" spans="1:248" s="6" customFormat="1" ht="13.2" x14ac:dyDescent="0.3">
      <c r="A215" s="149">
        <f t="shared" si="3"/>
        <v>210</v>
      </c>
      <c r="B215" s="151" t="s">
        <v>1357</v>
      </c>
      <c r="C215" s="148" t="s">
        <v>8627</v>
      </c>
      <c r="D215" s="145" t="s">
        <v>9579</v>
      </c>
      <c r="E215" s="145" t="s">
        <v>9580</v>
      </c>
      <c r="F215" s="145" t="s">
        <v>7475</v>
      </c>
      <c r="G215" s="145">
        <v>20</v>
      </c>
      <c r="H215" s="145">
        <v>6</v>
      </c>
      <c r="I215" s="145">
        <v>4.5</v>
      </c>
      <c r="J215" s="145">
        <v>0</v>
      </c>
      <c r="K215" s="145">
        <v>0</v>
      </c>
      <c r="L215" s="145">
        <v>0</v>
      </c>
      <c r="M215" s="145">
        <v>0</v>
      </c>
      <c r="N215" s="145">
        <v>0</v>
      </c>
      <c r="O215" s="145">
        <v>0</v>
      </c>
      <c r="P215" s="145" t="s">
        <v>7487</v>
      </c>
      <c r="Q215" s="145" t="s">
        <v>7489</v>
      </c>
      <c r="R215" s="145" t="s">
        <v>10206</v>
      </c>
    </row>
    <row r="216" spans="1:248" s="6" customFormat="1" ht="22.2" customHeight="1" x14ac:dyDescent="0.3">
      <c r="A216" s="149">
        <f t="shared" si="3"/>
        <v>211</v>
      </c>
      <c r="B216" s="151" t="s">
        <v>1358</v>
      </c>
      <c r="C216" s="148" t="s">
        <v>8628</v>
      </c>
      <c r="D216" s="145" t="s">
        <v>9581</v>
      </c>
      <c r="E216" s="145" t="s">
        <v>9582</v>
      </c>
      <c r="F216" s="145" t="s">
        <v>7475</v>
      </c>
      <c r="G216" s="145">
        <v>4</v>
      </c>
      <c r="H216" s="145">
        <v>1</v>
      </c>
      <c r="I216" s="145">
        <v>0.75</v>
      </c>
      <c r="J216" s="145">
        <v>0</v>
      </c>
      <c r="K216" s="145">
        <v>0</v>
      </c>
      <c r="L216" s="145">
        <v>0</v>
      </c>
      <c r="M216" s="145">
        <v>0</v>
      </c>
      <c r="N216" s="145">
        <v>0</v>
      </c>
      <c r="O216" s="145">
        <v>0</v>
      </c>
      <c r="P216" s="145" t="s">
        <v>832</v>
      </c>
      <c r="Q216" s="145" t="s">
        <v>7496</v>
      </c>
      <c r="R216" s="145" t="s">
        <v>10207</v>
      </c>
    </row>
    <row r="217" spans="1:248" s="6" customFormat="1" ht="30.6" customHeight="1" x14ac:dyDescent="0.3">
      <c r="A217" s="149">
        <f t="shared" si="3"/>
        <v>212</v>
      </c>
      <c r="B217" s="151" t="s">
        <v>1359</v>
      </c>
      <c r="C217" s="148" t="s">
        <v>8629</v>
      </c>
      <c r="D217" s="145" t="s">
        <v>1360</v>
      </c>
      <c r="E217" s="145" t="s">
        <v>1361</v>
      </c>
      <c r="F217" s="145" t="s">
        <v>7475</v>
      </c>
      <c r="G217" s="145">
        <v>100</v>
      </c>
      <c r="H217" s="145">
        <v>3</v>
      </c>
      <c r="I217" s="145">
        <v>2.25</v>
      </c>
      <c r="J217" s="145">
        <v>0</v>
      </c>
      <c r="K217" s="145">
        <v>0</v>
      </c>
      <c r="L217" s="145">
        <v>0</v>
      </c>
      <c r="M217" s="145">
        <v>0</v>
      </c>
      <c r="N217" s="145">
        <v>0</v>
      </c>
      <c r="O217" s="145">
        <v>0</v>
      </c>
      <c r="P217" s="145" t="s">
        <v>10208</v>
      </c>
      <c r="Q217" s="145" t="s">
        <v>7496</v>
      </c>
      <c r="R217" s="145" t="s">
        <v>10209</v>
      </c>
    </row>
    <row r="218" spans="1:248" s="6" customFormat="1" ht="18.600000000000001" customHeight="1" x14ac:dyDescent="0.3">
      <c r="A218" s="149">
        <f t="shared" si="3"/>
        <v>213</v>
      </c>
      <c r="B218" s="151" t="s">
        <v>1362</v>
      </c>
      <c r="C218" s="148" t="s">
        <v>8630</v>
      </c>
      <c r="D218" s="145" t="s">
        <v>1363</v>
      </c>
      <c r="E218" s="145" t="s">
        <v>1364</v>
      </c>
      <c r="F218" s="145" t="s">
        <v>7475</v>
      </c>
      <c r="G218" s="145">
        <v>60</v>
      </c>
      <c r="H218" s="145">
        <v>3</v>
      </c>
      <c r="I218" s="145">
        <v>2.25</v>
      </c>
      <c r="J218" s="145">
        <v>0</v>
      </c>
      <c r="K218" s="145">
        <v>0</v>
      </c>
      <c r="L218" s="145">
        <v>1</v>
      </c>
      <c r="M218" s="145">
        <v>8</v>
      </c>
      <c r="N218" s="145">
        <v>0</v>
      </c>
      <c r="O218" s="145">
        <v>0</v>
      </c>
      <c r="P218" s="145" t="s">
        <v>7487</v>
      </c>
      <c r="Q218" s="145" t="s">
        <v>7544</v>
      </c>
      <c r="R218" s="145" t="s">
        <v>1365</v>
      </c>
    </row>
    <row r="219" spans="1:248" s="6" customFormat="1" ht="20.399999999999999" customHeight="1" x14ac:dyDescent="0.3">
      <c r="A219" s="149">
        <f t="shared" si="3"/>
        <v>214</v>
      </c>
      <c r="B219" s="151" t="s">
        <v>1366</v>
      </c>
      <c r="C219" s="148" t="s">
        <v>8631</v>
      </c>
      <c r="D219" s="145" t="s">
        <v>1367</v>
      </c>
      <c r="E219" s="145" t="s">
        <v>1368</v>
      </c>
      <c r="F219" s="145" t="s">
        <v>7475</v>
      </c>
      <c r="G219" s="145">
        <v>40</v>
      </c>
      <c r="H219" s="145">
        <v>5</v>
      </c>
      <c r="I219" s="145">
        <v>3.75</v>
      </c>
      <c r="J219" s="145">
        <v>0</v>
      </c>
      <c r="K219" s="145">
        <v>0</v>
      </c>
      <c r="L219" s="145">
        <v>0</v>
      </c>
      <c r="M219" s="145">
        <v>0</v>
      </c>
      <c r="N219" s="145">
        <v>0</v>
      </c>
      <c r="O219" s="145">
        <v>0</v>
      </c>
      <c r="P219" s="145" t="s">
        <v>7487</v>
      </c>
      <c r="Q219" s="145" t="s">
        <v>7489</v>
      </c>
      <c r="R219" s="145" t="s">
        <v>1369</v>
      </c>
    </row>
    <row r="220" spans="1:248" s="6" customFormat="1" ht="65.400000000000006" customHeight="1" x14ac:dyDescent="0.3">
      <c r="A220" s="149">
        <f t="shared" si="3"/>
        <v>215</v>
      </c>
      <c r="B220" s="151" t="s">
        <v>1370</v>
      </c>
      <c r="C220" s="148" t="s">
        <v>8632</v>
      </c>
      <c r="D220" s="145" t="s">
        <v>1371</v>
      </c>
      <c r="E220" s="145" t="s">
        <v>1372</v>
      </c>
      <c r="F220" s="145" t="s">
        <v>839</v>
      </c>
      <c r="G220" s="145">
        <v>100</v>
      </c>
      <c r="H220" s="145">
        <v>3</v>
      </c>
      <c r="I220" s="145">
        <v>2.25</v>
      </c>
      <c r="J220" s="145">
        <v>0</v>
      </c>
      <c r="K220" s="145">
        <v>0</v>
      </c>
      <c r="L220" s="145">
        <v>1</v>
      </c>
      <c r="M220" s="145">
        <v>8</v>
      </c>
      <c r="N220" s="145">
        <v>0</v>
      </c>
      <c r="O220" s="145">
        <v>0</v>
      </c>
      <c r="P220" s="145" t="s">
        <v>7487</v>
      </c>
      <c r="Q220" s="145" t="s">
        <v>7527</v>
      </c>
      <c r="R220" s="145" t="s">
        <v>1373</v>
      </c>
    </row>
    <row r="221" spans="1:248" s="6" customFormat="1" ht="26.4" x14ac:dyDescent="0.3">
      <c r="A221" s="149">
        <f t="shared" si="3"/>
        <v>216</v>
      </c>
      <c r="B221" s="151" t="s">
        <v>1374</v>
      </c>
      <c r="C221" s="148" t="s">
        <v>8633</v>
      </c>
      <c r="D221" s="145" t="s">
        <v>1375</v>
      </c>
      <c r="E221" s="145" t="s">
        <v>1376</v>
      </c>
      <c r="F221" s="145" t="s">
        <v>7475</v>
      </c>
      <c r="G221" s="145">
        <v>30</v>
      </c>
      <c r="H221" s="145">
        <v>3</v>
      </c>
      <c r="I221" s="145">
        <v>2.25</v>
      </c>
      <c r="J221" s="145">
        <v>0</v>
      </c>
      <c r="K221" s="145">
        <v>0</v>
      </c>
      <c r="L221" s="145">
        <v>0</v>
      </c>
      <c r="M221" s="145">
        <v>0</v>
      </c>
      <c r="N221" s="145">
        <v>0</v>
      </c>
      <c r="O221" s="145">
        <v>0</v>
      </c>
      <c r="P221" s="145" t="s">
        <v>9583</v>
      </c>
      <c r="Q221" s="145" t="s">
        <v>7545</v>
      </c>
      <c r="R221" s="145" t="s">
        <v>9584</v>
      </c>
    </row>
    <row r="222" spans="1:248" s="6" customFormat="1" ht="26.4" x14ac:dyDescent="0.3">
      <c r="A222" s="149">
        <f t="shared" si="3"/>
        <v>217</v>
      </c>
      <c r="B222" s="151" t="s">
        <v>1377</v>
      </c>
      <c r="C222" s="148" t="s">
        <v>8634</v>
      </c>
      <c r="D222" s="145" t="s">
        <v>1378</v>
      </c>
      <c r="E222" s="145" t="s">
        <v>1379</v>
      </c>
      <c r="F222" s="145" t="s">
        <v>7475</v>
      </c>
      <c r="G222" s="145">
        <v>60</v>
      </c>
      <c r="H222" s="145">
        <v>2</v>
      </c>
      <c r="I222" s="145">
        <v>1.5</v>
      </c>
      <c r="J222" s="145">
        <v>0</v>
      </c>
      <c r="K222" s="145">
        <v>0</v>
      </c>
      <c r="L222" s="145">
        <v>0</v>
      </c>
      <c r="M222" s="145">
        <v>0</v>
      </c>
      <c r="N222" s="145">
        <v>0</v>
      </c>
      <c r="O222" s="145">
        <v>0</v>
      </c>
      <c r="P222" s="145" t="s">
        <v>9585</v>
      </c>
      <c r="Q222" s="145" t="s">
        <v>7546</v>
      </c>
      <c r="R222" s="145" t="s">
        <v>9586</v>
      </c>
    </row>
    <row r="223" spans="1:248" s="6" customFormat="1" ht="26.4" x14ac:dyDescent="0.3">
      <c r="A223" s="149">
        <f t="shared" si="3"/>
        <v>218</v>
      </c>
      <c r="B223" s="151" t="s">
        <v>1381</v>
      </c>
      <c r="C223" s="148" t="s">
        <v>8636</v>
      </c>
      <c r="D223" s="145" t="s">
        <v>1382</v>
      </c>
      <c r="E223" s="145" t="s">
        <v>1383</v>
      </c>
      <c r="F223" s="145" t="s">
        <v>7475</v>
      </c>
      <c r="G223" s="145">
        <v>100</v>
      </c>
      <c r="H223" s="145">
        <v>1</v>
      </c>
      <c r="I223" s="145">
        <v>0.75</v>
      </c>
      <c r="J223" s="145">
        <v>0</v>
      </c>
      <c r="K223" s="145">
        <v>0</v>
      </c>
      <c r="L223" s="145">
        <v>0</v>
      </c>
      <c r="M223" s="145">
        <v>0</v>
      </c>
      <c r="N223" s="145">
        <v>0</v>
      </c>
      <c r="O223" s="145">
        <v>0</v>
      </c>
      <c r="P223" s="145" t="s">
        <v>9587</v>
      </c>
      <c r="Q223" s="145" t="s">
        <v>7496</v>
      </c>
      <c r="R223" s="145" t="s">
        <v>9588</v>
      </c>
    </row>
    <row r="224" spans="1:248" s="6" customFormat="1" ht="26.4" x14ac:dyDescent="0.3">
      <c r="A224" s="149">
        <f t="shared" si="3"/>
        <v>219</v>
      </c>
      <c r="B224" s="151" t="s">
        <v>1384</v>
      </c>
      <c r="C224" s="148" t="s">
        <v>8637</v>
      </c>
      <c r="D224" s="145" t="s">
        <v>1385</v>
      </c>
      <c r="E224" s="145" t="s">
        <v>1386</v>
      </c>
      <c r="F224" s="145" t="s">
        <v>839</v>
      </c>
      <c r="G224" s="145">
        <v>30</v>
      </c>
      <c r="H224" s="145">
        <v>2</v>
      </c>
      <c r="I224" s="145">
        <v>1.5</v>
      </c>
      <c r="J224" s="145">
        <v>0</v>
      </c>
      <c r="K224" s="145">
        <v>0</v>
      </c>
      <c r="L224" s="145">
        <v>0</v>
      </c>
      <c r="M224" s="145">
        <v>0</v>
      </c>
      <c r="N224" s="145">
        <v>0</v>
      </c>
      <c r="O224" s="145">
        <v>0</v>
      </c>
      <c r="P224" s="145" t="s">
        <v>9589</v>
      </c>
      <c r="Q224" s="145" t="s">
        <v>7547</v>
      </c>
      <c r="R224" s="145" t="s">
        <v>9590</v>
      </c>
    </row>
    <row r="225" spans="1:18" s="6" customFormat="1" ht="26.4" x14ac:dyDescent="0.3">
      <c r="A225" s="149">
        <f t="shared" si="3"/>
        <v>220</v>
      </c>
      <c r="B225" s="151" t="s">
        <v>1387</v>
      </c>
      <c r="C225" s="148" t="s">
        <v>8638</v>
      </c>
      <c r="D225" s="145" t="s">
        <v>1388</v>
      </c>
      <c r="E225" s="145" t="s">
        <v>1389</v>
      </c>
      <c r="F225" s="145" t="s">
        <v>7475</v>
      </c>
      <c r="G225" s="145">
        <v>60</v>
      </c>
      <c r="H225" s="145">
        <v>0</v>
      </c>
      <c r="I225" s="145">
        <v>0</v>
      </c>
      <c r="J225" s="145">
        <v>0</v>
      </c>
      <c r="K225" s="145">
        <v>0</v>
      </c>
      <c r="L225" s="145">
        <v>1</v>
      </c>
      <c r="M225" s="145">
        <v>8</v>
      </c>
      <c r="N225" s="145">
        <v>0</v>
      </c>
      <c r="O225" s="145">
        <v>0</v>
      </c>
      <c r="P225" s="145" t="s">
        <v>9591</v>
      </c>
      <c r="Q225" s="145" t="s">
        <v>7496</v>
      </c>
      <c r="R225" s="145" t="s">
        <v>9592</v>
      </c>
    </row>
    <row r="226" spans="1:18" s="6" customFormat="1" ht="13.2" x14ac:dyDescent="0.3">
      <c r="A226" s="149">
        <f t="shared" si="3"/>
        <v>221</v>
      </c>
      <c r="B226" s="151" t="s">
        <v>1390</v>
      </c>
      <c r="C226" s="148" t="s">
        <v>8639</v>
      </c>
      <c r="D226" s="145" t="s">
        <v>1391</v>
      </c>
      <c r="E226" s="145" t="s">
        <v>1392</v>
      </c>
      <c r="F226" s="145" t="s">
        <v>7475</v>
      </c>
      <c r="G226" s="145">
        <v>45</v>
      </c>
      <c r="H226" s="145">
        <v>7</v>
      </c>
      <c r="I226" s="145">
        <v>5.25</v>
      </c>
      <c r="J226" s="145">
        <v>0</v>
      </c>
      <c r="K226" s="145">
        <v>0</v>
      </c>
      <c r="L226" s="145">
        <v>0</v>
      </c>
      <c r="M226" s="145">
        <v>0</v>
      </c>
      <c r="N226" s="145">
        <v>0</v>
      </c>
      <c r="O226" s="145">
        <v>0</v>
      </c>
      <c r="P226" s="145" t="s">
        <v>7487</v>
      </c>
      <c r="Q226" s="145" t="s">
        <v>7489</v>
      </c>
      <c r="R226" s="145" t="s">
        <v>1393</v>
      </c>
    </row>
    <row r="227" spans="1:18" s="6" customFormat="1" ht="13.2" x14ac:dyDescent="0.3">
      <c r="A227" s="149">
        <f t="shared" si="3"/>
        <v>222</v>
      </c>
      <c r="B227" s="151" t="s">
        <v>1394</v>
      </c>
      <c r="C227" s="148" t="s">
        <v>8640</v>
      </c>
      <c r="D227" s="145" t="s">
        <v>1395</v>
      </c>
      <c r="E227" s="145" t="s">
        <v>1396</v>
      </c>
      <c r="F227" s="145" t="s">
        <v>7475</v>
      </c>
      <c r="G227" s="145">
        <v>60</v>
      </c>
      <c r="H227" s="145">
        <v>3</v>
      </c>
      <c r="I227" s="145">
        <v>12</v>
      </c>
      <c r="J227" s="145">
        <v>0</v>
      </c>
      <c r="K227" s="145">
        <v>0</v>
      </c>
      <c r="L227" s="145">
        <v>1</v>
      </c>
      <c r="M227" s="145">
        <v>8</v>
      </c>
      <c r="N227" s="145">
        <v>0</v>
      </c>
      <c r="O227" s="145">
        <v>0</v>
      </c>
      <c r="P227" s="145" t="s">
        <v>7487</v>
      </c>
      <c r="Q227" s="145" t="s">
        <v>7496</v>
      </c>
      <c r="R227" s="145" t="s">
        <v>9593</v>
      </c>
    </row>
    <row r="228" spans="1:18" s="6" customFormat="1" ht="13.2" x14ac:dyDescent="0.3">
      <c r="A228" s="149">
        <f t="shared" si="3"/>
        <v>223</v>
      </c>
      <c r="B228" s="151" t="s">
        <v>1397</v>
      </c>
      <c r="C228" s="148" t="s">
        <v>8641</v>
      </c>
      <c r="D228" s="145" t="s">
        <v>9594</v>
      </c>
      <c r="E228" s="145" t="s">
        <v>9595</v>
      </c>
      <c r="F228" s="145" t="s">
        <v>7475</v>
      </c>
      <c r="G228" s="145">
        <v>8</v>
      </c>
      <c r="H228" s="145">
        <v>2</v>
      </c>
      <c r="I228" s="145">
        <v>1.5</v>
      </c>
      <c r="J228" s="145">
        <v>0</v>
      </c>
      <c r="K228" s="145">
        <v>0</v>
      </c>
      <c r="L228" s="145">
        <v>0</v>
      </c>
      <c r="M228" s="145">
        <v>0</v>
      </c>
      <c r="N228" s="145">
        <v>0</v>
      </c>
      <c r="O228" s="145">
        <v>0</v>
      </c>
      <c r="P228" s="145" t="s">
        <v>832</v>
      </c>
      <c r="Q228" s="145" t="s">
        <v>7496</v>
      </c>
      <c r="R228" s="145" t="s">
        <v>1398</v>
      </c>
    </row>
    <row r="229" spans="1:18" s="6" customFormat="1" ht="13.2" x14ac:dyDescent="0.3">
      <c r="A229" s="149">
        <f t="shared" si="3"/>
        <v>224</v>
      </c>
      <c r="B229" s="151" t="s">
        <v>1399</v>
      </c>
      <c r="C229" s="148" t="s">
        <v>8642</v>
      </c>
      <c r="D229" s="145" t="s">
        <v>1400</v>
      </c>
      <c r="E229" s="145" t="s">
        <v>1401</v>
      </c>
      <c r="F229" s="145" t="s">
        <v>7475</v>
      </c>
      <c r="G229" s="145">
        <v>8</v>
      </c>
      <c r="H229" s="145">
        <v>2</v>
      </c>
      <c r="I229" s="145">
        <v>1.5</v>
      </c>
      <c r="J229" s="145">
        <v>0</v>
      </c>
      <c r="K229" s="145">
        <v>0</v>
      </c>
      <c r="L229" s="145">
        <v>0</v>
      </c>
      <c r="M229" s="145">
        <v>0</v>
      </c>
      <c r="N229" s="145">
        <v>0</v>
      </c>
      <c r="O229" s="145">
        <v>0</v>
      </c>
      <c r="P229" s="145" t="s">
        <v>832</v>
      </c>
      <c r="Q229" s="145" t="s">
        <v>7496</v>
      </c>
      <c r="R229" s="145" t="s">
        <v>1402</v>
      </c>
    </row>
    <row r="230" spans="1:18" s="6" customFormat="1" ht="26.4" x14ac:dyDescent="0.3">
      <c r="A230" s="149">
        <f t="shared" si="3"/>
        <v>225</v>
      </c>
      <c r="B230" s="151" t="s">
        <v>1403</v>
      </c>
      <c r="C230" s="148" t="s">
        <v>8643</v>
      </c>
      <c r="D230" s="145" t="s">
        <v>1404</v>
      </c>
      <c r="E230" s="145" t="s">
        <v>1405</v>
      </c>
      <c r="F230" s="145" t="s">
        <v>7475</v>
      </c>
      <c r="G230" s="145">
        <v>30</v>
      </c>
      <c r="H230" s="145">
        <v>4</v>
      </c>
      <c r="I230" s="145">
        <v>3</v>
      </c>
      <c r="J230" s="145">
        <v>0</v>
      </c>
      <c r="K230" s="145">
        <v>0</v>
      </c>
      <c r="L230" s="145">
        <v>0</v>
      </c>
      <c r="M230" s="145">
        <v>0</v>
      </c>
      <c r="N230" s="145">
        <v>0</v>
      </c>
      <c r="O230" s="145">
        <v>0</v>
      </c>
      <c r="P230" s="145" t="s">
        <v>9596</v>
      </c>
      <c r="Q230" s="145" t="s">
        <v>7537</v>
      </c>
      <c r="R230" s="145" t="s">
        <v>9597</v>
      </c>
    </row>
    <row r="231" spans="1:18" s="6" customFormat="1" ht="13.2" x14ac:dyDescent="0.3">
      <c r="A231" s="149">
        <f t="shared" si="3"/>
        <v>226</v>
      </c>
      <c r="B231" s="151" t="s">
        <v>1406</v>
      </c>
      <c r="C231" s="148" t="s">
        <v>8644</v>
      </c>
      <c r="D231" s="145" t="s">
        <v>9598</v>
      </c>
      <c r="E231" s="145" t="s">
        <v>9599</v>
      </c>
      <c r="F231" s="145" t="s">
        <v>7475</v>
      </c>
      <c r="G231" s="145">
        <v>12</v>
      </c>
      <c r="H231" s="145">
        <v>3</v>
      </c>
      <c r="I231" s="145">
        <v>2.25</v>
      </c>
      <c r="J231" s="145">
        <v>0</v>
      </c>
      <c r="K231" s="145">
        <v>0</v>
      </c>
      <c r="L231" s="145">
        <v>0</v>
      </c>
      <c r="M231" s="145">
        <v>0</v>
      </c>
      <c r="N231" s="145">
        <v>0</v>
      </c>
      <c r="O231" s="145">
        <v>0</v>
      </c>
      <c r="P231" s="145" t="s">
        <v>832</v>
      </c>
      <c r="Q231" s="145" t="s">
        <v>7548</v>
      </c>
      <c r="R231" s="145" t="s">
        <v>1407</v>
      </c>
    </row>
    <row r="232" spans="1:18" s="6" customFormat="1" ht="26.4" x14ac:dyDescent="0.3">
      <c r="A232" s="149">
        <f t="shared" si="3"/>
        <v>227</v>
      </c>
      <c r="B232" s="151" t="s">
        <v>1408</v>
      </c>
      <c r="C232" s="148" t="s">
        <v>8645</v>
      </c>
      <c r="D232" s="145" t="s">
        <v>1409</v>
      </c>
      <c r="E232" s="145" t="s">
        <v>1410</v>
      </c>
      <c r="F232" s="145" t="s">
        <v>839</v>
      </c>
      <c r="G232" s="145">
        <v>30</v>
      </c>
      <c r="H232" s="145">
        <v>0</v>
      </c>
      <c r="I232" s="145">
        <v>0</v>
      </c>
      <c r="J232" s="145">
        <v>0</v>
      </c>
      <c r="K232" s="145">
        <v>0</v>
      </c>
      <c r="L232" s="145">
        <v>1</v>
      </c>
      <c r="M232" s="145">
        <v>8</v>
      </c>
      <c r="N232" s="145">
        <v>0</v>
      </c>
      <c r="O232" s="145">
        <v>0</v>
      </c>
      <c r="P232" s="145" t="s">
        <v>8945</v>
      </c>
      <c r="Q232" s="145" t="s">
        <v>7548</v>
      </c>
      <c r="R232" s="145" t="s">
        <v>9600</v>
      </c>
    </row>
    <row r="233" spans="1:18" s="6" customFormat="1" ht="13.2" x14ac:dyDescent="0.3">
      <c r="A233" s="149">
        <f t="shared" si="3"/>
        <v>228</v>
      </c>
      <c r="B233" s="151" t="s">
        <v>1411</v>
      </c>
      <c r="C233" s="148" t="s">
        <v>8646</v>
      </c>
      <c r="D233" s="145" t="s">
        <v>1412</v>
      </c>
      <c r="E233" s="145" t="s">
        <v>1413</v>
      </c>
      <c r="F233" s="145" t="s">
        <v>7475</v>
      </c>
      <c r="G233" s="145">
        <v>20</v>
      </c>
      <c r="H233" s="145">
        <v>5</v>
      </c>
      <c r="I233" s="145">
        <v>3.75</v>
      </c>
      <c r="J233" s="145">
        <v>0</v>
      </c>
      <c r="K233" s="145">
        <v>0</v>
      </c>
      <c r="L233" s="145">
        <v>0</v>
      </c>
      <c r="M233" s="145">
        <v>0</v>
      </c>
      <c r="N233" s="145">
        <v>0</v>
      </c>
      <c r="O233" s="145">
        <v>0</v>
      </c>
      <c r="P233" s="145" t="s">
        <v>832</v>
      </c>
      <c r="Q233" s="145" t="s">
        <v>7548</v>
      </c>
      <c r="R233" s="145" t="s">
        <v>1414</v>
      </c>
    </row>
    <row r="234" spans="1:18" s="6" customFormat="1" ht="13.2" x14ac:dyDescent="0.3">
      <c r="A234" s="149">
        <f t="shared" si="3"/>
        <v>229</v>
      </c>
      <c r="B234" s="151" t="s">
        <v>1415</v>
      </c>
      <c r="C234" s="148" t="s">
        <v>8647</v>
      </c>
      <c r="D234" s="145" t="s">
        <v>1416</v>
      </c>
      <c r="E234" s="145" t="s">
        <v>1417</v>
      </c>
      <c r="F234" s="145" t="s">
        <v>7475</v>
      </c>
      <c r="G234" s="145">
        <v>8</v>
      </c>
      <c r="H234" s="145">
        <v>2</v>
      </c>
      <c r="I234" s="145">
        <v>1.5</v>
      </c>
      <c r="J234" s="145">
        <v>0</v>
      </c>
      <c r="K234" s="145">
        <v>0</v>
      </c>
      <c r="L234" s="145">
        <v>0</v>
      </c>
      <c r="M234" s="145">
        <v>0</v>
      </c>
      <c r="N234" s="145">
        <v>0</v>
      </c>
      <c r="O234" s="145">
        <v>0</v>
      </c>
      <c r="P234" s="145" t="s">
        <v>832</v>
      </c>
      <c r="Q234" s="145" t="s">
        <v>7548</v>
      </c>
      <c r="R234" s="145" t="s">
        <v>1418</v>
      </c>
    </row>
    <row r="235" spans="1:18" s="6" customFormat="1" ht="13.2" x14ac:dyDescent="0.3">
      <c r="A235" s="149">
        <f t="shared" si="3"/>
        <v>230</v>
      </c>
      <c r="B235" s="151" t="s">
        <v>1419</v>
      </c>
      <c r="C235" s="148" t="s">
        <v>8648</v>
      </c>
      <c r="D235" s="145" t="s">
        <v>9601</v>
      </c>
      <c r="E235" s="145" t="s">
        <v>9602</v>
      </c>
      <c r="F235" s="145" t="s">
        <v>7475</v>
      </c>
      <c r="G235" s="145">
        <v>8</v>
      </c>
      <c r="H235" s="145">
        <v>2</v>
      </c>
      <c r="I235" s="145">
        <v>1.5</v>
      </c>
      <c r="J235" s="145">
        <v>0</v>
      </c>
      <c r="K235" s="145">
        <v>0</v>
      </c>
      <c r="L235" s="145">
        <v>0</v>
      </c>
      <c r="M235" s="145">
        <v>0</v>
      </c>
      <c r="N235" s="145">
        <v>0</v>
      </c>
      <c r="O235" s="145">
        <v>0</v>
      </c>
      <c r="P235" s="145" t="s">
        <v>832</v>
      </c>
      <c r="Q235" s="145" t="s">
        <v>7548</v>
      </c>
      <c r="R235" s="145" t="s">
        <v>1420</v>
      </c>
    </row>
    <row r="236" spans="1:18" s="6" customFormat="1" ht="13.2" x14ac:dyDescent="0.3">
      <c r="A236" s="149">
        <f t="shared" si="3"/>
        <v>231</v>
      </c>
      <c r="B236" s="151" t="s">
        <v>1421</v>
      </c>
      <c r="C236" s="148" t="s">
        <v>8649</v>
      </c>
      <c r="D236" s="145" t="s">
        <v>1422</v>
      </c>
      <c r="E236" s="145" t="s">
        <v>1423</v>
      </c>
      <c r="F236" s="145" t="s">
        <v>7475</v>
      </c>
      <c r="G236" s="145">
        <v>12</v>
      </c>
      <c r="H236" s="145">
        <v>3</v>
      </c>
      <c r="I236" s="145">
        <v>2.25</v>
      </c>
      <c r="J236" s="145">
        <v>0</v>
      </c>
      <c r="K236" s="145">
        <v>0</v>
      </c>
      <c r="L236" s="145">
        <v>0</v>
      </c>
      <c r="M236" s="145">
        <v>0</v>
      </c>
      <c r="N236" s="145">
        <v>0</v>
      </c>
      <c r="O236" s="145">
        <v>0</v>
      </c>
      <c r="P236" s="145" t="s">
        <v>832</v>
      </c>
      <c r="Q236" s="145" t="s">
        <v>7548</v>
      </c>
      <c r="R236" s="145" t="s">
        <v>1424</v>
      </c>
    </row>
    <row r="237" spans="1:18" s="6" customFormat="1" ht="13.2" x14ac:dyDescent="0.3">
      <c r="A237" s="149">
        <f t="shared" si="3"/>
        <v>232</v>
      </c>
      <c r="B237" s="151" t="s">
        <v>1425</v>
      </c>
      <c r="C237" s="148" t="s">
        <v>8650</v>
      </c>
      <c r="D237" s="145" t="s">
        <v>9603</v>
      </c>
      <c r="E237" s="145" t="s">
        <v>9604</v>
      </c>
      <c r="F237" s="145" t="s">
        <v>7475</v>
      </c>
      <c r="G237" s="145">
        <v>8</v>
      </c>
      <c r="H237" s="145">
        <v>2</v>
      </c>
      <c r="I237" s="145">
        <v>1.5</v>
      </c>
      <c r="J237" s="145">
        <v>0</v>
      </c>
      <c r="K237" s="145">
        <v>0</v>
      </c>
      <c r="L237" s="145">
        <v>0</v>
      </c>
      <c r="M237" s="145">
        <v>0</v>
      </c>
      <c r="N237" s="145">
        <v>0</v>
      </c>
      <c r="O237" s="145">
        <v>0</v>
      </c>
      <c r="P237" s="145" t="s">
        <v>832</v>
      </c>
      <c r="Q237" s="145" t="s">
        <v>7548</v>
      </c>
      <c r="R237" s="145" t="s">
        <v>1426</v>
      </c>
    </row>
    <row r="238" spans="1:18" s="6" customFormat="1" ht="30.6" customHeight="1" x14ac:dyDescent="0.3">
      <c r="A238" s="149">
        <f t="shared" si="3"/>
        <v>233</v>
      </c>
      <c r="B238" s="151" t="s">
        <v>1427</v>
      </c>
      <c r="C238" s="148" t="s">
        <v>8651</v>
      </c>
      <c r="D238" s="145" t="s">
        <v>1428</v>
      </c>
      <c r="E238" s="145" t="s">
        <v>1429</v>
      </c>
      <c r="F238" s="145" t="s">
        <v>7475</v>
      </c>
      <c r="G238" s="145">
        <v>30</v>
      </c>
      <c r="H238" s="145">
        <v>0</v>
      </c>
      <c r="I238" s="145">
        <v>0</v>
      </c>
      <c r="J238" s="145">
        <v>0</v>
      </c>
      <c r="K238" s="145">
        <v>0</v>
      </c>
      <c r="L238" s="145">
        <v>1</v>
      </c>
      <c r="M238" s="145">
        <v>8</v>
      </c>
      <c r="N238" s="145">
        <v>0</v>
      </c>
      <c r="O238" s="145">
        <v>0</v>
      </c>
      <c r="P238" s="145" t="s">
        <v>7487</v>
      </c>
      <c r="Q238" s="145" t="s">
        <v>7548</v>
      </c>
      <c r="R238" s="145" t="s">
        <v>8439</v>
      </c>
    </row>
    <row r="239" spans="1:18" s="6" customFormat="1" ht="26.4" x14ac:dyDescent="0.3">
      <c r="A239" s="149">
        <f t="shared" si="3"/>
        <v>234</v>
      </c>
      <c r="B239" s="151" t="s">
        <v>1430</v>
      </c>
      <c r="C239" s="148" t="s">
        <v>8652</v>
      </c>
      <c r="D239" s="145" t="s">
        <v>1431</v>
      </c>
      <c r="E239" s="145" t="s">
        <v>1432</v>
      </c>
      <c r="F239" s="145" t="s">
        <v>7475</v>
      </c>
      <c r="G239" s="145">
        <v>30</v>
      </c>
      <c r="H239" s="145">
        <v>3</v>
      </c>
      <c r="I239" s="145">
        <v>2.25</v>
      </c>
      <c r="J239" s="145">
        <v>0</v>
      </c>
      <c r="K239" s="145">
        <v>0</v>
      </c>
      <c r="L239" s="145">
        <v>0</v>
      </c>
      <c r="M239" s="145">
        <v>0</v>
      </c>
      <c r="N239" s="145">
        <v>0</v>
      </c>
      <c r="O239" s="145">
        <v>0</v>
      </c>
      <c r="P239" s="145" t="s">
        <v>8944</v>
      </c>
      <c r="Q239" s="145" t="s">
        <v>7549</v>
      </c>
      <c r="R239" s="145" t="s">
        <v>9605</v>
      </c>
    </row>
    <row r="240" spans="1:18" s="6" customFormat="1" ht="26.4" x14ac:dyDescent="0.3">
      <c r="A240" s="149">
        <f t="shared" si="3"/>
        <v>235</v>
      </c>
      <c r="B240" s="151" t="s">
        <v>1433</v>
      </c>
      <c r="C240" s="148" t="s">
        <v>8653</v>
      </c>
      <c r="D240" s="145" t="s">
        <v>1434</v>
      </c>
      <c r="E240" s="145" t="s">
        <v>1435</v>
      </c>
      <c r="F240" s="145" t="s">
        <v>7475</v>
      </c>
      <c r="G240" s="145">
        <v>35</v>
      </c>
      <c r="H240" s="145">
        <v>8</v>
      </c>
      <c r="I240" s="145">
        <v>6</v>
      </c>
      <c r="J240" s="145">
        <v>0</v>
      </c>
      <c r="K240" s="145">
        <v>0</v>
      </c>
      <c r="L240" s="145">
        <v>0</v>
      </c>
      <c r="M240" s="145">
        <v>0</v>
      </c>
      <c r="N240" s="145">
        <v>0</v>
      </c>
      <c r="O240" s="145">
        <v>0</v>
      </c>
      <c r="P240" s="145" t="s">
        <v>9606</v>
      </c>
      <c r="Q240" s="145" t="s">
        <v>7513</v>
      </c>
      <c r="R240" s="145" t="s">
        <v>9607</v>
      </c>
    </row>
    <row r="241" spans="1:18" s="6" customFormat="1" ht="29.4" customHeight="1" x14ac:dyDescent="0.3">
      <c r="A241" s="149">
        <f t="shared" si="3"/>
        <v>236</v>
      </c>
      <c r="B241" s="151" t="s">
        <v>1436</v>
      </c>
      <c r="C241" s="148" t="s">
        <v>8654</v>
      </c>
      <c r="D241" s="145" t="s">
        <v>1437</v>
      </c>
      <c r="E241" s="145" t="s">
        <v>1438</v>
      </c>
      <c r="F241" s="145" t="s">
        <v>7475</v>
      </c>
      <c r="G241" s="145">
        <v>55</v>
      </c>
      <c r="H241" s="145">
        <v>3</v>
      </c>
      <c r="I241" s="145">
        <v>2.25</v>
      </c>
      <c r="J241" s="145">
        <v>0</v>
      </c>
      <c r="K241" s="145">
        <v>0</v>
      </c>
      <c r="L241" s="145">
        <v>1</v>
      </c>
      <c r="M241" s="145">
        <v>8</v>
      </c>
      <c r="N241" s="145">
        <v>0</v>
      </c>
      <c r="O241" s="145">
        <v>0</v>
      </c>
      <c r="P241" s="145" t="s">
        <v>8943</v>
      </c>
      <c r="Q241" s="145" t="s">
        <v>9608</v>
      </c>
      <c r="R241" s="145" t="s">
        <v>9609</v>
      </c>
    </row>
    <row r="242" spans="1:18" s="6" customFormat="1" ht="67.8" customHeight="1" x14ac:dyDescent="0.3">
      <c r="A242" s="149">
        <f t="shared" si="3"/>
        <v>237</v>
      </c>
      <c r="B242" s="151" t="s">
        <v>1439</v>
      </c>
      <c r="C242" s="148" t="s">
        <v>8655</v>
      </c>
      <c r="D242" s="145" t="s">
        <v>1440</v>
      </c>
      <c r="E242" s="145" t="s">
        <v>1441</v>
      </c>
      <c r="F242" s="145" t="s">
        <v>7475</v>
      </c>
      <c r="G242" s="145">
        <v>55</v>
      </c>
      <c r="H242" s="145">
        <v>7</v>
      </c>
      <c r="I242" s="145">
        <v>5.25</v>
      </c>
      <c r="J242" s="145">
        <v>0</v>
      </c>
      <c r="K242" s="145">
        <v>0</v>
      </c>
      <c r="L242" s="145">
        <v>0</v>
      </c>
      <c r="M242" s="145">
        <v>0</v>
      </c>
      <c r="N242" s="145">
        <v>0</v>
      </c>
      <c r="O242" s="145">
        <v>0</v>
      </c>
      <c r="P242" s="145" t="s">
        <v>9610</v>
      </c>
      <c r="Q242" s="145" t="s">
        <v>7539</v>
      </c>
      <c r="R242" s="145" t="s">
        <v>9611</v>
      </c>
    </row>
    <row r="243" spans="1:18" s="6" customFormat="1" ht="198" x14ac:dyDescent="0.3">
      <c r="A243" s="149">
        <f t="shared" si="3"/>
        <v>238</v>
      </c>
      <c r="B243" s="151" t="s">
        <v>1442</v>
      </c>
      <c r="C243" s="148" t="s">
        <v>8656</v>
      </c>
      <c r="D243" s="145" t="s">
        <v>1443</v>
      </c>
      <c r="E243" s="145" t="s">
        <v>1444</v>
      </c>
      <c r="F243" s="145" t="s">
        <v>839</v>
      </c>
      <c r="G243" s="145">
        <v>85</v>
      </c>
      <c r="H243" s="145">
        <v>4</v>
      </c>
      <c r="I243" s="145">
        <v>3</v>
      </c>
      <c r="J243" s="145">
        <v>0</v>
      </c>
      <c r="K243" s="145">
        <v>0</v>
      </c>
      <c r="L243" s="145">
        <v>1</v>
      </c>
      <c r="M243" s="145">
        <v>8</v>
      </c>
      <c r="N243" s="145">
        <v>0</v>
      </c>
      <c r="O243" s="145">
        <v>0</v>
      </c>
      <c r="P243" s="145" t="s">
        <v>8942</v>
      </c>
      <c r="Q243" s="145" t="s">
        <v>7493</v>
      </c>
      <c r="R243" s="145" t="s">
        <v>9612</v>
      </c>
    </row>
    <row r="244" spans="1:18" s="6" customFormat="1" ht="198" x14ac:dyDescent="0.3">
      <c r="A244" s="149">
        <f t="shared" si="3"/>
        <v>239</v>
      </c>
      <c r="B244" s="151" t="s">
        <v>1445</v>
      </c>
      <c r="C244" s="148" t="s">
        <v>8657</v>
      </c>
      <c r="D244" s="145" t="s">
        <v>9613</v>
      </c>
      <c r="E244" s="145" t="s">
        <v>9614</v>
      </c>
      <c r="F244" s="145" t="s">
        <v>7475</v>
      </c>
      <c r="G244" s="145">
        <v>20</v>
      </c>
      <c r="H244" s="145">
        <v>7</v>
      </c>
      <c r="I244" s="145">
        <v>5.25</v>
      </c>
      <c r="J244" s="145">
        <v>0</v>
      </c>
      <c r="K244" s="145">
        <v>0</v>
      </c>
      <c r="L244" s="145">
        <v>1</v>
      </c>
      <c r="M244" s="145">
        <v>8</v>
      </c>
      <c r="N244" s="145">
        <v>0</v>
      </c>
      <c r="O244" s="145">
        <v>0</v>
      </c>
      <c r="P244" s="145" t="s">
        <v>8942</v>
      </c>
      <c r="Q244" s="145" t="s">
        <v>7493</v>
      </c>
      <c r="R244" s="145" t="s">
        <v>9612</v>
      </c>
    </row>
    <row r="245" spans="1:18" s="6" customFormat="1" ht="26.4" x14ac:dyDescent="0.3">
      <c r="A245" s="149">
        <f t="shared" si="3"/>
        <v>240</v>
      </c>
      <c r="B245" s="151" t="s">
        <v>1446</v>
      </c>
      <c r="C245" s="148" t="s">
        <v>8658</v>
      </c>
      <c r="D245" s="145" t="s">
        <v>1447</v>
      </c>
      <c r="E245" s="145" t="s">
        <v>1448</v>
      </c>
      <c r="F245" s="145" t="s">
        <v>839</v>
      </c>
      <c r="G245" s="145">
        <v>30</v>
      </c>
      <c r="H245" s="145">
        <v>7</v>
      </c>
      <c r="I245" s="145">
        <v>5.25</v>
      </c>
      <c r="J245" s="145">
        <v>0</v>
      </c>
      <c r="K245" s="145">
        <v>0</v>
      </c>
      <c r="L245" s="145">
        <v>0</v>
      </c>
      <c r="M245" s="145">
        <v>0</v>
      </c>
      <c r="N245" s="145">
        <v>0</v>
      </c>
      <c r="O245" s="145">
        <v>0</v>
      </c>
      <c r="P245" s="145" t="s">
        <v>8941</v>
      </c>
      <c r="Q245" s="145" t="s">
        <v>7493</v>
      </c>
      <c r="R245" s="145" t="s">
        <v>9615</v>
      </c>
    </row>
    <row r="246" spans="1:18" s="6" customFormat="1" ht="26.4" x14ac:dyDescent="0.3">
      <c r="A246" s="149">
        <f t="shared" si="3"/>
        <v>241</v>
      </c>
      <c r="B246" s="151" t="s">
        <v>1449</v>
      </c>
      <c r="C246" s="148" t="s">
        <v>9616</v>
      </c>
      <c r="D246" s="145" t="s">
        <v>9617</v>
      </c>
      <c r="E246" s="145" t="s">
        <v>9618</v>
      </c>
      <c r="F246" s="145" t="s">
        <v>7475</v>
      </c>
      <c r="G246" s="145">
        <v>20</v>
      </c>
      <c r="H246" s="145">
        <v>7</v>
      </c>
      <c r="I246" s="145">
        <v>5.25</v>
      </c>
      <c r="J246" s="145">
        <v>0</v>
      </c>
      <c r="K246" s="145">
        <v>0</v>
      </c>
      <c r="L246" s="145">
        <v>0</v>
      </c>
      <c r="M246" s="145">
        <v>0</v>
      </c>
      <c r="N246" s="145">
        <v>0</v>
      </c>
      <c r="O246" s="145">
        <v>0</v>
      </c>
      <c r="P246" s="145" t="s">
        <v>8940</v>
      </c>
      <c r="Q246" s="145" t="s">
        <v>7493</v>
      </c>
      <c r="R246" s="145" t="s">
        <v>9619</v>
      </c>
    </row>
    <row r="247" spans="1:18" s="6" customFormat="1" ht="26.4" x14ac:dyDescent="0.3">
      <c r="A247" s="149">
        <f t="shared" si="3"/>
        <v>242</v>
      </c>
      <c r="B247" s="151" t="s">
        <v>1450</v>
      </c>
      <c r="C247" s="148" t="s">
        <v>9620</v>
      </c>
      <c r="D247" s="145" t="s">
        <v>1451</v>
      </c>
      <c r="E247" s="145" t="s">
        <v>1452</v>
      </c>
      <c r="F247" s="145" t="s">
        <v>7475</v>
      </c>
      <c r="G247" s="145">
        <v>25</v>
      </c>
      <c r="H247" s="145">
        <v>3</v>
      </c>
      <c r="I247" s="145">
        <v>2.25</v>
      </c>
      <c r="J247" s="145">
        <v>0</v>
      </c>
      <c r="K247" s="145">
        <v>0</v>
      </c>
      <c r="L247" s="145">
        <v>0</v>
      </c>
      <c r="M247" s="145">
        <v>0</v>
      </c>
      <c r="N247" s="145">
        <v>0</v>
      </c>
      <c r="O247" s="145">
        <v>0</v>
      </c>
      <c r="P247" s="145" t="s">
        <v>9621</v>
      </c>
      <c r="Q247" s="145" t="s">
        <v>7483</v>
      </c>
      <c r="R247" s="145" t="s">
        <v>9622</v>
      </c>
    </row>
    <row r="248" spans="1:18" s="6" customFormat="1" ht="26.4" x14ac:dyDescent="0.3">
      <c r="A248" s="149">
        <f t="shared" si="3"/>
        <v>243</v>
      </c>
      <c r="B248" s="151" t="s">
        <v>1453</v>
      </c>
      <c r="C248" s="148" t="s">
        <v>9623</v>
      </c>
      <c r="D248" s="145" t="s">
        <v>1454</v>
      </c>
      <c r="E248" s="145" t="s">
        <v>1455</v>
      </c>
      <c r="F248" s="145" t="s">
        <v>7475</v>
      </c>
      <c r="G248" s="145">
        <v>8</v>
      </c>
      <c r="H248" s="145">
        <v>3</v>
      </c>
      <c r="I248" s="145">
        <v>2.25</v>
      </c>
      <c r="J248" s="145">
        <v>0</v>
      </c>
      <c r="K248" s="145">
        <v>0</v>
      </c>
      <c r="L248" s="145">
        <v>0</v>
      </c>
      <c r="M248" s="145">
        <v>0</v>
      </c>
      <c r="N248" s="145">
        <v>0</v>
      </c>
      <c r="O248" s="145">
        <v>0</v>
      </c>
      <c r="P248" s="145" t="s">
        <v>9624</v>
      </c>
      <c r="Q248" s="145" t="s">
        <v>7550</v>
      </c>
      <c r="R248" s="145" t="s">
        <v>9625</v>
      </c>
    </row>
    <row r="249" spans="1:18" s="6" customFormat="1" ht="26.4" x14ac:dyDescent="0.3">
      <c r="A249" s="149">
        <f t="shared" si="3"/>
        <v>244</v>
      </c>
      <c r="B249" s="151" t="s">
        <v>1456</v>
      </c>
      <c r="C249" s="148" t="s">
        <v>9626</v>
      </c>
      <c r="D249" s="145" t="s">
        <v>9627</v>
      </c>
      <c r="E249" s="145" t="s">
        <v>9628</v>
      </c>
      <c r="F249" s="145" t="s">
        <v>839</v>
      </c>
      <c r="G249" s="145">
        <v>30</v>
      </c>
      <c r="H249" s="145">
        <v>2</v>
      </c>
      <c r="I249" s="145">
        <v>10</v>
      </c>
      <c r="J249" s="145">
        <v>0</v>
      </c>
      <c r="K249" s="145">
        <v>0</v>
      </c>
      <c r="L249" s="145">
        <v>1</v>
      </c>
      <c r="M249" s="145">
        <v>8</v>
      </c>
      <c r="N249" s="145">
        <v>0</v>
      </c>
      <c r="O249" s="145">
        <v>0</v>
      </c>
      <c r="P249" s="145" t="s">
        <v>9629</v>
      </c>
      <c r="Q249" s="146" t="s">
        <v>7507</v>
      </c>
      <c r="R249" s="145" t="s">
        <v>9630</v>
      </c>
    </row>
    <row r="250" spans="1:18" s="6" customFormat="1" ht="26.4" x14ac:dyDescent="0.3">
      <c r="A250" s="149">
        <f t="shared" si="3"/>
        <v>245</v>
      </c>
      <c r="B250" s="151" t="s">
        <v>1457</v>
      </c>
      <c r="C250" s="148" t="s">
        <v>8659</v>
      </c>
      <c r="D250" s="145" t="s">
        <v>1458</v>
      </c>
      <c r="E250" s="145" t="s">
        <v>1459</v>
      </c>
      <c r="F250" s="145" t="s">
        <v>7475</v>
      </c>
      <c r="G250" s="145">
        <v>60</v>
      </c>
      <c r="H250" s="145">
        <v>5</v>
      </c>
      <c r="I250" s="145">
        <v>3.75</v>
      </c>
      <c r="J250" s="145">
        <v>0</v>
      </c>
      <c r="K250" s="145">
        <v>0</v>
      </c>
      <c r="L250" s="145">
        <v>0</v>
      </c>
      <c r="M250" s="145">
        <v>0</v>
      </c>
      <c r="N250" s="145">
        <v>0</v>
      </c>
      <c r="O250" s="145">
        <v>0</v>
      </c>
      <c r="P250" s="145" t="s">
        <v>9631</v>
      </c>
      <c r="Q250" s="145" t="s">
        <v>7539</v>
      </c>
      <c r="R250" s="145" t="s">
        <v>9632</v>
      </c>
    </row>
    <row r="251" spans="1:18" s="6" customFormat="1" ht="92.4" x14ac:dyDescent="0.3">
      <c r="A251" s="149">
        <f t="shared" si="3"/>
        <v>246</v>
      </c>
      <c r="B251" s="151" t="s">
        <v>1460</v>
      </c>
      <c r="C251" s="148" t="s">
        <v>8660</v>
      </c>
      <c r="D251" s="145" t="s">
        <v>9633</v>
      </c>
      <c r="E251" s="145" t="s">
        <v>9634</v>
      </c>
      <c r="F251" s="145" t="s">
        <v>7475</v>
      </c>
      <c r="G251" s="145">
        <v>30</v>
      </c>
      <c r="H251" s="145">
        <v>8</v>
      </c>
      <c r="I251" s="145">
        <v>6</v>
      </c>
      <c r="J251" s="145">
        <v>0</v>
      </c>
      <c r="K251" s="145">
        <v>0</v>
      </c>
      <c r="L251" s="145">
        <v>1</v>
      </c>
      <c r="M251" s="145">
        <v>8</v>
      </c>
      <c r="N251" s="145">
        <v>0</v>
      </c>
      <c r="O251" s="145">
        <v>0</v>
      </c>
      <c r="P251" s="145" t="s">
        <v>9635</v>
      </c>
      <c r="Q251" s="145" t="s">
        <v>7551</v>
      </c>
      <c r="R251" s="145" t="s">
        <v>9636</v>
      </c>
    </row>
    <row r="252" spans="1:18" s="6" customFormat="1" ht="25.8" customHeight="1" x14ac:dyDescent="0.3">
      <c r="A252" s="149">
        <f t="shared" si="3"/>
        <v>247</v>
      </c>
      <c r="B252" s="151" t="s">
        <v>1461</v>
      </c>
      <c r="C252" s="148" t="s">
        <v>8661</v>
      </c>
      <c r="D252" s="145" t="s">
        <v>1462</v>
      </c>
      <c r="E252" s="145" t="s">
        <v>1463</v>
      </c>
      <c r="F252" s="145" t="s">
        <v>7475</v>
      </c>
      <c r="G252" s="145">
        <v>30</v>
      </c>
      <c r="H252" s="145">
        <v>3</v>
      </c>
      <c r="I252" s="145">
        <v>2.25</v>
      </c>
      <c r="J252" s="145">
        <v>0</v>
      </c>
      <c r="K252" s="145">
        <v>0</v>
      </c>
      <c r="L252" s="145">
        <v>0</v>
      </c>
      <c r="M252" s="145">
        <v>0</v>
      </c>
      <c r="N252" s="145">
        <v>0</v>
      </c>
      <c r="O252" s="145">
        <v>0</v>
      </c>
      <c r="P252" s="145" t="s">
        <v>7487</v>
      </c>
      <c r="Q252" s="145" t="s">
        <v>9608</v>
      </c>
      <c r="R252" s="145" t="s">
        <v>7597</v>
      </c>
    </row>
    <row r="253" spans="1:18" s="6" customFormat="1" ht="52.8" x14ac:dyDescent="0.3">
      <c r="A253" s="149">
        <f t="shared" si="3"/>
        <v>248</v>
      </c>
      <c r="B253" s="151" t="s">
        <v>1464</v>
      </c>
      <c r="C253" s="148" t="s">
        <v>8662</v>
      </c>
      <c r="D253" s="145" t="s">
        <v>9637</v>
      </c>
      <c r="E253" s="145" t="s">
        <v>9638</v>
      </c>
      <c r="F253" s="145" t="s">
        <v>7475</v>
      </c>
      <c r="G253" s="145">
        <v>12</v>
      </c>
      <c r="H253" s="145">
        <v>3</v>
      </c>
      <c r="I253" s="145">
        <v>2.25</v>
      </c>
      <c r="J253" s="145">
        <v>0</v>
      </c>
      <c r="K253" s="145">
        <v>0</v>
      </c>
      <c r="L253" s="145">
        <v>0</v>
      </c>
      <c r="M253" s="145">
        <v>0</v>
      </c>
      <c r="N253" s="145">
        <v>0</v>
      </c>
      <c r="O253" s="145">
        <v>0</v>
      </c>
      <c r="P253" s="145" t="s">
        <v>8939</v>
      </c>
      <c r="Q253" s="145" t="s">
        <v>7529</v>
      </c>
      <c r="R253" s="145" t="s">
        <v>10210</v>
      </c>
    </row>
    <row r="254" spans="1:18" s="6" customFormat="1" ht="26.4" x14ac:dyDescent="0.3">
      <c r="A254" s="149">
        <f t="shared" si="3"/>
        <v>249</v>
      </c>
      <c r="B254" s="151" t="s">
        <v>1465</v>
      </c>
      <c r="C254" s="148" t="s">
        <v>8663</v>
      </c>
      <c r="D254" s="145" t="s">
        <v>1466</v>
      </c>
      <c r="E254" s="145" t="s">
        <v>1467</v>
      </c>
      <c r="F254" s="145" t="s">
        <v>839</v>
      </c>
      <c r="G254" s="145">
        <v>55</v>
      </c>
      <c r="H254" s="145">
        <v>0</v>
      </c>
      <c r="I254" s="145">
        <v>0</v>
      </c>
      <c r="J254" s="145">
        <v>0</v>
      </c>
      <c r="K254" s="145">
        <v>0</v>
      </c>
      <c r="L254" s="145">
        <v>1</v>
      </c>
      <c r="M254" s="145">
        <v>8</v>
      </c>
      <c r="N254" s="145">
        <v>0</v>
      </c>
      <c r="O254" s="145">
        <v>0</v>
      </c>
      <c r="P254" s="145" t="s">
        <v>7487</v>
      </c>
      <c r="Q254" s="145" t="s">
        <v>7529</v>
      </c>
      <c r="R254" s="145" t="s">
        <v>1468</v>
      </c>
    </row>
    <row r="255" spans="1:18" s="6" customFormat="1" ht="26.4" x14ac:dyDescent="0.3">
      <c r="A255" s="149">
        <f t="shared" si="3"/>
        <v>250</v>
      </c>
      <c r="B255" s="151" t="s">
        <v>1469</v>
      </c>
      <c r="C255" s="148" t="s">
        <v>8664</v>
      </c>
      <c r="D255" s="145" t="s">
        <v>1470</v>
      </c>
      <c r="E255" s="145" t="s">
        <v>1471</v>
      </c>
      <c r="F255" s="145" t="s">
        <v>7475</v>
      </c>
      <c r="G255" s="145">
        <v>35</v>
      </c>
      <c r="H255" s="145">
        <v>4</v>
      </c>
      <c r="I255" s="145">
        <v>3</v>
      </c>
      <c r="J255" s="145">
        <v>0</v>
      </c>
      <c r="K255" s="145">
        <v>0</v>
      </c>
      <c r="L255" s="145">
        <v>0</v>
      </c>
      <c r="M255" s="145">
        <v>0</v>
      </c>
      <c r="N255" s="145">
        <v>0</v>
      </c>
      <c r="O255" s="145">
        <v>0</v>
      </c>
      <c r="P255" s="145" t="s">
        <v>8938</v>
      </c>
      <c r="Q255" s="145" t="s">
        <v>9209</v>
      </c>
      <c r="R255" s="145" t="s">
        <v>9639</v>
      </c>
    </row>
    <row r="256" spans="1:18" s="6" customFormat="1" ht="34.200000000000003" customHeight="1" x14ac:dyDescent="0.3">
      <c r="A256" s="149">
        <f t="shared" si="3"/>
        <v>251</v>
      </c>
      <c r="B256" s="151" t="s">
        <v>1472</v>
      </c>
      <c r="C256" s="148" t="s">
        <v>8665</v>
      </c>
      <c r="D256" s="145" t="s">
        <v>1473</v>
      </c>
      <c r="E256" s="145" t="s">
        <v>1474</v>
      </c>
      <c r="F256" s="145" t="s">
        <v>7475</v>
      </c>
      <c r="G256" s="145">
        <v>55</v>
      </c>
      <c r="H256" s="145">
        <v>3</v>
      </c>
      <c r="I256" s="145">
        <v>0</v>
      </c>
      <c r="J256" s="145">
        <v>0</v>
      </c>
      <c r="K256" s="145">
        <v>0</v>
      </c>
      <c r="L256" s="145">
        <v>1</v>
      </c>
      <c r="M256" s="145">
        <v>8</v>
      </c>
      <c r="N256" s="145">
        <v>0</v>
      </c>
      <c r="O256" s="145">
        <v>0</v>
      </c>
      <c r="P256" s="145" t="s">
        <v>9640</v>
      </c>
      <c r="Q256" s="145" t="s">
        <v>9209</v>
      </c>
      <c r="R256" s="145" t="s">
        <v>10211</v>
      </c>
    </row>
    <row r="257" spans="1:18" s="6" customFormat="1" ht="55.8" customHeight="1" x14ac:dyDescent="0.3">
      <c r="A257" s="149">
        <f t="shared" si="3"/>
        <v>252</v>
      </c>
      <c r="B257" s="151" t="s">
        <v>1475</v>
      </c>
      <c r="C257" s="148" t="s">
        <v>8666</v>
      </c>
      <c r="D257" s="145" t="s">
        <v>1476</v>
      </c>
      <c r="E257" s="145" t="s">
        <v>1477</v>
      </c>
      <c r="F257" s="145" t="s">
        <v>7475</v>
      </c>
      <c r="G257" s="145">
        <v>30</v>
      </c>
      <c r="H257" s="145">
        <v>0</v>
      </c>
      <c r="I257" s="145">
        <v>0</v>
      </c>
      <c r="J257" s="145">
        <v>0</v>
      </c>
      <c r="K257" s="145">
        <v>0</v>
      </c>
      <c r="L257" s="145">
        <v>1</v>
      </c>
      <c r="M257" s="145">
        <v>8</v>
      </c>
      <c r="N257" s="145">
        <v>0</v>
      </c>
      <c r="O257" s="145">
        <v>0</v>
      </c>
      <c r="P257" s="145" t="s">
        <v>9641</v>
      </c>
      <c r="Q257" s="145" t="s">
        <v>9209</v>
      </c>
      <c r="R257" s="145" t="s">
        <v>9642</v>
      </c>
    </row>
    <row r="258" spans="1:18" s="6" customFormat="1" ht="33" customHeight="1" x14ac:dyDescent="0.3">
      <c r="A258" s="149">
        <f t="shared" si="3"/>
        <v>253</v>
      </c>
      <c r="B258" s="151" t="s">
        <v>1478</v>
      </c>
      <c r="C258" s="148" t="s">
        <v>8667</v>
      </c>
      <c r="D258" s="145" t="s">
        <v>1479</v>
      </c>
      <c r="E258" s="145" t="s">
        <v>1480</v>
      </c>
      <c r="F258" s="145" t="s">
        <v>7475</v>
      </c>
      <c r="G258" s="145">
        <v>50</v>
      </c>
      <c r="H258" s="145">
        <v>3</v>
      </c>
      <c r="I258" s="145">
        <v>2.25</v>
      </c>
      <c r="J258" s="145">
        <v>0</v>
      </c>
      <c r="K258" s="145">
        <v>0</v>
      </c>
      <c r="L258" s="145">
        <v>0</v>
      </c>
      <c r="M258" s="145">
        <v>0</v>
      </c>
      <c r="N258" s="145">
        <v>0</v>
      </c>
      <c r="O258" s="145">
        <v>0</v>
      </c>
      <c r="P258" s="145" t="s">
        <v>9643</v>
      </c>
      <c r="Q258" s="145" t="s">
        <v>9424</v>
      </c>
      <c r="R258" s="145" t="s">
        <v>9644</v>
      </c>
    </row>
    <row r="259" spans="1:18" s="6" customFormat="1" ht="39.6" x14ac:dyDescent="0.3">
      <c r="A259" s="149">
        <f t="shared" si="3"/>
        <v>254</v>
      </c>
      <c r="B259" s="151" t="s">
        <v>1481</v>
      </c>
      <c r="C259" s="148" t="s">
        <v>8668</v>
      </c>
      <c r="D259" s="145" t="s">
        <v>1482</v>
      </c>
      <c r="E259" s="145" t="s">
        <v>1483</v>
      </c>
      <c r="F259" s="145" t="s">
        <v>7475</v>
      </c>
      <c r="G259" s="145">
        <v>50</v>
      </c>
      <c r="H259" s="145">
        <v>3</v>
      </c>
      <c r="I259" s="145">
        <v>2.25</v>
      </c>
      <c r="J259" s="145">
        <v>0</v>
      </c>
      <c r="K259" s="145">
        <v>0</v>
      </c>
      <c r="L259" s="145">
        <v>1</v>
      </c>
      <c r="M259" s="145">
        <v>8</v>
      </c>
      <c r="N259" s="145">
        <v>0</v>
      </c>
      <c r="O259" s="145">
        <v>0</v>
      </c>
      <c r="P259" s="145" t="s">
        <v>9645</v>
      </c>
      <c r="Q259" s="145" t="s">
        <v>9424</v>
      </c>
      <c r="R259" s="145" t="s">
        <v>9646</v>
      </c>
    </row>
    <row r="260" spans="1:18" s="6" customFormat="1" ht="26.4" x14ac:dyDescent="0.3">
      <c r="A260" s="149">
        <f t="shared" si="3"/>
        <v>255</v>
      </c>
      <c r="B260" s="151" t="s">
        <v>1484</v>
      </c>
      <c r="C260" s="148" t="s">
        <v>8669</v>
      </c>
      <c r="D260" s="145" t="s">
        <v>1485</v>
      </c>
      <c r="E260" s="145" t="s">
        <v>1486</v>
      </c>
      <c r="F260" s="145" t="s">
        <v>7475</v>
      </c>
      <c r="G260" s="145">
        <v>50</v>
      </c>
      <c r="H260" s="145">
        <v>3</v>
      </c>
      <c r="I260" s="145">
        <v>0</v>
      </c>
      <c r="J260" s="145">
        <v>0</v>
      </c>
      <c r="K260" s="145">
        <v>0</v>
      </c>
      <c r="L260" s="145">
        <v>1</v>
      </c>
      <c r="M260" s="145">
        <v>8</v>
      </c>
      <c r="N260" s="145">
        <v>0</v>
      </c>
      <c r="O260" s="145">
        <v>0</v>
      </c>
      <c r="P260" s="145" t="s">
        <v>8937</v>
      </c>
      <c r="Q260" s="145" t="s">
        <v>9424</v>
      </c>
      <c r="R260" s="145" t="s">
        <v>9647</v>
      </c>
    </row>
    <row r="261" spans="1:18" s="6" customFormat="1" ht="84" customHeight="1" x14ac:dyDescent="0.3">
      <c r="A261" s="149">
        <f t="shared" si="3"/>
        <v>256</v>
      </c>
      <c r="B261" s="151" t="s">
        <v>1487</v>
      </c>
      <c r="C261" s="148" t="s">
        <v>8670</v>
      </c>
      <c r="D261" s="145" t="s">
        <v>1488</v>
      </c>
      <c r="E261" s="145" t="s">
        <v>1489</v>
      </c>
      <c r="F261" s="145" t="s">
        <v>7475</v>
      </c>
      <c r="G261" s="145">
        <v>55</v>
      </c>
      <c r="H261" s="145">
        <v>0</v>
      </c>
      <c r="I261" s="145">
        <v>0</v>
      </c>
      <c r="J261" s="145">
        <v>0</v>
      </c>
      <c r="K261" s="145">
        <v>0</v>
      </c>
      <c r="L261" s="145">
        <v>1</v>
      </c>
      <c r="M261" s="145">
        <v>8</v>
      </c>
      <c r="N261" s="145">
        <v>0</v>
      </c>
      <c r="O261" s="145">
        <v>0</v>
      </c>
      <c r="P261" s="145" t="s">
        <v>9648</v>
      </c>
      <c r="Q261" s="145" t="s">
        <v>7595</v>
      </c>
      <c r="R261" s="145" t="s">
        <v>10212</v>
      </c>
    </row>
    <row r="262" spans="1:18" s="6" customFormat="1" ht="13.2" x14ac:dyDescent="0.3">
      <c r="A262" s="149">
        <f t="shared" si="3"/>
        <v>257</v>
      </c>
      <c r="B262" s="151" t="s">
        <v>1490</v>
      </c>
      <c r="C262" s="148" t="s">
        <v>8671</v>
      </c>
      <c r="D262" s="145" t="s">
        <v>1491</v>
      </c>
      <c r="E262" s="145" t="s">
        <v>1492</v>
      </c>
      <c r="F262" s="145" t="s">
        <v>7475</v>
      </c>
      <c r="G262" s="145">
        <v>20</v>
      </c>
      <c r="H262" s="145">
        <v>5</v>
      </c>
      <c r="I262" s="145">
        <v>3.75</v>
      </c>
      <c r="J262" s="145">
        <v>0</v>
      </c>
      <c r="K262" s="145">
        <v>0</v>
      </c>
      <c r="L262" s="145">
        <v>0</v>
      </c>
      <c r="M262" s="145">
        <v>0</v>
      </c>
      <c r="N262" s="145">
        <v>0</v>
      </c>
      <c r="O262" s="145">
        <v>0</v>
      </c>
      <c r="P262" s="145" t="s">
        <v>832</v>
      </c>
      <c r="Q262" s="145" t="s">
        <v>7552</v>
      </c>
      <c r="R262" s="145" t="s">
        <v>1493</v>
      </c>
    </row>
    <row r="263" spans="1:18" s="6" customFormat="1" ht="52.8" x14ac:dyDescent="0.3">
      <c r="A263" s="149">
        <f t="shared" si="3"/>
        <v>258</v>
      </c>
      <c r="B263" s="151" t="s">
        <v>1494</v>
      </c>
      <c r="C263" s="148" t="s">
        <v>8672</v>
      </c>
      <c r="D263" s="145" t="s">
        <v>1495</v>
      </c>
      <c r="E263" s="145" t="s">
        <v>1496</v>
      </c>
      <c r="F263" s="145" t="s">
        <v>7475</v>
      </c>
      <c r="G263" s="145">
        <v>40</v>
      </c>
      <c r="H263" s="145">
        <v>0</v>
      </c>
      <c r="I263" s="145">
        <v>0</v>
      </c>
      <c r="J263" s="145">
        <v>0</v>
      </c>
      <c r="K263" s="145">
        <v>0</v>
      </c>
      <c r="L263" s="145">
        <v>2</v>
      </c>
      <c r="M263" s="145">
        <v>16</v>
      </c>
      <c r="N263" s="145">
        <v>0</v>
      </c>
      <c r="O263" s="145">
        <v>0</v>
      </c>
      <c r="P263" s="145" t="s">
        <v>7487</v>
      </c>
      <c r="Q263" s="145" t="s">
        <v>7553</v>
      </c>
      <c r="R263" s="145" t="s">
        <v>10213</v>
      </c>
    </row>
    <row r="264" spans="1:18" s="6" customFormat="1" ht="26.4" x14ac:dyDescent="0.3">
      <c r="A264" s="149">
        <f t="shared" ref="A264:A327" si="4">A263+1</f>
        <v>259</v>
      </c>
      <c r="B264" s="151" t="s">
        <v>1497</v>
      </c>
      <c r="C264" s="148" t="s">
        <v>8673</v>
      </c>
      <c r="D264" s="145" t="s">
        <v>1498</v>
      </c>
      <c r="E264" s="145" t="s">
        <v>1499</v>
      </c>
      <c r="F264" s="145" t="s">
        <v>7475</v>
      </c>
      <c r="G264" s="145">
        <v>100</v>
      </c>
      <c r="H264" s="145">
        <v>2</v>
      </c>
      <c r="I264" s="145">
        <v>1.5</v>
      </c>
      <c r="J264" s="145">
        <v>0</v>
      </c>
      <c r="K264" s="145">
        <v>0</v>
      </c>
      <c r="L264" s="145">
        <v>0</v>
      </c>
      <c r="M264" s="145">
        <v>0</v>
      </c>
      <c r="N264" s="145">
        <v>0</v>
      </c>
      <c r="O264" s="145">
        <v>0</v>
      </c>
      <c r="P264" s="145" t="s">
        <v>8936</v>
      </c>
      <c r="Q264" s="145" t="s">
        <v>9424</v>
      </c>
      <c r="R264" s="145" t="s">
        <v>9649</v>
      </c>
    </row>
    <row r="265" spans="1:18" s="6" customFormat="1" ht="39.75" customHeight="1" x14ac:dyDescent="0.3">
      <c r="A265" s="149">
        <f t="shared" si="4"/>
        <v>260</v>
      </c>
      <c r="B265" s="151" t="s">
        <v>1500</v>
      </c>
      <c r="C265" s="148" t="s">
        <v>8674</v>
      </c>
      <c r="D265" s="145" t="s">
        <v>1501</v>
      </c>
      <c r="E265" s="145" t="s">
        <v>1502</v>
      </c>
      <c r="F265" s="145" t="s">
        <v>7475</v>
      </c>
      <c r="G265" s="145">
        <v>100</v>
      </c>
      <c r="H265" s="145">
        <v>3</v>
      </c>
      <c r="I265" s="145">
        <v>2.25</v>
      </c>
      <c r="J265" s="145">
        <v>0</v>
      </c>
      <c r="K265" s="145">
        <v>0</v>
      </c>
      <c r="L265" s="145">
        <v>0</v>
      </c>
      <c r="M265" s="145">
        <v>0</v>
      </c>
      <c r="N265" s="145">
        <v>0</v>
      </c>
      <c r="O265" s="145">
        <v>0</v>
      </c>
      <c r="P265" s="145" t="s">
        <v>7487</v>
      </c>
      <c r="Q265" s="145" t="s">
        <v>7509</v>
      </c>
      <c r="R265" s="145" t="s">
        <v>1503</v>
      </c>
    </row>
    <row r="266" spans="1:18" s="6" customFormat="1" ht="39.6" x14ac:dyDescent="0.3">
      <c r="A266" s="149">
        <f t="shared" si="4"/>
        <v>261</v>
      </c>
      <c r="B266" s="151" t="s">
        <v>1504</v>
      </c>
      <c r="C266" s="148" t="s">
        <v>8675</v>
      </c>
      <c r="D266" s="145" t="s">
        <v>1505</v>
      </c>
      <c r="E266" s="145" t="s">
        <v>1506</v>
      </c>
      <c r="F266" s="145" t="s">
        <v>7475</v>
      </c>
      <c r="G266" s="145">
        <v>30</v>
      </c>
      <c r="H266" s="145">
        <v>7</v>
      </c>
      <c r="I266" s="145">
        <v>5.25</v>
      </c>
      <c r="J266" s="145">
        <v>0</v>
      </c>
      <c r="K266" s="145">
        <v>0</v>
      </c>
      <c r="L266" s="145">
        <v>1</v>
      </c>
      <c r="M266" s="145">
        <v>8</v>
      </c>
      <c r="N266" s="145">
        <v>0</v>
      </c>
      <c r="O266" s="145">
        <v>0</v>
      </c>
      <c r="P266" s="145" t="s">
        <v>8935</v>
      </c>
      <c r="Q266" s="145" t="s">
        <v>7533</v>
      </c>
      <c r="R266" s="145" t="s">
        <v>10214</v>
      </c>
    </row>
    <row r="267" spans="1:18" s="6" customFormat="1" ht="58.8" customHeight="1" x14ac:dyDescent="0.3">
      <c r="A267" s="149">
        <f t="shared" si="4"/>
        <v>262</v>
      </c>
      <c r="B267" s="151" t="s">
        <v>1507</v>
      </c>
      <c r="C267" s="148" t="s">
        <v>8676</v>
      </c>
      <c r="D267" s="145" t="s">
        <v>9650</v>
      </c>
      <c r="E267" s="145" t="s">
        <v>9651</v>
      </c>
      <c r="F267" s="145" t="s">
        <v>7475</v>
      </c>
      <c r="G267" s="145">
        <v>30</v>
      </c>
      <c r="H267" s="145">
        <v>3</v>
      </c>
      <c r="I267" s="145">
        <v>2.25</v>
      </c>
      <c r="J267" s="145">
        <v>0</v>
      </c>
      <c r="K267" s="145">
        <v>0</v>
      </c>
      <c r="L267" s="145">
        <v>1</v>
      </c>
      <c r="M267" s="145">
        <v>8</v>
      </c>
      <c r="N267" s="145">
        <v>0</v>
      </c>
      <c r="O267" s="145">
        <v>0</v>
      </c>
      <c r="P267" s="145" t="s">
        <v>8934</v>
      </c>
      <c r="Q267" s="145" t="s">
        <v>7533</v>
      </c>
      <c r="R267" s="145" t="s">
        <v>9652</v>
      </c>
    </row>
    <row r="268" spans="1:18" s="6" customFormat="1" ht="26.4" x14ac:dyDescent="0.3">
      <c r="A268" s="149">
        <f t="shared" si="4"/>
        <v>263</v>
      </c>
      <c r="B268" s="151" t="s">
        <v>1508</v>
      </c>
      <c r="C268" s="148" t="s">
        <v>8677</v>
      </c>
      <c r="D268" s="145" t="s">
        <v>1509</v>
      </c>
      <c r="E268" s="145" t="s">
        <v>1510</v>
      </c>
      <c r="F268" s="145" t="s">
        <v>839</v>
      </c>
      <c r="G268" s="145">
        <v>45</v>
      </c>
      <c r="H268" s="145">
        <v>0</v>
      </c>
      <c r="I268" s="145">
        <v>0</v>
      </c>
      <c r="J268" s="145">
        <v>0</v>
      </c>
      <c r="K268" s="145">
        <v>0</v>
      </c>
      <c r="L268" s="145">
        <v>1</v>
      </c>
      <c r="M268" s="145">
        <v>8</v>
      </c>
      <c r="N268" s="145">
        <v>0</v>
      </c>
      <c r="O268" s="145">
        <v>0</v>
      </c>
      <c r="P268" s="145" t="s">
        <v>8933</v>
      </c>
      <c r="Q268" s="145" t="s">
        <v>7546</v>
      </c>
      <c r="R268" s="145" t="s">
        <v>9653</v>
      </c>
    </row>
    <row r="269" spans="1:18" s="6" customFormat="1" ht="46.8" customHeight="1" x14ac:dyDescent="0.3">
      <c r="A269" s="149">
        <f t="shared" si="4"/>
        <v>264</v>
      </c>
      <c r="B269" s="151" t="s">
        <v>1511</v>
      </c>
      <c r="C269" s="148" t="s">
        <v>8678</v>
      </c>
      <c r="D269" s="145" t="s">
        <v>1512</v>
      </c>
      <c r="E269" s="145" t="s">
        <v>1513</v>
      </c>
      <c r="F269" s="145" t="s">
        <v>7475</v>
      </c>
      <c r="G269" s="145">
        <v>70</v>
      </c>
      <c r="H269" s="145">
        <v>1</v>
      </c>
      <c r="I269" s="145">
        <v>4</v>
      </c>
      <c r="J269" s="145">
        <v>0</v>
      </c>
      <c r="K269" s="145">
        <v>0</v>
      </c>
      <c r="L269" s="145">
        <v>1</v>
      </c>
      <c r="M269" s="145">
        <v>8</v>
      </c>
      <c r="N269" s="145">
        <v>0</v>
      </c>
      <c r="O269" s="145">
        <v>0</v>
      </c>
      <c r="P269" s="145" t="s">
        <v>9654</v>
      </c>
      <c r="Q269" s="145" t="s">
        <v>7554</v>
      </c>
      <c r="R269" s="145" t="s">
        <v>9655</v>
      </c>
    </row>
    <row r="270" spans="1:18" s="6" customFormat="1" ht="41.4" customHeight="1" x14ac:dyDescent="0.3">
      <c r="A270" s="149">
        <f t="shared" si="4"/>
        <v>265</v>
      </c>
      <c r="B270" s="151" t="s">
        <v>1514</v>
      </c>
      <c r="C270" s="148" t="s">
        <v>8679</v>
      </c>
      <c r="D270" s="145" t="s">
        <v>1515</v>
      </c>
      <c r="E270" s="145" t="s">
        <v>1516</v>
      </c>
      <c r="F270" s="145" t="s">
        <v>839</v>
      </c>
      <c r="G270" s="145">
        <v>50</v>
      </c>
      <c r="H270" s="145">
        <v>0</v>
      </c>
      <c r="I270" s="145">
        <v>0</v>
      </c>
      <c r="J270" s="145">
        <v>0</v>
      </c>
      <c r="K270" s="145">
        <v>0</v>
      </c>
      <c r="L270" s="145">
        <v>1</v>
      </c>
      <c r="M270" s="145">
        <v>8</v>
      </c>
      <c r="N270" s="145">
        <v>0</v>
      </c>
      <c r="O270" s="145">
        <v>0</v>
      </c>
      <c r="P270" s="145" t="s">
        <v>9656</v>
      </c>
      <c r="Q270" s="145" t="s">
        <v>9544</v>
      </c>
      <c r="R270" s="145" t="s">
        <v>9657</v>
      </c>
    </row>
    <row r="271" spans="1:18" s="6" customFormat="1" ht="82.8" customHeight="1" x14ac:dyDescent="0.3">
      <c r="A271" s="149">
        <f t="shared" si="4"/>
        <v>266</v>
      </c>
      <c r="B271" s="151" t="s">
        <v>1517</v>
      </c>
      <c r="C271" s="148" t="s">
        <v>8680</v>
      </c>
      <c r="D271" s="145" t="s">
        <v>1518</v>
      </c>
      <c r="E271" s="145" t="s">
        <v>1519</v>
      </c>
      <c r="F271" s="145" t="s">
        <v>839</v>
      </c>
      <c r="G271" s="145">
        <v>60</v>
      </c>
      <c r="H271" s="145">
        <v>8</v>
      </c>
      <c r="I271" s="145">
        <v>6</v>
      </c>
      <c r="J271" s="145">
        <v>0</v>
      </c>
      <c r="K271" s="145">
        <v>0</v>
      </c>
      <c r="L271" s="145">
        <v>0</v>
      </c>
      <c r="M271" s="145">
        <v>0</v>
      </c>
      <c r="N271" s="145">
        <v>0</v>
      </c>
      <c r="O271" s="145">
        <v>0</v>
      </c>
      <c r="P271" s="145" t="s">
        <v>9658</v>
      </c>
      <c r="Q271" s="145" t="s">
        <v>7499</v>
      </c>
      <c r="R271" s="145" t="s">
        <v>10215</v>
      </c>
    </row>
    <row r="272" spans="1:18" s="6" customFormat="1" ht="37.799999999999997" customHeight="1" x14ac:dyDescent="0.3">
      <c r="A272" s="149">
        <f t="shared" si="4"/>
        <v>267</v>
      </c>
      <c r="B272" s="151" t="s">
        <v>1520</v>
      </c>
      <c r="C272" s="148" t="s">
        <v>8681</v>
      </c>
      <c r="D272" s="145" t="s">
        <v>9659</v>
      </c>
      <c r="E272" s="145" t="s">
        <v>9660</v>
      </c>
      <c r="F272" s="145" t="s">
        <v>7475</v>
      </c>
      <c r="G272" s="145">
        <v>30</v>
      </c>
      <c r="H272" s="145">
        <v>1</v>
      </c>
      <c r="I272" s="145">
        <v>5</v>
      </c>
      <c r="J272" s="145">
        <v>0</v>
      </c>
      <c r="K272" s="145">
        <v>0</v>
      </c>
      <c r="L272" s="145">
        <v>1</v>
      </c>
      <c r="M272" s="145">
        <v>8</v>
      </c>
      <c r="N272" s="145">
        <v>0</v>
      </c>
      <c r="O272" s="145">
        <v>0</v>
      </c>
      <c r="P272" s="145" t="s">
        <v>8932</v>
      </c>
      <c r="Q272" s="146" t="s">
        <v>7507</v>
      </c>
      <c r="R272" s="145" t="s">
        <v>9661</v>
      </c>
    </row>
    <row r="273" spans="1:18" s="6" customFormat="1" ht="40.5" customHeight="1" x14ac:dyDescent="0.3">
      <c r="A273" s="149">
        <f t="shared" si="4"/>
        <v>268</v>
      </c>
      <c r="B273" s="151" t="s">
        <v>1521</v>
      </c>
      <c r="C273" s="148" t="s">
        <v>8682</v>
      </c>
      <c r="D273" s="145" t="s">
        <v>9662</v>
      </c>
      <c r="E273" s="145" t="s">
        <v>9663</v>
      </c>
      <c r="F273" s="145" t="s">
        <v>7475</v>
      </c>
      <c r="G273" s="145">
        <v>30</v>
      </c>
      <c r="H273" s="145">
        <v>3</v>
      </c>
      <c r="I273" s="145">
        <v>2.25</v>
      </c>
      <c r="J273" s="145">
        <v>0</v>
      </c>
      <c r="K273" s="145">
        <v>0</v>
      </c>
      <c r="L273" s="145">
        <v>1</v>
      </c>
      <c r="M273" s="145">
        <v>8</v>
      </c>
      <c r="N273" s="145">
        <v>0</v>
      </c>
      <c r="O273" s="145">
        <v>0</v>
      </c>
      <c r="P273" s="145" t="s">
        <v>7487</v>
      </c>
      <c r="Q273" s="145" t="s">
        <v>7496</v>
      </c>
      <c r="R273" s="145" t="s">
        <v>10216</v>
      </c>
    </row>
    <row r="274" spans="1:18" s="6" customFormat="1" ht="33.6" customHeight="1" x14ac:dyDescent="0.3">
      <c r="A274" s="149">
        <f t="shared" si="4"/>
        <v>269</v>
      </c>
      <c r="B274" s="151" t="s">
        <v>1522</v>
      </c>
      <c r="C274" s="148" t="s">
        <v>8683</v>
      </c>
      <c r="D274" s="145" t="s">
        <v>1523</v>
      </c>
      <c r="E274" s="145" t="s">
        <v>1524</v>
      </c>
      <c r="F274" s="145" t="s">
        <v>7475</v>
      </c>
      <c r="G274" s="145">
        <v>55</v>
      </c>
      <c r="H274" s="145">
        <v>0</v>
      </c>
      <c r="I274" s="145">
        <v>0</v>
      </c>
      <c r="J274" s="145">
        <v>0</v>
      </c>
      <c r="K274" s="145">
        <v>0</v>
      </c>
      <c r="L274" s="145">
        <v>1</v>
      </c>
      <c r="M274" s="145">
        <v>8</v>
      </c>
      <c r="N274" s="145">
        <v>0</v>
      </c>
      <c r="O274" s="145">
        <v>0</v>
      </c>
      <c r="P274" s="145" t="s">
        <v>8931</v>
      </c>
      <c r="Q274" s="145" t="s">
        <v>7499</v>
      </c>
      <c r="R274" s="145" t="s">
        <v>10217</v>
      </c>
    </row>
    <row r="275" spans="1:18" s="6" customFormat="1" ht="66" customHeight="1" x14ac:dyDescent="0.3">
      <c r="A275" s="149">
        <f t="shared" si="4"/>
        <v>270</v>
      </c>
      <c r="B275" s="151" t="s">
        <v>1525</v>
      </c>
      <c r="C275" s="148" t="s">
        <v>8684</v>
      </c>
      <c r="D275" s="145" t="s">
        <v>1526</v>
      </c>
      <c r="E275" s="145" t="s">
        <v>1527</v>
      </c>
      <c r="F275" s="145" t="s">
        <v>7475</v>
      </c>
      <c r="G275" s="145">
        <v>11.25</v>
      </c>
      <c r="H275" s="145">
        <v>4</v>
      </c>
      <c r="I275" s="145">
        <v>4.4000000000000004</v>
      </c>
      <c r="J275" s="145">
        <v>0</v>
      </c>
      <c r="K275" s="145">
        <v>0</v>
      </c>
      <c r="L275" s="145">
        <v>0</v>
      </c>
      <c r="M275" s="145">
        <v>0</v>
      </c>
      <c r="N275" s="145">
        <v>0</v>
      </c>
      <c r="O275" s="145">
        <v>0</v>
      </c>
      <c r="P275" s="145" t="s">
        <v>8930</v>
      </c>
      <c r="Q275" s="145" t="s">
        <v>7499</v>
      </c>
      <c r="R275" s="145" t="s">
        <v>10218</v>
      </c>
    </row>
    <row r="276" spans="1:18" s="104" customFormat="1" ht="23.4" customHeight="1" x14ac:dyDescent="0.3">
      <c r="A276" s="149">
        <f t="shared" si="4"/>
        <v>271</v>
      </c>
      <c r="B276" s="151" t="s">
        <v>1528</v>
      </c>
      <c r="C276" s="148" t="s">
        <v>9664</v>
      </c>
      <c r="D276" s="145" t="s">
        <v>1529</v>
      </c>
      <c r="E276" s="145" t="s">
        <v>1530</v>
      </c>
      <c r="F276" s="145" t="s">
        <v>7475</v>
      </c>
      <c r="G276" s="145">
        <v>6</v>
      </c>
      <c r="H276" s="145">
        <v>2</v>
      </c>
      <c r="I276" s="145">
        <v>1.5</v>
      </c>
      <c r="J276" s="145">
        <v>0</v>
      </c>
      <c r="K276" s="145">
        <v>0</v>
      </c>
      <c r="L276" s="145">
        <v>0</v>
      </c>
      <c r="M276" s="145">
        <v>0</v>
      </c>
      <c r="N276" s="145">
        <v>0</v>
      </c>
      <c r="O276" s="145">
        <v>0</v>
      </c>
      <c r="P276" s="145" t="s">
        <v>8929</v>
      </c>
      <c r="Q276" s="145" t="s">
        <v>7595</v>
      </c>
      <c r="R276" s="145" t="s">
        <v>9665</v>
      </c>
    </row>
    <row r="277" spans="1:18" s="6" customFormat="1" ht="18.600000000000001" customHeight="1" x14ac:dyDescent="0.3">
      <c r="A277" s="149">
        <f t="shared" si="4"/>
        <v>272</v>
      </c>
      <c r="B277" s="151" t="s">
        <v>1531</v>
      </c>
      <c r="C277" s="148" t="s">
        <v>8685</v>
      </c>
      <c r="D277" s="145" t="s">
        <v>1532</v>
      </c>
      <c r="E277" s="145" t="s">
        <v>1533</v>
      </c>
      <c r="F277" s="145" t="s">
        <v>7475</v>
      </c>
      <c r="G277" s="145">
        <v>100</v>
      </c>
      <c r="H277" s="145">
        <v>1</v>
      </c>
      <c r="I277" s="145">
        <v>0.75</v>
      </c>
      <c r="J277" s="145">
        <v>0</v>
      </c>
      <c r="K277" s="145">
        <v>0</v>
      </c>
      <c r="L277" s="145">
        <v>0</v>
      </c>
      <c r="M277" s="145">
        <v>0</v>
      </c>
      <c r="N277" s="145">
        <v>0</v>
      </c>
      <c r="O277" s="145">
        <v>0</v>
      </c>
      <c r="P277" s="145" t="s">
        <v>8928</v>
      </c>
      <c r="Q277" s="145" t="s">
        <v>7595</v>
      </c>
      <c r="R277" s="145" t="s">
        <v>9666</v>
      </c>
    </row>
    <row r="278" spans="1:18" s="6" customFormat="1" ht="42" customHeight="1" x14ac:dyDescent="0.3">
      <c r="A278" s="149">
        <f t="shared" si="4"/>
        <v>273</v>
      </c>
      <c r="B278" s="151" t="s">
        <v>1534</v>
      </c>
      <c r="C278" s="148" t="s">
        <v>8686</v>
      </c>
      <c r="D278" s="145" t="s">
        <v>1535</v>
      </c>
      <c r="E278" s="145" t="s">
        <v>1536</v>
      </c>
      <c r="F278" s="145" t="s">
        <v>7475</v>
      </c>
      <c r="G278" s="145">
        <v>45</v>
      </c>
      <c r="H278" s="145">
        <v>0</v>
      </c>
      <c r="I278" s="145">
        <v>0</v>
      </c>
      <c r="J278" s="145">
        <v>0</v>
      </c>
      <c r="K278" s="145">
        <v>0</v>
      </c>
      <c r="L278" s="145">
        <v>1</v>
      </c>
      <c r="M278" s="145">
        <v>8</v>
      </c>
      <c r="N278" s="145">
        <v>0</v>
      </c>
      <c r="O278" s="145">
        <v>0</v>
      </c>
      <c r="P278" s="145" t="s">
        <v>9667</v>
      </c>
      <c r="Q278" s="145" t="s">
        <v>9668</v>
      </c>
      <c r="R278" s="145" t="s">
        <v>9669</v>
      </c>
    </row>
    <row r="279" spans="1:18" s="6" customFormat="1" ht="39.6" x14ac:dyDescent="0.3">
      <c r="A279" s="149">
        <f t="shared" si="4"/>
        <v>274</v>
      </c>
      <c r="B279" s="151" t="s">
        <v>1537</v>
      </c>
      <c r="C279" s="148" t="s">
        <v>8687</v>
      </c>
      <c r="D279" s="145" t="s">
        <v>1538</v>
      </c>
      <c r="E279" s="145" t="s">
        <v>1539</v>
      </c>
      <c r="F279" s="145" t="s">
        <v>7475</v>
      </c>
      <c r="G279" s="145">
        <v>100</v>
      </c>
      <c r="H279" s="145">
        <v>2</v>
      </c>
      <c r="I279" s="145">
        <v>1.5</v>
      </c>
      <c r="J279" s="145">
        <v>0</v>
      </c>
      <c r="K279" s="145">
        <v>0</v>
      </c>
      <c r="L279" s="145">
        <v>0</v>
      </c>
      <c r="M279" s="145">
        <v>0</v>
      </c>
      <c r="N279" s="145">
        <v>0</v>
      </c>
      <c r="O279" s="145">
        <v>0</v>
      </c>
      <c r="P279" s="145" t="s">
        <v>9670</v>
      </c>
      <c r="Q279" s="145" t="s">
        <v>7595</v>
      </c>
      <c r="R279" s="145" t="s">
        <v>10219</v>
      </c>
    </row>
    <row r="280" spans="1:18" s="6" customFormat="1" ht="39" customHeight="1" x14ac:dyDescent="0.3">
      <c r="A280" s="149">
        <f t="shared" si="4"/>
        <v>275</v>
      </c>
      <c r="B280" s="151" t="s">
        <v>1540</v>
      </c>
      <c r="C280" s="148" t="s">
        <v>8688</v>
      </c>
      <c r="D280" s="145" t="s">
        <v>1541</v>
      </c>
      <c r="E280" s="145" t="s">
        <v>1542</v>
      </c>
      <c r="F280" s="145" t="s">
        <v>7475</v>
      </c>
      <c r="G280" s="145">
        <v>100</v>
      </c>
      <c r="H280" s="145">
        <v>2</v>
      </c>
      <c r="I280" s="145">
        <v>1.5</v>
      </c>
      <c r="J280" s="145">
        <v>0</v>
      </c>
      <c r="K280" s="145">
        <v>0</v>
      </c>
      <c r="L280" s="145">
        <v>0</v>
      </c>
      <c r="M280" s="145">
        <v>0</v>
      </c>
      <c r="N280" s="145">
        <v>0</v>
      </c>
      <c r="O280" s="145">
        <v>0</v>
      </c>
      <c r="P280" s="145" t="s">
        <v>9671</v>
      </c>
      <c r="Q280" s="145" t="s">
        <v>7595</v>
      </c>
      <c r="R280" s="145" t="s">
        <v>9672</v>
      </c>
    </row>
    <row r="281" spans="1:18" s="6" customFormat="1" ht="26.4" x14ac:dyDescent="0.3">
      <c r="A281" s="149">
        <f t="shared" si="4"/>
        <v>276</v>
      </c>
      <c r="B281" s="151" t="s">
        <v>1543</v>
      </c>
      <c r="C281" s="148" t="s">
        <v>8689</v>
      </c>
      <c r="D281" s="145" t="s">
        <v>1544</v>
      </c>
      <c r="E281" s="145" t="s">
        <v>1545</v>
      </c>
      <c r="F281" s="145" t="s">
        <v>7475</v>
      </c>
      <c r="G281" s="145">
        <v>55</v>
      </c>
      <c r="H281" s="145">
        <v>0</v>
      </c>
      <c r="I281" s="145">
        <v>0</v>
      </c>
      <c r="J281" s="145">
        <v>0</v>
      </c>
      <c r="K281" s="145">
        <v>0</v>
      </c>
      <c r="L281" s="145">
        <v>1</v>
      </c>
      <c r="M281" s="145">
        <v>8</v>
      </c>
      <c r="N281" s="145">
        <v>0</v>
      </c>
      <c r="O281" s="145">
        <v>0</v>
      </c>
      <c r="P281" s="145" t="s">
        <v>9673</v>
      </c>
      <c r="Q281" s="145" t="s">
        <v>7595</v>
      </c>
      <c r="R281" s="145" t="s">
        <v>9674</v>
      </c>
    </row>
    <row r="282" spans="1:18" s="6" customFormat="1" ht="24" customHeight="1" x14ac:dyDescent="0.3">
      <c r="A282" s="149">
        <f t="shared" si="4"/>
        <v>277</v>
      </c>
      <c r="B282" s="151" t="s">
        <v>1546</v>
      </c>
      <c r="C282" s="148" t="s">
        <v>8690</v>
      </c>
      <c r="D282" s="145" t="s">
        <v>1547</v>
      </c>
      <c r="E282" s="145" t="s">
        <v>1548</v>
      </c>
      <c r="F282" s="145" t="s">
        <v>7475</v>
      </c>
      <c r="G282" s="145">
        <v>100</v>
      </c>
      <c r="H282" s="145">
        <v>2</v>
      </c>
      <c r="I282" s="145">
        <v>1.5</v>
      </c>
      <c r="J282" s="145">
        <v>0</v>
      </c>
      <c r="K282" s="145">
        <v>0</v>
      </c>
      <c r="L282" s="145">
        <v>0</v>
      </c>
      <c r="M282" s="145">
        <v>0</v>
      </c>
      <c r="N282" s="145">
        <v>0</v>
      </c>
      <c r="O282" s="145">
        <v>0</v>
      </c>
      <c r="P282" s="145" t="s">
        <v>7487</v>
      </c>
      <c r="Q282" s="145" t="s">
        <v>7595</v>
      </c>
      <c r="R282" s="145" t="s">
        <v>1549</v>
      </c>
    </row>
    <row r="283" spans="1:18" s="6" customFormat="1" ht="26.4" x14ac:dyDescent="0.3">
      <c r="A283" s="149">
        <f t="shared" si="4"/>
        <v>278</v>
      </c>
      <c r="B283" s="151" t="s">
        <v>1550</v>
      </c>
      <c r="C283" s="148" t="s">
        <v>8691</v>
      </c>
      <c r="D283" s="145" t="s">
        <v>1551</v>
      </c>
      <c r="E283" s="145" t="s">
        <v>1552</v>
      </c>
      <c r="F283" s="145" t="s">
        <v>839</v>
      </c>
      <c r="G283" s="145">
        <v>100</v>
      </c>
      <c r="H283" s="145">
        <v>2</v>
      </c>
      <c r="I283" s="145">
        <v>1.5</v>
      </c>
      <c r="J283" s="145">
        <v>0</v>
      </c>
      <c r="K283" s="145">
        <v>0</v>
      </c>
      <c r="L283" s="145">
        <v>0</v>
      </c>
      <c r="M283" s="145">
        <v>0</v>
      </c>
      <c r="N283" s="145">
        <v>0</v>
      </c>
      <c r="O283" s="145">
        <v>0</v>
      </c>
      <c r="P283" s="145" t="s">
        <v>9675</v>
      </c>
      <c r="Q283" s="145" t="s">
        <v>7595</v>
      </c>
      <c r="R283" s="145" t="s">
        <v>9676</v>
      </c>
    </row>
    <row r="284" spans="1:18" s="6" customFormat="1" ht="26.4" x14ac:dyDescent="0.3">
      <c r="A284" s="149">
        <f t="shared" si="4"/>
        <v>279</v>
      </c>
      <c r="B284" s="151" t="s">
        <v>1553</v>
      </c>
      <c r="C284" s="148" t="s">
        <v>8692</v>
      </c>
      <c r="D284" s="145" t="s">
        <v>1554</v>
      </c>
      <c r="E284" s="145" t="s">
        <v>1555</v>
      </c>
      <c r="F284" s="145" t="s">
        <v>7475</v>
      </c>
      <c r="G284" s="145">
        <v>100</v>
      </c>
      <c r="H284" s="145">
        <v>1</v>
      </c>
      <c r="I284" s="145">
        <v>0.75</v>
      </c>
      <c r="J284" s="145">
        <v>0</v>
      </c>
      <c r="K284" s="145">
        <v>0</v>
      </c>
      <c r="L284" s="145">
        <v>0</v>
      </c>
      <c r="M284" s="145">
        <v>0</v>
      </c>
      <c r="N284" s="145">
        <v>0</v>
      </c>
      <c r="O284" s="145">
        <v>0</v>
      </c>
      <c r="P284" s="145" t="s">
        <v>9677</v>
      </c>
      <c r="Q284" s="145" t="s">
        <v>7595</v>
      </c>
      <c r="R284" s="145" t="s">
        <v>9678</v>
      </c>
    </row>
    <row r="285" spans="1:18" s="6" customFormat="1" ht="13.2" x14ac:dyDescent="0.3">
      <c r="A285" s="149">
        <f t="shared" si="4"/>
        <v>280</v>
      </c>
      <c r="B285" s="151" t="s">
        <v>1556</v>
      </c>
      <c r="C285" s="148" t="s">
        <v>8693</v>
      </c>
      <c r="D285" s="145" t="s">
        <v>9679</v>
      </c>
      <c r="E285" s="145" t="s">
        <v>9680</v>
      </c>
      <c r="F285" s="145" t="s">
        <v>7475</v>
      </c>
      <c r="G285" s="145">
        <v>4</v>
      </c>
      <c r="H285" s="145">
        <v>1</v>
      </c>
      <c r="I285" s="145">
        <v>0.75</v>
      </c>
      <c r="J285" s="145">
        <v>0</v>
      </c>
      <c r="K285" s="145">
        <v>0</v>
      </c>
      <c r="L285" s="145">
        <v>0</v>
      </c>
      <c r="M285" s="145">
        <v>0</v>
      </c>
      <c r="N285" s="145">
        <v>0</v>
      </c>
      <c r="O285" s="145">
        <v>0</v>
      </c>
      <c r="P285" s="145" t="s">
        <v>7487</v>
      </c>
      <c r="Q285" s="145" t="s">
        <v>7488</v>
      </c>
      <c r="R285" s="145" t="s">
        <v>1557</v>
      </c>
    </row>
    <row r="286" spans="1:18" s="6" customFormat="1" ht="26.4" x14ac:dyDescent="0.3">
      <c r="A286" s="149">
        <f t="shared" si="4"/>
        <v>281</v>
      </c>
      <c r="B286" s="151" t="s">
        <v>1558</v>
      </c>
      <c r="C286" s="148" t="s">
        <v>8694</v>
      </c>
      <c r="D286" s="145" t="s">
        <v>1559</v>
      </c>
      <c r="E286" s="145" t="s">
        <v>1560</v>
      </c>
      <c r="F286" s="145" t="s">
        <v>7475</v>
      </c>
      <c r="G286" s="145">
        <v>55</v>
      </c>
      <c r="H286" s="145">
        <v>3</v>
      </c>
      <c r="I286" s="145">
        <v>2.25</v>
      </c>
      <c r="J286" s="145">
        <v>0</v>
      </c>
      <c r="K286" s="145">
        <v>0</v>
      </c>
      <c r="L286" s="145">
        <v>0</v>
      </c>
      <c r="M286" s="145">
        <v>0</v>
      </c>
      <c r="N286" s="145">
        <v>0</v>
      </c>
      <c r="O286" s="145">
        <v>0</v>
      </c>
      <c r="P286" s="145" t="s">
        <v>9681</v>
      </c>
      <c r="Q286" s="145" t="s">
        <v>9424</v>
      </c>
      <c r="R286" s="145" t="s">
        <v>9682</v>
      </c>
    </row>
    <row r="287" spans="1:18" s="6" customFormat="1" ht="39.6" x14ac:dyDescent="0.3">
      <c r="A287" s="149">
        <f t="shared" si="4"/>
        <v>282</v>
      </c>
      <c r="B287" s="151" t="s">
        <v>1561</v>
      </c>
      <c r="C287" s="148" t="s">
        <v>9683</v>
      </c>
      <c r="D287" s="145" t="s">
        <v>1562</v>
      </c>
      <c r="E287" s="145" t="s">
        <v>1563</v>
      </c>
      <c r="F287" s="145" t="s">
        <v>7475</v>
      </c>
      <c r="G287" s="145">
        <v>60</v>
      </c>
      <c r="H287" s="145">
        <v>3</v>
      </c>
      <c r="I287" s="145">
        <v>2.25</v>
      </c>
      <c r="J287" s="145">
        <v>0</v>
      </c>
      <c r="K287" s="145">
        <v>0</v>
      </c>
      <c r="L287" s="145">
        <v>1</v>
      </c>
      <c r="M287" s="145">
        <v>8</v>
      </c>
      <c r="N287" s="145">
        <v>0</v>
      </c>
      <c r="O287" s="145">
        <v>0</v>
      </c>
      <c r="P287" s="145" t="s">
        <v>9684</v>
      </c>
      <c r="Q287" s="145" t="s">
        <v>9209</v>
      </c>
      <c r="R287" s="145" t="s">
        <v>9685</v>
      </c>
    </row>
    <row r="288" spans="1:18" s="6" customFormat="1" ht="34.799999999999997" customHeight="1" x14ac:dyDescent="0.3">
      <c r="A288" s="149">
        <f t="shared" si="4"/>
        <v>283</v>
      </c>
      <c r="B288" s="151" t="s">
        <v>1564</v>
      </c>
      <c r="C288" s="148" t="s">
        <v>8695</v>
      </c>
      <c r="D288" s="145" t="s">
        <v>9686</v>
      </c>
      <c r="E288" s="145" t="s">
        <v>9687</v>
      </c>
      <c r="F288" s="145" t="s">
        <v>7475</v>
      </c>
      <c r="G288" s="145">
        <v>20</v>
      </c>
      <c r="H288" s="145">
        <v>5</v>
      </c>
      <c r="I288" s="145">
        <v>3.75</v>
      </c>
      <c r="J288" s="145">
        <v>0</v>
      </c>
      <c r="K288" s="145">
        <v>0</v>
      </c>
      <c r="L288" s="145">
        <v>0</v>
      </c>
      <c r="M288" s="145">
        <v>0</v>
      </c>
      <c r="N288" s="145">
        <v>0</v>
      </c>
      <c r="O288" s="145">
        <v>0</v>
      </c>
      <c r="P288" s="145" t="s">
        <v>9688</v>
      </c>
      <c r="Q288" s="145" t="s">
        <v>7532</v>
      </c>
      <c r="R288" s="145" t="s">
        <v>10220</v>
      </c>
    </row>
    <row r="289" spans="1:18" s="6" customFormat="1" ht="94.8" customHeight="1" x14ac:dyDescent="0.3">
      <c r="A289" s="149">
        <f t="shared" si="4"/>
        <v>284</v>
      </c>
      <c r="B289" s="151" t="s">
        <v>1565</v>
      </c>
      <c r="C289" s="148" t="s">
        <v>8696</v>
      </c>
      <c r="D289" s="145" t="s">
        <v>1566</v>
      </c>
      <c r="E289" s="145" t="s">
        <v>1567</v>
      </c>
      <c r="F289" s="145" t="s">
        <v>7475</v>
      </c>
      <c r="G289" s="145">
        <v>35</v>
      </c>
      <c r="H289" s="145">
        <v>6</v>
      </c>
      <c r="I289" s="145">
        <v>4.5</v>
      </c>
      <c r="J289" s="145">
        <v>0</v>
      </c>
      <c r="K289" s="145">
        <v>0</v>
      </c>
      <c r="L289" s="145">
        <v>0</v>
      </c>
      <c r="M289" s="145">
        <v>0</v>
      </c>
      <c r="N289" s="145">
        <v>0</v>
      </c>
      <c r="O289" s="145">
        <v>0</v>
      </c>
      <c r="P289" s="145" t="s">
        <v>9689</v>
      </c>
      <c r="Q289" s="145" t="s">
        <v>7555</v>
      </c>
      <c r="R289" s="145" t="s">
        <v>9690</v>
      </c>
    </row>
    <row r="290" spans="1:18" s="6" customFormat="1" ht="156" customHeight="1" x14ac:dyDescent="0.3">
      <c r="A290" s="149">
        <f t="shared" si="4"/>
        <v>285</v>
      </c>
      <c r="B290" s="151" t="s">
        <v>1568</v>
      </c>
      <c r="C290" s="148" t="s">
        <v>8697</v>
      </c>
      <c r="D290" s="145" t="s">
        <v>1569</v>
      </c>
      <c r="E290" s="145" t="s">
        <v>1570</v>
      </c>
      <c r="F290" s="145" t="s">
        <v>7475</v>
      </c>
      <c r="G290" s="145">
        <v>50</v>
      </c>
      <c r="H290" s="145">
        <v>7</v>
      </c>
      <c r="I290" s="145">
        <v>5.25</v>
      </c>
      <c r="J290" s="145">
        <v>0</v>
      </c>
      <c r="K290" s="145">
        <v>0</v>
      </c>
      <c r="L290" s="145">
        <v>0</v>
      </c>
      <c r="M290" s="145">
        <v>0</v>
      </c>
      <c r="N290" s="145">
        <v>0</v>
      </c>
      <c r="O290" s="145">
        <v>0</v>
      </c>
      <c r="P290" s="145" t="s">
        <v>7487</v>
      </c>
      <c r="Q290" s="145" t="s">
        <v>7489</v>
      </c>
      <c r="R290" s="145" t="s">
        <v>10221</v>
      </c>
    </row>
    <row r="291" spans="1:18" s="6" customFormat="1" ht="99" customHeight="1" x14ac:dyDescent="0.3">
      <c r="A291" s="149">
        <f t="shared" si="4"/>
        <v>286</v>
      </c>
      <c r="B291" s="151" t="s">
        <v>1571</v>
      </c>
      <c r="C291" s="148" t="s">
        <v>8698</v>
      </c>
      <c r="D291" s="145" t="s">
        <v>1572</v>
      </c>
      <c r="E291" s="145" t="s">
        <v>1217</v>
      </c>
      <c r="F291" s="145" t="s">
        <v>839</v>
      </c>
      <c r="G291" s="145">
        <v>50</v>
      </c>
      <c r="H291" s="145">
        <v>0</v>
      </c>
      <c r="I291" s="145">
        <v>0</v>
      </c>
      <c r="J291" s="145">
        <v>0</v>
      </c>
      <c r="K291" s="145">
        <v>0</v>
      </c>
      <c r="L291" s="145">
        <v>1</v>
      </c>
      <c r="M291" s="145">
        <v>8</v>
      </c>
      <c r="N291" s="145">
        <v>0</v>
      </c>
      <c r="O291" s="145">
        <v>0</v>
      </c>
      <c r="P291" s="145" t="s">
        <v>7487</v>
      </c>
      <c r="Q291" s="145" t="s">
        <v>9424</v>
      </c>
      <c r="R291" s="145" t="s">
        <v>8440</v>
      </c>
    </row>
    <row r="292" spans="1:18" s="6" customFormat="1" ht="66" x14ac:dyDescent="0.3">
      <c r="A292" s="149">
        <f t="shared" si="4"/>
        <v>287</v>
      </c>
      <c r="B292" s="151" t="s">
        <v>1573</v>
      </c>
      <c r="C292" s="148" t="s">
        <v>8699</v>
      </c>
      <c r="D292" s="145" t="s">
        <v>1574</v>
      </c>
      <c r="E292" s="145" t="s">
        <v>1575</v>
      </c>
      <c r="F292" s="145" t="s">
        <v>7475</v>
      </c>
      <c r="G292" s="145">
        <v>45</v>
      </c>
      <c r="H292" s="145">
        <v>8</v>
      </c>
      <c r="I292" s="145">
        <v>6</v>
      </c>
      <c r="J292" s="145">
        <v>0</v>
      </c>
      <c r="K292" s="145">
        <v>0</v>
      </c>
      <c r="L292" s="145">
        <v>0</v>
      </c>
      <c r="M292" s="145">
        <v>0</v>
      </c>
      <c r="N292" s="145">
        <v>0</v>
      </c>
      <c r="O292" s="145">
        <v>0</v>
      </c>
      <c r="P292" s="145" t="s">
        <v>9691</v>
      </c>
      <c r="Q292" s="145" t="s">
        <v>7493</v>
      </c>
      <c r="R292" s="145" t="s">
        <v>9692</v>
      </c>
    </row>
    <row r="293" spans="1:18" s="6" customFormat="1" ht="48" customHeight="1" x14ac:dyDescent="0.3">
      <c r="A293" s="149">
        <f t="shared" si="4"/>
        <v>288</v>
      </c>
      <c r="B293" s="151" t="s">
        <v>1576</v>
      </c>
      <c r="C293" s="148" t="s">
        <v>9693</v>
      </c>
      <c r="D293" s="145" t="s">
        <v>1577</v>
      </c>
      <c r="E293" s="145" t="s">
        <v>1578</v>
      </c>
      <c r="F293" s="145" t="s">
        <v>7475</v>
      </c>
      <c r="G293" s="145">
        <v>80</v>
      </c>
      <c r="H293" s="145">
        <v>4</v>
      </c>
      <c r="I293" s="145">
        <v>3</v>
      </c>
      <c r="J293" s="145">
        <v>0</v>
      </c>
      <c r="K293" s="145">
        <v>0</v>
      </c>
      <c r="L293" s="145">
        <v>1</v>
      </c>
      <c r="M293" s="145">
        <v>8</v>
      </c>
      <c r="N293" s="145">
        <v>0</v>
      </c>
      <c r="O293" s="145">
        <v>0</v>
      </c>
      <c r="P293" s="145" t="s">
        <v>9694</v>
      </c>
      <c r="Q293" s="145" t="s">
        <v>7556</v>
      </c>
      <c r="R293" s="145" t="s">
        <v>9695</v>
      </c>
    </row>
    <row r="294" spans="1:18" s="6" customFormat="1" ht="26.4" x14ac:dyDescent="0.3">
      <c r="A294" s="149">
        <f t="shared" si="4"/>
        <v>289</v>
      </c>
      <c r="B294" s="151" t="s">
        <v>1579</v>
      </c>
      <c r="C294" s="148" t="s">
        <v>8700</v>
      </c>
      <c r="D294" s="145" t="s">
        <v>1580</v>
      </c>
      <c r="E294" s="145" t="s">
        <v>1581</v>
      </c>
      <c r="F294" s="145" t="s">
        <v>7475</v>
      </c>
      <c r="G294" s="145">
        <v>35</v>
      </c>
      <c r="H294" s="145">
        <v>5</v>
      </c>
      <c r="I294" s="145">
        <v>3.75</v>
      </c>
      <c r="J294" s="145">
        <v>0</v>
      </c>
      <c r="K294" s="145">
        <v>0</v>
      </c>
      <c r="L294" s="145">
        <v>0</v>
      </c>
      <c r="M294" s="145">
        <v>0</v>
      </c>
      <c r="N294" s="145">
        <v>0</v>
      </c>
      <c r="O294" s="145">
        <v>0</v>
      </c>
      <c r="P294" s="145" t="s">
        <v>9696</v>
      </c>
      <c r="Q294" s="145" t="s">
        <v>7489</v>
      </c>
      <c r="R294" s="145" t="s">
        <v>9697</v>
      </c>
    </row>
    <row r="295" spans="1:18" s="6" customFormat="1" ht="172.2" customHeight="1" x14ac:dyDescent="0.3">
      <c r="A295" s="149">
        <f t="shared" si="4"/>
        <v>290</v>
      </c>
      <c r="B295" s="151" t="s">
        <v>1582</v>
      </c>
      <c r="C295" s="148" t="s">
        <v>8701</v>
      </c>
      <c r="D295" s="145" t="s">
        <v>1583</v>
      </c>
      <c r="E295" s="145" t="s">
        <v>1584</v>
      </c>
      <c r="F295" s="145" t="s">
        <v>7475</v>
      </c>
      <c r="G295" s="145">
        <v>50</v>
      </c>
      <c r="H295" s="145">
        <v>10</v>
      </c>
      <c r="I295" s="145">
        <v>7.5</v>
      </c>
      <c r="J295" s="145">
        <v>0</v>
      </c>
      <c r="K295" s="145">
        <v>0</v>
      </c>
      <c r="L295" s="145">
        <v>0</v>
      </c>
      <c r="M295" s="145">
        <v>0</v>
      </c>
      <c r="N295" s="145">
        <v>0</v>
      </c>
      <c r="O295" s="145">
        <v>0</v>
      </c>
      <c r="P295" s="145" t="s">
        <v>9698</v>
      </c>
      <c r="Q295" s="145" t="s">
        <v>7538</v>
      </c>
      <c r="R295" s="145" t="s">
        <v>10222</v>
      </c>
    </row>
    <row r="296" spans="1:18" s="6" customFormat="1" ht="66" x14ac:dyDescent="0.3">
      <c r="A296" s="149">
        <f t="shared" si="4"/>
        <v>291</v>
      </c>
      <c r="B296" s="151" t="s">
        <v>1585</v>
      </c>
      <c r="C296" s="148" t="s">
        <v>8702</v>
      </c>
      <c r="D296" s="145" t="s">
        <v>1586</v>
      </c>
      <c r="E296" s="145" t="s">
        <v>1587</v>
      </c>
      <c r="F296" s="145" t="s">
        <v>7475</v>
      </c>
      <c r="G296" s="145">
        <v>30</v>
      </c>
      <c r="H296" s="145">
        <v>5</v>
      </c>
      <c r="I296" s="145">
        <v>5</v>
      </c>
      <c r="J296" s="145">
        <v>0</v>
      </c>
      <c r="K296" s="145">
        <v>0</v>
      </c>
      <c r="L296" s="145">
        <v>0</v>
      </c>
      <c r="M296" s="145">
        <v>0</v>
      </c>
      <c r="N296" s="145">
        <v>0</v>
      </c>
      <c r="O296" s="145">
        <v>0</v>
      </c>
      <c r="P296" s="145" t="s">
        <v>9699</v>
      </c>
      <c r="Q296" s="145" t="s">
        <v>7538</v>
      </c>
      <c r="R296" s="145" t="s">
        <v>10223</v>
      </c>
    </row>
    <row r="297" spans="1:18" s="6" customFormat="1" ht="112.5" customHeight="1" x14ac:dyDescent="0.3">
      <c r="A297" s="149">
        <f t="shared" si="4"/>
        <v>292</v>
      </c>
      <c r="B297" s="151" t="s">
        <v>1588</v>
      </c>
      <c r="C297" s="148" t="s">
        <v>9700</v>
      </c>
      <c r="D297" s="145" t="s">
        <v>1589</v>
      </c>
      <c r="E297" s="145" t="s">
        <v>1590</v>
      </c>
      <c r="F297" s="145" t="s">
        <v>7475</v>
      </c>
      <c r="G297" s="145">
        <v>20</v>
      </c>
      <c r="H297" s="145">
        <v>6</v>
      </c>
      <c r="I297" s="145">
        <v>4.5</v>
      </c>
      <c r="J297" s="145">
        <v>0</v>
      </c>
      <c r="K297" s="145">
        <v>0</v>
      </c>
      <c r="L297" s="145">
        <v>0</v>
      </c>
      <c r="M297" s="145">
        <v>0</v>
      </c>
      <c r="N297" s="145">
        <v>0</v>
      </c>
      <c r="O297" s="145">
        <v>0</v>
      </c>
      <c r="P297" s="145" t="s">
        <v>9701</v>
      </c>
      <c r="Q297" s="145" t="s">
        <v>7538</v>
      </c>
      <c r="R297" s="145" t="s">
        <v>9702</v>
      </c>
    </row>
    <row r="298" spans="1:18" s="6" customFormat="1" ht="135" customHeight="1" x14ac:dyDescent="0.3">
      <c r="A298" s="149">
        <f t="shared" si="4"/>
        <v>293</v>
      </c>
      <c r="B298" s="151" t="s">
        <v>1591</v>
      </c>
      <c r="C298" s="148" t="s">
        <v>8703</v>
      </c>
      <c r="D298" s="145" t="s">
        <v>1592</v>
      </c>
      <c r="E298" s="145" t="s">
        <v>1593</v>
      </c>
      <c r="F298" s="145" t="s">
        <v>7475</v>
      </c>
      <c r="G298" s="145">
        <v>40</v>
      </c>
      <c r="H298" s="145">
        <v>7</v>
      </c>
      <c r="I298" s="145">
        <v>5.25</v>
      </c>
      <c r="J298" s="145">
        <v>0</v>
      </c>
      <c r="K298" s="145">
        <v>0</v>
      </c>
      <c r="L298" s="145">
        <v>0</v>
      </c>
      <c r="M298" s="145">
        <v>0</v>
      </c>
      <c r="N298" s="145">
        <v>0</v>
      </c>
      <c r="O298" s="145">
        <v>0</v>
      </c>
      <c r="P298" s="145" t="s">
        <v>9703</v>
      </c>
      <c r="Q298" s="145" t="s">
        <v>7538</v>
      </c>
      <c r="R298" s="145" t="s">
        <v>9704</v>
      </c>
    </row>
    <row r="299" spans="1:18" s="6" customFormat="1" ht="52.8" customHeight="1" x14ac:dyDescent="0.3">
      <c r="A299" s="149">
        <f t="shared" si="4"/>
        <v>294</v>
      </c>
      <c r="B299" s="151" t="s">
        <v>1594</v>
      </c>
      <c r="C299" s="148" t="s">
        <v>8706</v>
      </c>
      <c r="D299" s="145" t="s">
        <v>9705</v>
      </c>
      <c r="E299" s="145" t="s">
        <v>9706</v>
      </c>
      <c r="F299" s="145" t="s">
        <v>7475</v>
      </c>
      <c r="G299" s="145">
        <v>20</v>
      </c>
      <c r="H299" s="145">
        <v>1</v>
      </c>
      <c r="I299" s="145">
        <v>5</v>
      </c>
      <c r="J299" s="145">
        <v>0</v>
      </c>
      <c r="K299" s="145">
        <v>0</v>
      </c>
      <c r="L299" s="145">
        <v>1</v>
      </c>
      <c r="M299" s="145">
        <v>8</v>
      </c>
      <c r="N299" s="145">
        <v>0</v>
      </c>
      <c r="O299" s="145">
        <v>0</v>
      </c>
      <c r="P299" s="145" t="s">
        <v>9707</v>
      </c>
      <c r="Q299" s="145" t="s">
        <v>209</v>
      </c>
      <c r="R299" s="145" t="s">
        <v>10224</v>
      </c>
    </row>
    <row r="300" spans="1:18" s="6" customFormat="1" ht="17.399999999999999" customHeight="1" x14ac:dyDescent="0.3">
      <c r="A300" s="149">
        <f t="shared" si="4"/>
        <v>295</v>
      </c>
      <c r="B300" s="151" t="s">
        <v>1595</v>
      </c>
      <c r="C300" s="148" t="s">
        <v>8704</v>
      </c>
      <c r="D300" s="145" t="s">
        <v>1596</v>
      </c>
      <c r="E300" s="145" t="s">
        <v>1597</v>
      </c>
      <c r="F300" s="145" t="s">
        <v>7475</v>
      </c>
      <c r="G300" s="145">
        <v>36</v>
      </c>
      <c r="H300" s="145">
        <v>9</v>
      </c>
      <c r="I300" s="145">
        <v>6.75</v>
      </c>
      <c r="J300" s="145">
        <v>0</v>
      </c>
      <c r="K300" s="145">
        <v>0</v>
      </c>
      <c r="L300" s="145">
        <v>0</v>
      </c>
      <c r="M300" s="145">
        <v>0</v>
      </c>
      <c r="N300" s="145">
        <v>0</v>
      </c>
      <c r="O300" s="145">
        <v>0</v>
      </c>
      <c r="P300" s="145" t="s">
        <v>1598</v>
      </c>
      <c r="Q300" s="145" t="s">
        <v>7557</v>
      </c>
      <c r="R300" s="145" t="s">
        <v>9708</v>
      </c>
    </row>
    <row r="301" spans="1:18" s="6" customFormat="1" ht="26.4" x14ac:dyDescent="0.3">
      <c r="A301" s="149">
        <f t="shared" si="4"/>
        <v>296</v>
      </c>
      <c r="B301" s="151" t="s">
        <v>1599</v>
      </c>
      <c r="C301" s="148" t="s">
        <v>8705</v>
      </c>
      <c r="D301" s="145" t="s">
        <v>9709</v>
      </c>
      <c r="E301" s="145" t="s">
        <v>9710</v>
      </c>
      <c r="F301" s="145" t="s">
        <v>7475</v>
      </c>
      <c r="G301" s="145">
        <v>20</v>
      </c>
      <c r="H301" s="145">
        <v>1</v>
      </c>
      <c r="I301" s="145">
        <v>1.1000000000000001</v>
      </c>
      <c r="J301" s="145">
        <v>0</v>
      </c>
      <c r="K301" s="145">
        <v>0</v>
      </c>
      <c r="L301" s="145">
        <v>1</v>
      </c>
      <c r="M301" s="145">
        <v>8</v>
      </c>
      <c r="N301" s="145">
        <v>0</v>
      </c>
      <c r="O301" s="145">
        <v>0</v>
      </c>
      <c r="P301" s="145" t="s">
        <v>9711</v>
      </c>
      <c r="Q301" s="145" t="s">
        <v>7558</v>
      </c>
      <c r="R301" s="145" t="s">
        <v>9712</v>
      </c>
    </row>
    <row r="302" spans="1:18" s="6" customFormat="1" ht="39.6" x14ac:dyDescent="0.3">
      <c r="A302" s="149">
        <f t="shared" si="4"/>
        <v>297</v>
      </c>
      <c r="B302" s="151" t="s">
        <v>1600</v>
      </c>
      <c r="C302" s="148" t="s">
        <v>8707</v>
      </c>
      <c r="D302" s="145" t="s">
        <v>1601</v>
      </c>
      <c r="E302" s="145" t="s">
        <v>1602</v>
      </c>
      <c r="F302" s="145" t="s">
        <v>839</v>
      </c>
      <c r="G302" s="145">
        <v>50</v>
      </c>
      <c r="H302" s="145">
        <v>0</v>
      </c>
      <c r="I302" s="145">
        <v>0</v>
      </c>
      <c r="J302" s="145">
        <v>0</v>
      </c>
      <c r="K302" s="145">
        <v>0</v>
      </c>
      <c r="L302" s="145">
        <v>1</v>
      </c>
      <c r="M302" s="145">
        <v>8</v>
      </c>
      <c r="N302" s="145">
        <v>0</v>
      </c>
      <c r="O302" s="145">
        <v>0</v>
      </c>
      <c r="P302" s="145" t="s">
        <v>9713</v>
      </c>
      <c r="Q302" s="145" t="s">
        <v>9209</v>
      </c>
      <c r="R302" s="145" t="s">
        <v>9714</v>
      </c>
    </row>
    <row r="303" spans="1:18" s="6" customFormat="1" ht="52.8" x14ac:dyDescent="0.3">
      <c r="A303" s="149">
        <f t="shared" si="4"/>
        <v>298</v>
      </c>
      <c r="B303" s="151" t="s">
        <v>1603</v>
      </c>
      <c r="C303" s="148" t="s">
        <v>8708</v>
      </c>
      <c r="D303" s="145" t="s">
        <v>9715</v>
      </c>
      <c r="E303" s="145" t="s">
        <v>9716</v>
      </c>
      <c r="F303" s="145" t="s">
        <v>839</v>
      </c>
      <c r="G303" s="145">
        <v>20</v>
      </c>
      <c r="H303" s="145">
        <v>9</v>
      </c>
      <c r="I303" s="145">
        <v>6.75</v>
      </c>
      <c r="J303" s="145">
        <v>0</v>
      </c>
      <c r="K303" s="145">
        <v>0</v>
      </c>
      <c r="L303" s="145">
        <v>0</v>
      </c>
      <c r="M303" s="145">
        <v>0</v>
      </c>
      <c r="N303" s="145">
        <v>0</v>
      </c>
      <c r="O303" s="145">
        <v>0</v>
      </c>
      <c r="P303" s="145" t="s">
        <v>7487</v>
      </c>
      <c r="Q303" s="145" t="s">
        <v>7539</v>
      </c>
      <c r="R303" s="145" t="s">
        <v>9717</v>
      </c>
    </row>
    <row r="304" spans="1:18" s="104" customFormat="1" ht="25.2" customHeight="1" x14ac:dyDescent="0.3">
      <c r="A304" s="149">
        <f t="shared" si="4"/>
        <v>299</v>
      </c>
      <c r="B304" s="151" t="s">
        <v>1604</v>
      </c>
      <c r="C304" s="148" t="s">
        <v>9718</v>
      </c>
      <c r="D304" s="145" t="s">
        <v>1605</v>
      </c>
      <c r="E304" s="145" t="s">
        <v>1606</v>
      </c>
      <c r="F304" s="145" t="s">
        <v>7475</v>
      </c>
      <c r="G304" s="145">
        <v>35</v>
      </c>
      <c r="H304" s="145">
        <v>5</v>
      </c>
      <c r="I304" s="145">
        <v>5.5</v>
      </c>
      <c r="J304" s="145">
        <v>0</v>
      </c>
      <c r="K304" s="145">
        <v>0</v>
      </c>
      <c r="L304" s="145">
        <v>0</v>
      </c>
      <c r="M304" s="145">
        <v>0</v>
      </c>
      <c r="N304" s="145">
        <v>0</v>
      </c>
      <c r="O304" s="145">
        <v>0</v>
      </c>
      <c r="P304" s="145" t="s">
        <v>9719</v>
      </c>
      <c r="Q304" s="145" t="s">
        <v>7480</v>
      </c>
      <c r="R304" s="145" t="s">
        <v>9720</v>
      </c>
    </row>
    <row r="305" spans="1:18" s="6" customFormat="1" ht="22.8" customHeight="1" x14ac:dyDescent="0.3">
      <c r="A305" s="149">
        <f t="shared" si="4"/>
        <v>300</v>
      </c>
      <c r="B305" s="151" t="s">
        <v>1607</v>
      </c>
      <c r="C305" s="148" t="s">
        <v>8709</v>
      </c>
      <c r="D305" s="145" t="s">
        <v>1608</v>
      </c>
      <c r="E305" s="145" t="s">
        <v>1609</v>
      </c>
      <c r="F305" s="145" t="s">
        <v>7475</v>
      </c>
      <c r="G305" s="145">
        <v>30</v>
      </c>
      <c r="H305" s="145">
        <v>3</v>
      </c>
      <c r="I305" s="145">
        <v>2.25</v>
      </c>
      <c r="J305" s="145">
        <v>0</v>
      </c>
      <c r="K305" s="145">
        <v>0</v>
      </c>
      <c r="L305" s="145">
        <v>0</v>
      </c>
      <c r="M305" s="145">
        <v>0</v>
      </c>
      <c r="N305" s="145">
        <v>0</v>
      </c>
      <c r="O305" s="145">
        <v>0</v>
      </c>
      <c r="P305" s="145" t="s">
        <v>7487</v>
      </c>
      <c r="Q305" s="145" t="s">
        <v>7559</v>
      </c>
      <c r="R305" s="145" t="s">
        <v>8927</v>
      </c>
    </row>
    <row r="306" spans="1:18" s="6" customFormat="1" ht="67.8" customHeight="1" x14ac:dyDescent="0.3">
      <c r="A306" s="149">
        <f t="shared" si="4"/>
        <v>301</v>
      </c>
      <c r="B306" s="151" t="s">
        <v>1610</v>
      </c>
      <c r="C306" s="148" t="s">
        <v>8710</v>
      </c>
      <c r="D306" s="145" t="s">
        <v>1611</v>
      </c>
      <c r="E306" s="145" t="s">
        <v>1612</v>
      </c>
      <c r="F306" s="145" t="s">
        <v>839</v>
      </c>
      <c r="G306" s="145">
        <v>45</v>
      </c>
      <c r="H306" s="145">
        <v>7</v>
      </c>
      <c r="I306" s="145">
        <v>5.25</v>
      </c>
      <c r="J306" s="145">
        <v>0</v>
      </c>
      <c r="K306" s="145">
        <v>0</v>
      </c>
      <c r="L306" s="145">
        <v>0</v>
      </c>
      <c r="M306" s="145">
        <v>0</v>
      </c>
      <c r="N306" s="145">
        <v>0</v>
      </c>
      <c r="O306" s="145">
        <v>0</v>
      </c>
      <c r="P306" s="145" t="s">
        <v>9721</v>
      </c>
      <c r="Q306" s="145" t="s">
        <v>7560</v>
      </c>
      <c r="R306" s="145" t="s">
        <v>10225</v>
      </c>
    </row>
    <row r="307" spans="1:18" s="6" customFormat="1" ht="31.2" customHeight="1" x14ac:dyDescent="0.3">
      <c r="A307" s="149">
        <f t="shared" si="4"/>
        <v>302</v>
      </c>
      <c r="B307" s="151" t="s">
        <v>1613</v>
      </c>
      <c r="C307" s="148" t="s">
        <v>8711</v>
      </c>
      <c r="D307" s="145" t="s">
        <v>1614</v>
      </c>
      <c r="E307" s="145" t="s">
        <v>1615</v>
      </c>
      <c r="F307" s="145" t="s">
        <v>7475</v>
      </c>
      <c r="G307" s="145">
        <v>20</v>
      </c>
      <c r="H307" s="145">
        <v>3</v>
      </c>
      <c r="I307" s="145">
        <v>2.25</v>
      </c>
      <c r="J307" s="145">
        <v>0</v>
      </c>
      <c r="K307" s="145">
        <v>0</v>
      </c>
      <c r="L307" s="145">
        <v>0</v>
      </c>
      <c r="M307" s="145">
        <v>0</v>
      </c>
      <c r="N307" s="145">
        <v>0</v>
      </c>
      <c r="O307" s="145">
        <v>0</v>
      </c>
      <c r="P307" s="145" t="s">
        <v>10226</v>
      </c>
      <c r="Q307" s="145" t="s">
        <v>7488</v>
      </c>
      <c r="R307" s="145" t="s">
        <v>10227</v>
      </c>
    </row>
    <row r="308" spans="1:18" s="6" customFormat="1" ht="39.6" x14ac:dyDescent="0.3">
      <c r="A308" s="149">
        <f t="shared" si="4"/>
        <v>303</v>
      </c>
      <c r="B308" s="151" t="s">
        <v>1616</v>
      </c>
      <c r="C308" s="148" t="s">
        <v>8712</v>
      </c>
      <c r="D308" s="145" t="s">
        <v>1617</v>
      </c>
      <c r="E308" s="145" t="s">
        <v>1618</v>
      </c>
      <c r="F308" s="145" t="s">
        <v>7475</v>
      </c>
      <c r="G308" s="145">
        <v>55</v>
      </c>
      <c r="H308" s="145">
        <v>7</v>
      </c>
      <c r="I308" s="145">
        <v>5.25</v>
      </c>
      <c r="J308" s="145">
        <v>0</v>
      </c>
      <c r="K308" s="145">
        <v>0</v>
      </c>
      <c r="L308" s="145">
        <v>0</v>
      </c>
      <c r="M308" s="145">
        <v>0</v>
      </c>
      <c r="N308" s="145">
        <v>0</v>
      </c>
      <c r="O308" s="145">
        <v>0</v>
      </c>
      <c r="P308" s="145" t="s">
        <v>7487</v>
      </c>
      <c r="Q308" s="145" t="s">
        <v>7539</v>
      </c>
      <c r="R308" s="145" t="s">
        <v>10228</v>
      </c>
    </row>
    <row r="309" spans="1:18" s="6" customFormat="1" ht="34.200000000000003" customHeight="1" x14ac:dyDescent="0.3">
      <c r="A309" s="149">
        <f t="shared" si="4"/>
        <v>304</v>
      </c>
      <c r="B309" s="151" t="s">
        <v>1619</v>
      </c>
      <c r="C309" s="148" t="s">
        <v>8713</v>
      </c>
      <c r="D309" s="145" t="s">
        <v>1620</v>
      </c>
      <c r="E309" s="145" t="s">
        <v>1621</v>
      </c>
      <c r="F309" s="145" t="s">
        <v>7475</v>
      </c>
      <c r="G309" s="145">
        <v>35</v>
      </c>
      <c r="H309" s="145">
        <v>3</v>
      </c>
      <c r="I309" s="145">
        <v>2.25</v>
      </c>
      <c r="J309" s="145">
        <v>0</v>
      </c>
      <c r="K309" s="145">
        <v>0</v>
      </c>
      <c r="L309" s="145">
        <v>0</v>
      </c>
      <c r="M309" s="145">
        <v>0</v>
      </c>
      <c r="N309" s="145">
        <v>0</v>
      </c>
      <c r="O309" s="145">
        <v>0</v>
      </c>
      <c r="P309" s="145" t="s">
        <v>9722</v>
      </c>
      <c r="Q309" s="145" t="s">
        <v>7483</v>
      </c>
      <c r="R309" s="145" t="s">
        <v>9723</v>
      </c>
    </row>
    <row r="310" spans="1:18" s="6" customFormat="1" ht="39.6" x14ac:dyDescent="0.3">
      <c r="A310" s="149">
        <f t="shared" si="4"/>
        <v>305</v>
      </c>
      <c r="B310" s="151" t="s">
        <v>1622</v>
      </c>
      <c r="C310" s="148" t="s">
        <v>8714</v>
      </c>
      <c r="D310" s="145" t="s">
        <v>1623</v>
      </c>
      <c r="E310" s="145" t="s">
        <v>1624</v>
      </c>
      <c r="F310" s="145" t="s">
        <v>7475</v>
      </c>
      <c r="G310" s="149">
        <v>60</v>
      </c>
      <c r="H310" s="145">
        <v>7</v>
      </c>
      <c r="I310" s="145">
        <v>5.25</v>
      </c>
      <c r="J310" s="145">
        <v>0</v>
      </c>
      <c r="K310" s="145">
        <v>0</v>
      </c>
      <c r="L310" s="145">
        <v>0</v>
      </c>
      <c r="M310" s="145">
        <v>0</v>
      </c>
      <c r="N310" s="145">
        <v>0</v>
      </c>
      <c r="O310" s="145">
        <v>0</v>
      </c>
      <c r="P310" s="145" t="s">
        <v>7487</v>
      </c>
      <c r="Q310" s="145" t="s">
        <v>7504</v>
      </c>
      <c r="R310" s="145" t="s">
        <v>10229</v>
      </c>
    </row>
    <row r="311" spans="1:18" s="6" customFormat="1" ht="21" customHeight="1" x14ac:dyDescent="0.3">
      <c r="A311" s="149">
        <f t="shared" si="4"/>
        <v>306</v>
      </c>
      <c r="B311" s="151" t="s">
        <v>1625</v>
      </c>
      <c r="C311" s="148" t="s">
        <v>8715</v>
      </c>
      <c r="D311" s="145" t="s">
        <v>1626</v>
      </c>
      <c r="E311" s="145" t="s">
        <v>1627</v>
      </c>
      <c r="F311" s="145" t="s">
        <v>7475</v>
      </c>
      <c r="G311" s="145">
        <v>8</v>
      </c>
      <c r="H311" s="145">
        <v>2</v>
      </c>
      <c r="I311" s="145">
        <v>1.5</v>
      </c>
      <c r="J311" s="145">
        <v>0</v>
      </c>
      <c r="K311" s="145">
        <v>0</v>
      </c>
      <c r="L311" s="145">
        <v>0</v>
      </c>
      <c r="M311" s="145">
        <v>0</v>
      </c>
      <c r="N311" s="145">
        <v>0</v>
      </c>
      <c r="O311" s="145">
        <v>0</v>
      </c>
      <c r="P311" s="145" t="s">
        <v>832</v>
      </c>
      <c r="Q311" s="145" t="s">
        <v>7480</v>
      </c>
      <c r="R311" s="145" t="s">
        <v>10230</v>
      </c>
    </row>
    <row r="312" spans="1:18" s="6" customFormat="1" ht="26.4" x14ac:dyDescent="0.3">
      <c r="A312" s="149">
        <f t="shared" si="4"/>
        <v>307</v>
      </c>
      <c r="B312" s="151" t="s">
        <v>1628</v>
      </c>
      <c r="C312" s="148" t="s">
        <v>8716</v>
      </c>
      <c r="D312" s="145" t="s">
        <v>1629</v>
      </c>
      <c r="E312" s="145" t="s">
        <v>1630</v>
      </c>
      <c r="F312" s="145" t="s">
        <v>839</v>
      </c>
      <c r="G312" s="145">
        <v>60</v>
      </c>
      <c r="H312" s="145">
        <v>3</v>
      </c>
      <c r="I312" s="145">
        <v>12</v>
      </c>
      <c r="J312" s="145">
        <v>0</v>
      </c>
      <c r="K312" s="145">
        <v>0</v>
      </c>
      <c r="L312" s="145">
        <v>1</v>
      </c>
      <c r="M312" s="145">
        <v>8</v>
      </c>
      <c r="N312" s="145">
        <v>0</v>
      </c>
      <c r="O312" s="145">
        <v>0</v>
      </c>
      <c r="P312" s="145" t="s">
        <v>9724</v>
      </c>
      <c r="Q312" s="145" t="s">
        <v>7561</v>
      </c>
      <c r="R312" s="145" t="s">
        <v>9725</v>
      </c>
    </row>
    <row r="313" spans="1:18" s="6" customFormat="1" ht="39.6" x14ac:dyDescent="0.3">
      <c r="A313" s="149">
        <f t="shared" si="4"/>
        <v>308</v>
      </c>
      <c r="B313" s="151" t="s">
        <v>1631</v>
      </c>
      <c r="C313" s="148" t="s">
        <v>8717</v>
      </c>
      <c r="D313" s="145" t="s">
        <v>1632</v>
      </c>
      <c r="E313" s="145" t="s">
        <v>1633</v>
      </c>
      <c r="F313" s="145" t="s">
        <v>839</v>
      </c>
      <c r="G313" s="145">
        <v>30</v>
      </c>
      <c r="H313" s="145">
        <v>4</v>
      </c>
      <c r="I313" s="145">
        <v>3</v>
      </c>
      <c r="J313" s="145">
        <v>0</v>
      </c>
      <c r="K313" s="145">
        <v>0</v>
      </c>
      <c r="L313" s="145">
        <v>0</v>
      </c>
      <c r="M313" s="145">
        <v>0</v>
      </c>
      <c r="N313" s="145">
        <v>0</v>
      </c>
      <c r="O313" s="145">
        <v>0</v>
      </c>
      <c r="P313" s="145" t="s">
        <v>9726</v>
      </c>
      <c r="Q313" s="145" t="s">
        <v>7499</v>
      </c>
      <c r="R313" s="145" t="s">
        <v>10231</v>
      </c>
    </row>
    <row r="314" spans="1:18" s="6" customFormat="1" ht="39.6" x14ac:dyDescent="0.3">
      <c r="A314" s="149">
        <f t="shared" si="4"/>
        <v>309</v>
      </c>
      <c r="B314" s="151" t="s">
        <v>1634</v>
      </c>
      <c r="C314" s="148" t="s">
        <v>8718</v>
      </c>
      <c r="D314" s="145" t="s">
        <v>1635</v>
      </c>
      <c r="E314" s="145" t="s">
        <v>1636</v>
      </c>
      <c r="F314" s="145" t="s">
        <v>839</v>
      </c>
      <c r="G314" s="145">
        <v>60</v>
      </c>
      <c r="H314" s="145">
        <v>3</v>
      </c>
      <c r="I314" s="145">
        <v>12</v>
      </c>
      <c r="J314" s="145">
        <v>0</v>
      </c>
      <c r="K314" s="145">
        <v>0</v>
      </c>
      <c r="L314" s="145">
        <v>1</v>
      </c>
      <c r="M314" s="145">
        <v>8</v>
      </c>
      <c r="N314" s="145">
        <v>0</v>
      </c>
      <c r="O314" s="145">
        <v>0</v>
      </c>
      <c r="P314" s="145" t="s">
        <v>9727</v>
      </c>
      <c r="Q314" s="145" t="s">
        <v>7561</v>
      </c>
      <c r="R314" s="145" t="s">
        <v>9728</v>
      </c>
    </row>
    <row r="315" spans="1:18" s="6" customFormat="1" ht="52.8" x14ac:dyDescent="0.3">
      <c r="A315" s="149">
        <f t="shared" si="4"/>
        <v>310</v>
      </c>
      <c r="B315" s="151" t="s">
        <v>1637</v>
      </c>
      <c r="C315" s="148" t="s">
        <v>10057</v>
      </c>
      <c r="D315" s="145" t="s">
        <v>1638</v>
      </c>
      <c r="E315" s="145" t="s">
        <v>1639</v>
      </c>
      <c r="F315" s="145" t="s">
        <v>839</v>
      </c>
      <c r="G315" s="145">
        <v>60</v>
      </c>
      <c r="H315" s="145">
        <v>0</v>
      </c>
      <c r="I315" s="145">
        <v>0</v>
      </c>
      <c r="J315" s="145">
        <v>0</v>
      </c>
      <c r="K315" s="145">
        <v>0</v>
      </c>
      <c r="L315" s="145">
        <v>2</v>
      </c>
      <c r="M315" s="145">
        <v>16</v>
      </c>
      <c r="N315" s="145">
        <v>0</v>
      </c>
      <c r="O315" s="145">
        <v>0</v>
      </c>
      <c r="P315" s="145" t="s">
        <v>9729</v>
      </c>
      <c r="Q315" s="145" t="s">
        <v>7561</v>
      </c>
      <c r="R315" s="145" t="s">
        <v>9730</v>
      </c>
    </row>
    <row r="316" spans="1:18" s="6" customFormat="1" ht="48.6" customHeight="1" x14ac:dyDescent="0.3">
      <c r="A316" s="149">
        <f t="shared" si="4"/>
        <v>311</v>
      </c>
      <c r="B316" s="151" t="s">
        <v>1640</v>
      </c>
      <c r="C316" s="148" t="s">
        <v>10058</v>
      </c>
      <c r="D316" s="145" t="s">
        <v>1641</v>
      </c>
      <c r="E316" s="145" t="s">
        <v>1642</v>
      </c>
      <c r="F316" s="145" t="s">
        <v>7475</v>
      </c>
      <c r="G316" s="145">
        <v>40</v>
      </c>
      <c r="H316" s="145">
        <v>0</v>
      </c>
      <c r="I316" s="145">
        <v>0</v>
      </c>
      <c r="J316" s="145">
        <v>0</v>
      </c>
      <c r="K316" s="145">
        <v>0</v>
      </c>
      <c r="L316" s="145">
        <v>1</v>
      </c>
      <c r="M316" s="145">
        <v>8</v>
      </c>
      <c r="N316" s="145">
        <v>0</v>
      </c>
      <c r="O316" s="145">
        <v>0</v>
      </c>
      <c r="P316" s="145" t="s">
        <v>9731</v>
      </c>
      <c r="Q316" s="145" t="s">
        <v>7483</v>
      </c>
      <c r="R316" s="145" t="s">
        <v>9732</v>
      </c>
    </row>
    <row r="317" spans="1:18" s="6" customFormat="1" ht="34.200000000000003" customHeight="1" x14ac:dyDescent="0.3">
      <c r="A317" s="149">
        <f t="shared" si="4"/>
        <v>312</v>
      </c>
      <c r="B317" s="151" t="s">
        <v>1643</v>
      </c>
      <c r="C317" s="148" t="s">
        <v>8719</v>
      </c>
      <c r="D317" s="145" t="s">
        <v>1644</v>
      </c>
      <c r="E317" s="145" t="s">
        <v>1645</v>
      </c>
      <c r="F317" s="145" t="s">
        <v>7475</v>
      </c>
      <c r="G317" s="145">
        <v>100</v>
      </c>
      <c r="H317" s="145">
        <v>1</v>
      </c>
      <c r="I317" s="145">
        <v>0.75</v>
      </c>
      <c r="J317" s="145">
        <v>0</v>
      </c>
      <c r="K317" s="145">
        <v>0</v>
      </c>
      <c r="L317" s="145">
        <v>0</v>
      </c>
      <c r="M317" s="145">
        <v>0</v>
      </c>
      <c r="N317" s="145">
        <v>0</v>
      </c>
      <c r="O317" s="145">
        <v>0</v>
      </c>
      <c r="P317" s="145" t="s">
        <v>9733</v>
      </c>
      <c r="Q317" s="145" t="s">
        <v>7488</v>
      </c>
      <c r="R317" s="145" t="s">
        <v>10232</v>
      </c>
    </row>
    <row r="318" spans="1:18" s="104" customFormat="1" ht="25.2" customHeight="1" x14ac:dyDescent="0.3">
      <c r="A318" s="149">
        <f t="shared" si="4"/>
        <v>313</v>
      </c>
      <c r="B318" s="151" t="s">
        <v>1646</v>
      </c>
      <c r="C318" s="148" t="s">
        <v>9734</v>
      </c>
      <c r="D318" s="145" t="s">
        <v>1647</v>
      </c>
      <c r="E318" s="145" t="s">
        <v>1648</v>
      </c>
      <c r="F318" s="145" t="s">
        <v>839</v>
      </c>
      <c r="G318" s="145">
        <v>70</v>
      </c>
      <c r="H318" s="145">
        <v>1</v>
      </c>
      <c r="I318" s="145">
        <v>0.75</v>
      </c>
      <c r="J318" s="145">
        <v>0</v>
      </c>
      <c r="K318" s="145">
        <v>0</v>
      </c>
      <c r="L318" s="145">
        <v>1</v>
      </c>
      <c r="M318" s="145">
        <v>8</v>
      </c>
      <c r="N318" s="145">
        <v>0</v>
      </c>
      <c r="O318" s="145">
        <v>0</v>
      </c>
      <c r="P318" s="145" t="s">
        <v>1598</v>
      </c>
      <c r="Q318" s="145" t="s">
        <v>7480</v>
      </c>
      <c r="R318" s="145" t="s">
        <v>9735</v>
      </c>
    </row>
    <row r="319" spans="1:18" s="104" customFormat="1" ht="36" customHeight="1" x14ac:dyDescent="0.3">
      <c r="A319" s="149">
        <f t="shared" si="4"/>
        <v>314</v>
      </c>
      <c r="B319" s="151" t="s">
        <v>1649</v>
      </c>
      <c r="C319" s="148" t="s">
        <v>9736</v>
      </c>
      <c r="D319" s="149" t="s">
        <v>1650</v>
      </c>
      <c r="E319" s="149" t="s">
        <v>1651</v>
      </c>
      <c r="F319" s="145" t="s">
        <v>7475</v>
      </c>
      <c r="G319" s="145">
        <v>48</v>
      </c>
      <c r="H319" s="145">
        <v>0</v>
      </c>
      <c r="I319" s="145">
        <v>0</v>
      </c>
      <c r="J319" s="145">
        <v>0</v>
      </c>
      <c r="K319" s="145">
        <v>0</v>
      </c>
      <c r="L319" s="145">
        <v>1</v>
      </c>
      <c r="M319" s="145">
        <v>8</v>
      </c>
      <c r="N319" s="145">
        <v>0</v>
      </c>
      <c r="O319" s="145">
        <v>0</v>
      </c>
      <c r="P319" s="145" t="s">
        <v>9737</v>
      </c>
      <c r="Q319" s="145" t="s">
        <v>7480</v>
      </c>
      <c r="R319" s="145" t="s">
        <v>10233</v>
      </c>
    </row>
    <row r="320" spans="1:18" s="6" customFormat="1" ht="18.600000000000001" customHeight="1" x14ac:dyDescent="0.3">
      <c r="A320" s="149">
        <f t="shared" si="4"/>
        <v>315</v>
      </c>
      <c r="B320" s="151" t="s">
        <v>1652</v>
      </c>
      <c r="C320" s="148" t="s">
        <v>8720</v>
      </c>
      <c r="D320" s="145" t="s">
        <v>1653</v>
      </c>
      <c r="E320" s="145" t="s">
        <v>1654</v>
      </c>
      <c r="F320" s="145" t="s">
        <v>7475</v>
      </c>
      <c r="G320" s="145">
        <v>32</v>
      </c>
      <c r="H320" s="145">
        <v>8</v>
      </c>
      <c r="I320" s="145">
        <v>6</v>
      </c>
      <c r="J320" s="145">
        <v>0</v>
      </c>
      <c r="K320" s="145">
        <v>0</v>
      </c>
      <c r="L320" s="145">
        <v>0</v>
      </c>
      <c r="M320" s="145">
        <v>0</v>
      </c>
      <c r="N320" s="145">
        <v>0</v>
      </c>
      <c r="O320" s="145">
        <v>0</v>
      </c>
      <c r="P320" s="145" t="s">
        <v>832</v>
      </c>
      <c r="Q320" s="145" t="s">
        <v>7480</v>
      </c>
      <c r="R320" s="145" t="s">
        <v>1655</v>
      </c>
    </row>
    <row r="321" spans="1:18" s="6" customFormat="1" ht="33.6" customHeight="1" x14ac:dyDescent="0.3">
      <c r="A321" s="149">
        <f t="shared" si="4"/>
        <v>316</v>
      </c>
      <c r="B321" s="151" t="s">
        <v>1656</v>
      </c>
      <c r="C321" s="148" t="s">
        <v>8721</v>
      </c>
      <c r="D321" s="145" t="s">
        <v>1657</v>
      </c>
      <c r="E321" s="145" t="s">
        <v>1658</v>
      </c>
      <c r="F321" s="145" t="s">
        <v>7475</v>
      </c>
      <c r="G321" s="145">
        <v>16</v>
      </c>
      <c r="H321" s="145">
        <v>4</v>
      </c>
      <c r="I321" s="145">
        <v>3</v>
      </c>
      <c r="J321" s="145">
        <v>0</v>
      </c>
      <c r="K321" s="145">
        <v>0</v>
      </c>
      <c r="L321" s="145">
        <v>0</v>
      </c>
      <c r="M321" s="145">
        <v>0</v>
      </c>
      <c r="N321" s="145">
        <v>0</v>
      </c>
      <c r="O321" s="145">
        <v>0</v>
      </c>
      <c r="P321" s="145" t="s">
        <v>832</v>
      </c>
      <c r="Q321" s="145" t="s">
        <v>7480</v>
      </c>
      <c r="R321" s="145" t="s">
        <v>10234</v>
      </c>
    </row>
    <row r="322" spans="1:18" s="6" customFormat="1" ht="176.4" customHeight="1" x14ac:dyDescent="0.3">
      <c r="A322" s="149">
        <f t="shared" si="4"/>
        <v>317</v>
      </c>
      <c r="B322" s="151" t="s">
        <v>1659</v>
      </c>
      <c r="C322" s="148" t="s">
        <v>8722</v>
      </c>
      <c r="D322" s="145" t="s">
        <v>1660</v>
      </c>
      <c r="E322" s="145" t="s">
        <v>1661</v>
      </c>
      <c r="F322" s="145" t="s">
        <v>839</v>
      </c>
      <c r="G322" s="145">
        <v>8</v>
      </c>
      <c r="H322" s="145">
        <v>4</v>
      </c>
      <c r="I322" s="145">
        <v>3</v>
      </c>
      <c r="J322" s="145">
        <v>0</v>
      </c>
      <c r="K322" s="145">
        <v>0</v>
      </c>
      <c r="L322" s="145">
        <v>0</v>
      </c>
      <c r="M322" s="145">
        <v>0</v>
      </c>
      <c r="N322" s="145">
        <v>0</v>
      </c>
      <c r="O322" s="145">
        <v>0</v>
      </c>
      <c r="P322" s="145" t="s">
        <v>9738</v>
      </c>
      <c r="Q322" s="145" t="s">
        <v>7482</v>
      </c>
      <c r="R322" s="145" t="s">
        <v>10235</v>
      </c>
    </row>
    <row r="323" spans="1:18" s="6" customFormat="1" ht="52.8" x14ac:dyDescent="0.3">
      <c r="A323" s="149">
        <f t="shared" si="4"/>
        <v>318</v>
      </c>
      <c r="B323" s="151" t="s">
        <v>1662</v>
      </c>
      <c r="C323" s="148" t="s">
        <v>8723</v>
      </c>
      <c r="D323" s="145" t="s">
        <v>1663</v>
      </c>
      <c r="E323" s="145" t="s">
        <v>1664</v>
      </c>
      <c r="F323" s="145" t="s">
        <v>839</v>
      </c>
      <c r="G323" s="145">
        <v>35</v>
      </c>
      <c r="H323" s="145">
        <v>4</v>
      </c>
      <c r="I323" s="145">
        <v>3</v>
      </c>
      <c r="J323" s="145">
        <v>0</v>
      </c>
      <c r="K323" s="145">
        <v>0</v>
      </c>
      <c r="L323" s="145">
        <v>0</v>
      </c>
      <c r="M323" s="145">
        <v>0</v>
      </c>
      <c r="N323" s="145">
        <v>0</v>
      </c>
      <c r="O323" s="145">
        <v>0</v>
      </c>
      <c r="P323" s="145" t="s">
        <v>9739</v>
      </c>
      <c r="Q323" s="145" t="s">
        <v>7499</v>
      </c>
      <c r="R323" s="145" t="s">
        <v>9740</v>
      </c>
    </row>
    <row r="324" spans="1:18" s="6" customFormat="1" ht="55.8" customHeight="1" x14ac:dyDescent="0.3">
      <c r="A324" s="149">
        <f t="shared" si="4"/>
        <v>319</v>
      </c>
      <c r="B324" s="151" t="s">
        <v>1665</v>
      </c>
      <c r="C324" s="148" t="s">
        <v>10059</v>
      </c>
      <c r="D324" s="145" t="s">
        <v>1666</v>
      </c>
      <c r="E324" s="145" t="s">
        <v>1667</v>
      </c>
      <c r="F324" s="145" t="s">
        <v>7475</v>
      </c>
      <c r="G324" s="145">
        <v>10</v>
      </c>
      <c r="H324" s="145">
        <v>1</v>
      </c>
      <c r="I324" s="145">
        <v>1.1000000000000001</v>
      </c>
      <c r="J324" s="145">
        <v>0</v>
      </c>
      <c r="K324" s="145">
        <v>0</v>
      </c>
      <c r="L324" s="145">
        <v>0</v>
      </c>
      <c r="M324" s="145">
        <v>0</v>
      </c>
      <c r="N324" s="145">
        <v>0</v>
      </c>
      <c r="O324" s="145">
        <v>0</v>
      </c>
      <c r="P324" s="145" t="s">
        <v>9741</v>
      </c>
      <c r="Q324" s="145" t="s">
        <v>7485</v>
      </c>
      <c r="R324" s="145" t="s">
        <v>10236</v>
      </c>
    </row>
    <row r="325" spans="1:18" s="6" customFormat="1" ht="59.4" customHeight="1" x14ac:dyDescent="0.3">
      <c r="A325" s="149">
        <f t="shared" si="4"/>
        <v>320</v>
      </c>
      <c r="B325" s="151" t="s">
        <v>1668</v>
      </c>
      <c r="C325" s="148" t="s">
        <v>8724</v>
      </c>
      <c r="D325" s="145" t="s">
        <v>1669</v>
      </c>
      <c r="E325" s="145" t="s">
        <v>1670</v>
      </c>
      <c r="F325" s="145" t="s">
        <v>7475</v>
      </c>
      <c r="G325" s="145">
        <v>25</v>
      </c>
      <c r="H325" s="145">
        <v>2</v>
      </c>
      <c r="I325" s="145">
        <v>1.5</v>
      </c>
      <c r="J325" s="145">
        <v>0</v>
      </c>
      <c r="K325" s="145">
        <v>0</v>
      </c>
      <c r="L325" s="145">
        <v>0</v>
      </c>
      <c r="M325" s="145">
        <v>0</v>
      </c>
      <c r="N325" s="145">
        <v>0</v>
      </c>
      <c r="O325" s="145">
        <v>0</v>
      </c>
      <c r="P325" s="145" t="s">
        <v>7487</v>
      </c>
      <c r="Q325" s="145" t="s">
        <v>7562</v>
      </c>
      <c r="R325" s="145" t="s">
        <v>10237</v>
      </c>
    </row>
    <row r="326" spans="1:18" s="104" customFormat="1" ht="46.2" customHeight="1" x14ac:dyDescent="0.3">
      <c r="A326" s="149">
        <f t="shared" si="4"/>
        <v>321</v>
      </c>
      <c r="B326" s="151" t="s">
        <v>1671</v>
      </c>
      <c r="C326" s="148" t="s">
        <v>10060</v>
      </c>
      <c r="D326" s="145" t="s">
        <v>1672</v>
      </c>
      <c r="E326" s="145" t="s">
        <v>1673</v>
      </c>
      <c r="F326" s="145" t="s">
        <v>7475</v>
      </c>
      <c r="G326" s="145">
        <v>25</v>
      </c>
      <c r="H326" s="145">
        <v>2</v>
      </c>
      <c r="I326" s="145">
        <v>1.5</v>
      </c>
      <c r="J326" s="145">
        <v>0</v>
      </c>
      <c r="K326" s="145">
        <v>0</v>
      </c>
      <c r="L326" s="145">
        <v>0</v>
      </c>
      <c r="M326" s="145">
        <v>0</v>
      </c>
      <c r="N326" s="145">
        <v>0</v>
      </c>
      <c r="O326" s="145">
        <v>0</v>
      </c>
      <c r="P326" s="145" t="s">
        <v>9742</v>
      </c>
      <c r="Q326" s="145" t="s">
        <v>7480</v>
      </c>
      <c r="R326" s="145" t="s">
        <v>9743</v>
      </c>
    </row>
    <row r="327" spans="1:18" s="6" customFormat="1" ht="40.799999999999997" customHeight="1" x14ac:dyDescent="0.3">
      <c r="A327" s="149">
        <f t="shared" si="4"/>
        <v>322</v>
      </c>
      <c r="B327" s="151" t="s">
        <v>1674</v>
      </c>
      <c r="C327" s="148" t="s">
        <v>8725</v>
      </c>
      <c r="D327" s="145" t="s">
        <v>1675</v>
      </c>
      <c r="E327" s="145" t="s">
        <v>1676</v>
      </c>
      <c r="F327" s="145" t="s">
        <v>7475</v>
      </c>
      <c r="G327" s="145">
        <v>8</v>
      </c>
      <c r="H327" s="145">
        <v>2</v>
      </c>
      <c r="I327" s="145">
        <v>1.5</v>
      </c>
      <c r="J327" s="145">
        <v>0</v>
      </c>
      <c r="K327" s="145">
        <v>0</v>
      </c>
      <c r="L327" s="145">
        <v>0</v>
      </c>
      <c r="M327" s="145">
        <v>0</v>
      </c>
      <c r="N327" s="145">
        <v>0</v>
      </c>
      <c r="O327" s="145">
        <v>0</v>
      </c>
      <c r="P327" s="145" t="s">
        <v>832</v>
      </c>
      <c r="Q327" s="145" t="s">
        <v>7482</v>
      </c>
      <c r="R327" s="145" t="s">
        <v>9744</v>
      </c>
    </row>
    <row r="328" spans="1:18" s="6" customFormat="1" ht="16.8" customHeight="1" x14ac:dyDescent="0.3">
      <c r="A328" s="149">
        <f t="shared" ref="A328:A391" si="5">A327+1</f>
        <v>323</v>
      </c>
      <c r="B328" s="151" t="s">
        <v>1677</v>
      </c>
      <c r="C328" s="148" t="s">
        <v>8726</v>
      </c>
      <c r="D328" s="145" t="s">
        <v>1678</v>
      </c>
      <c r="E328" s="145" t="s">
        <v>1679</v>
      </c>
      <c r="F328" s="145" t="s">
        <v>7475</v>
      </c>
      <c r="G328" s="145">
        <v>28</v>
      </c>
      <c r="H328" s="145">
        <v>7</v>
      </c>
      <c r="I328" s="145">
        <v>5.25</v>
      </c>
      <c r="J328" s="145">
        <v>0</v>
      </c>
      <c r="K328" s="145">
        <v>0</v>
      </c>
      <c r="L328" s="145">
        <v>0</v>
      </c>
      <c r="M328" s="145">
        <v>0</v>
      </c>
      <c r="N328" s="145">
        <v>0</v>
      </c>
      <c r="O328" s="145">
        <v>0</v>
      </c>
      <c r="P328" s="145" t="s">
        <v>832</v>
      </c>
      <c r="Q328" s="145" t="s">
        <v>7599</v>
      </c>
      <c r="R328" s="145" t="s">
        <v>1680</v>
      </c>
    </row>
    <row r="329" spans="1:18" s="6" customFormat="1" ht="18" customHeight="1" x14ac:dyDescent="0.3">
      <c r="A329" s="149">
        <f t="shared" si="5"/>
        <v>324</v>
      </c>
      <c r="B329" s="151" t="s">
        <v>1681</v>
      </c>
      <c r="C329" s="148" t="s">
        <v>8727</v>
      </c>
      <c r="D329" s="145" t="s">
        <v>1682</v>
      </c>
      <c r="E329" s="145" t="s">
        <v>1683</v>
      </c>
      <c r="F329" s="145" t="s">
        <v>7475</v>
      </c>
      <c r="G329" s="145">
        <v>8</v>
      </c>
      <c r="H329" s="145">
        <v>2</v>
      </c>
      <c r="I329" s="145">
        <v>1.5</v>
      </c>
      <c r="J329" s="145">
        <v>0</v>
      </c>
      <c r="K329" s="145">
        <v>0</v>
      </c>
      <c r="L329" s="145">
        <v>0</v>
      </c>
      <c r="M329" s="145">
        <v>0</v>
      </c>
      <c r="N329" s="145">
        <v>0</v>
      </c>
      <c r="O329" s="145">
        <v>0</v>
      </c>
      <c r="P329" s="145" t="s">
        <v>832</v>
      </c>
      <c r="Q329" s="145" t="s">
        <v>7529</v>
      </c>
      <c r="R329" s="145" t="s">
        <v>1684</v>
      </c>
    </row>
    <row r="330" spans="1:18" s="6" customFormat="1" ht="37.799999999999997" customHeight="1" x14ac:dyDescent="0.3">
      <c r="A330" s="149">
        <f t="shared" si="5"/>
        <v>325</v>
      </c>
      <c r="B330" s="151" t="s">
        <v>1685</v>
      </c>
      <c r="C330" s="148" t="s">
        <v>10061</v>
      </c>
      <c r="D330" s="145" t="s">
        <v>9745</v>
      </c>
      <c r="E330" s="145" t="s">
        <v>1679</v>
      </c>
      <c r="F330" s="145" t="s">
        <v>7475</v>
      </c>
      <c r="G330" s="145">
        <v>8</v>
      </c>
      <c r="H330" s="145">
        <v>5</v>
      </c>
      <c r="I330" s="145">
        <v>3.75</v>
      </c>
      <c r="J330" s="145">
        <v>0</v>
      </c>
      <c r="K330" s="145">
        <v>0</v>
      </c>
      <c r="L330" s="145">
        <v>0</v>
      </c>
      <c r="M330" s="145">
        <v>0</v>
      </c>
      <c r="N330" s="145">
        <v>0</v>
      </c>
      <c r="O330" s="145">
        <v>0</v>
      </c>
      <c r="P330" s="145" t="s">
        <v>832</v>
      </c>
      <c r="Q330" s="145" t="s">
        <v>7480</v>
      </c>
      <c r="R330" s="145" t="s">
        <v>10238</v>
      </c>
    </row>
    <row r="331" spans="1:18" s="6" customFormat="1" ht="54" customHeight="1" x14ac:dyDescent="0.3">
      <c r="A331" s="149">
        <f t="shared" si="5"/>
        <v>326</v>
      </c>
      <c r="B331" s="151" t="s">
        <v>1686</v>
      </c>
      <c r="C331" s="148" t="s">
        <v>8728</v>
      </c>
      <c r="D331" s="145" t="s">
        <v>1687</v>
      </c>
      <c r="E331" s="145" t="s">
        <v>1688</v>
      </c>
      <c r="F331" s="145" t="s">
        <v>7475</v>
      </c>
      <c r="G331" s="145">
        <v>8</v>
      </c>
      <c r="H331" s="145">
        <v>2</v>
      </c>
      <c r="I331" s="145">
        <v>1.5</v>
      </c>
      <c r="J331" s="145">
        <v>0</v>
      </c>
      <c r="K331" s="145">
        <v>0</v>
      </c>
      <c r="L331" s="145">
        <v>0</v>
      </c>
      <c r="M331" s="145">
        <v>0</v>
      </c>
      <c r="N331" s="145">
        <v>0</v>
      </c>
      <c r="O331" s="145">
        <v>0</v>
      </c>
      <c r="P331" s="145" t="s">
        <v>832</v>
      </c>
      <c r="Q331" s="145" t="s">
        <v>7480</v>
      </c>
      <c r="R331" s="145" t="s">
        <v>1689</v>
      </c>
    </row>
    <row r="332" spans="1:18" s="6" customFormat="1" ht="36.75" customHeight="1" x14ac:dyDescent="0.3">
      <c r="A332" s="149">
        <f t="shared" si="5"/>
        <v>327</v>
      </c>
      <c r="B332" s="151" t="s">
        <v>1690</v>
      </c>
      <c r="C332" s="148" t="s">
        <v>8729</v>
      </c>
      <c r="D332" s="145" t="s">
        <v>1691</v>
      </c>
      <c r="E332" s="145" t="s">
        <v>1692</v>
      </c>
      <c r="F332" s="145" t="s">
        <v>7475</v>
      </c>
      <c r="G332" s="145">
        <v>8</v>
      </c>
      <c r="H332" s="145">
        <v>2</v>
      </c>
      <c r="I332" s="145">
        <v>1.5</v>
      </c>
      <c r="J332" s="145">
        <v>0</v>
      </c>
      <c r="K332" s="145">
        <v>0</v>
      </c>
      <c r="L332" s="145">
        <v>0</v>
      </c>
      <c r="M332" s="145">
        <v>0</v>
      </c>
      <c r="N332" s="145">
        <v>0</v>
      </c>
      <c r="O332" s="145">
        <v>0</v>
      </c>
      <c r="P332" s="145" t="s">
        <v>832</v>
      </c>
      <c r="Q332" s="145" t="s">
        <v>7563</v>
      </c>
      <c r="R332" s="145" t="s">
        <v>9746</v>
      </c>
    </row>
    <row r="333" spans="1:18" s="6" customFormat="1" ht="18" customHeight="1" x14ac:dyDescent="0.3">
      <c r="A333" s="149">
        <f t="shared" si="5"/>
        <v>328</v>
      </c>
      <c r="B333" s="151" t="s">
        <v>1693</v>
      </c>
      <c r="C333" s="148" t="s">
        <v>8730</v>
      </c>
      <c r="D333" s="145" t="s">
        <v>1694</v>
      </c>
      <c r="E333" s="145" t="s">
        <v>1695</v>
      </c>
      <c r="F333" s="145" t="s">
        <v>7475</v>
      </c>
      <c r="G333" s="145">
        <v>8</v>
      </c>
      <c r="H333" s="145">
        <v>2</v>
      </c>
      <c r="I333" s="145">
        <v>1.5</v>
      </c>
      <c r="J333" s="145">
        <v>0</v>
      </c>
      <c r="K333" s="145">
        <v>0</v>
      </c>
      <c r="L333" s="145">
        <v>0</v>
      </c>
      <c r="M333" s="145">
        <v>0</v>
      </c>
      <c r="N333" s="145">
        <v>0</v>
      </c>
      <c r="O333" s="145">
        <v>0</v>
      </c>
      <c r="P333" s="145" t="s">
        <v>832</v>
      </c>
      <c r="Q333" s="145" t="s">
        <v>7482</v>
      </c>
      <c r="R333" s="145" t="s">
        <v>8926</v>
      </c>
    </row>
    <row r="334" spans="1:18" s="6" customFormat="1" ht="47.25" customHeight="1" x14ac:dyDescent="0.3">
      <c r="A334" s="149">
        <f t="shared" si="5"/>
        <v>329</v>
      </c>
      <c r="B334" s="151" t="s">
        <v>1696</v>
      </c>
      <c r="C334" s="148" t="s">
        <v>8731</v>
      </c>
      <c r="D334" s="145" t="s">
        <v>1697</v>
      </c>
      <c r="E334" s="145" t="s">
        <v>1698</v>
      </c>
      <c r="F334" s="145" t="s">
        <v>7475</v>
      </c>
      <c r="G334" s="145">
        <v>8</v>
      </c>
      <c r="H334" s="145">
        <v>2</v>
      </c>
      <c r="I334" s="145">
        <v>1.5</v>
      </c>
      <c r="J334" s="145">
        <v>0</v>
      </c>
      <c r="K334" s="145">
        <v>0</v>
      </c>
      <c r="L334" s="145">
        <v>0</v>
      </c>
      <c r="M334" s="145">
        <v>0</v>
      </c>
      <c r="N334" s="145">
        <v>0</v>
      </c>
      <c r="O334" s="145">
        <v>0</v>
      </c>
      <c r="P334" s="145" t="s">
        <v>832</v>
      </c>
      <c r="Q334" s="145" t="s">
        <v>7529</v>
      </c>
      <c r="R334" s="145" t="s">
        <v>1699</v>
      </c>
    </row>
    <row r="335" spans="1:18" s="6" customFormat="1" ht="52.8" x14ac:dyDescent="0.3">
      <c r="A335" s="149">
        <f t="shared" si="5"/>
        <v>330</v>
      </c>
      <c r="B335" s="151" t="s">
        <v>1700</v>
      </c>
      <c r="C335" s="148" t="s">
        <v>8732</v>
      </c>
      <c r="D335" s="145" t="s">
        <v>1701</v>
      </c>
      <c r="E335" s="145" t="s">
        <v>9747</v>
      </c>
      <c r="F335" s="145" t="s">
        <v>7475</v>
      </c>
      <c r="G335" s="145">
        <v>15</v>
      </c>
      <c r="H335" s="145">
        <v>0</v>
      </c>
      <c r="I335" s="145">
        <v>0</v>
      </c>
      <c r="J335" s="145">
        <v>0</v>
      </c>
      <c r="K335" s="145">
        <v>0</v>
      </c>
      <c r="L335" s="145">
        <v>1</v>
      </c>
      <c r="M335" s="145">
        <v>8</v>
      </c>
      <c r="N335" s="145">
        <v>0</v>
      </c>
      <c r="O335" s="145">
        <v>0</v>
      </c>
      <c r="P335" s="145" t="s">
        <v>7487</v>
      </c>
      <c r="Q335" s="145" t="s">
        <v>9748</v>
      </c>
      <c r="R335" s="145" t="s">
        <v>10239</v>
      </c>
    </row>
    <row r="336" spans="1:18" s="6" customFormat="1" ht="19.8" customHeight="1" x14ac:dyDescent="0.3">
      <c r="A336" s="149">
        <f t="shared" si="5"/>
        <v>331</v>
      </c>
      <c r="B336" s="151" t="s">
        <v>1702</v>
      </c>
      <c r="C336" s="148" t="s">
        <v>8733</v>
      </c>
      <c r="D336" s="145" t="s">
        <v>1703</v>
      </c>
      <c r="E336" s="145" t="s">
        <v>1704</v>
      </c>
      <c r="F336" s="145" t="s">
        <v>7475</v>
      </c>
      <c r="G336" s="145">
        <v>20</v>
      </c>
      <c r="H336" s="145">
        <v>5</v>
      </c>
      <c r="I336" s="145">
        <v>3.75</v>
      </c>
      <c r="J336" s="145">
        <v>0</v>
      </c>
      <c r="K336" s="145">
        <v>0</v>
      </c>
      <c r="L336" s="145">
        <v>0</v>
      </c>
      <c r="M336" s="145">
        <v>0</v>
      </c>
      <c r="N336" s="145">
        <v>0</v>
      </c>
      <c r="O336" s="145">
        <v>0</v>
      </c>
      <c r="P336" s="145" t="s">
        <v>832</v>
      </c>
      <c r="Q336" s="145" t="s">
        <v>7598</v>
      </c>
      <c r="R336" s="145" t="s">
        <v>1705</v>
      </c>
    </row>
    <row r="337" spans="1:18" s="6" customFormat="1" ht="18.600000000000001" customHeight="1" x14ac:dyDescent="0.3">
      <c r="A337" s="149">
        <f t="shared" si="5"/>
        <v>332</v>
      </c>
      <c r="B337" s="151" t="s">
        <v>1706</v>
      </c>
      <c r="C337" s="148" t="s">
        <v>8734</v>
      </c>
      <c r="D337" s="145" t="s">
        <v>1707</v>
      </c>
      <c r="E337" s="145" t="s">
        <v>1708</v>
      </c>
      <c r="F337" s="145" t="s">
        <v>839</v>
      </c>
      <c r="G337" s="145">
        <v>30</v>
      </c>
      <c r="H337" s="145">
        <v>4</v>
      </c>
      <c r="I337" s="145">
        <v>3</v>
      </c>
      <c r="J337" s="145">
        <v>0</v>
      </c>
      <c r="K337" s="145">
        <v>0</v>
      </c>
      <c r="L337" s="145">
        <v>0</v>
      </c>
      <c r="M337" s="145">
        <v>0</v>
      </c>
      <c r="N337" s="145">
        <v>0</v>
      </c>
      <c r="O337" s="145">
        <v>0</v>
      </c>
      <c r="P337" s="145" t="s">
        <v>7487</v>
      </c>
      <c r="Q337" s="145" t="s">
        <v>7564</v>
      </c>
      <c r="R337" s="145" t="s">
        <v>1709</v>
      </c>
    </row>
    <row r="338" spans="1:18" s="6" customFormat="1" ht="37.799999999999997" customHeight="1" x14ac:dyDescent="0.3">
      <c r="A338" s="149">
        <f t="shared" si="5"/>
        <v>333</v>
      </c>
      <c r="B338" s="151" t="s">
        <v>1710</v>
      </c>
      <c r="C338" s="148" t="s">
        <v>8735</v>
      </c>
      <c r="D338" s="145" t="s">
        <v>1711</v>
      </c>
      <c r="E338" s="145" t="s">
        <v>1712</v>
      </c>
      <c r="F338" s="145" t="s">
        <v>7475</v>
      </c>
      <c r="G338" s="145">
        <v>35</v>
      </c>
      <c r="H338" s="145">
        <v>5</v>
      </c>
      <c r="I338" s="145">
        <v>3.75</v>
      </c>
      <c r="J338" s="145">
        <v>0</v>
      </c>
      <c r="K338" s="145">
        <v>0</v>
      </c>
      <c r="L338" s="145">
        <v>0</v>
      </c>
      <c r="M338" s="145">
        <v>0</v>
      </c>
      <c r="N338" s="145">
        <v>0</v>
      </c>
      <c r="O338" s="145">
        <v>0</v>
      </c>
      <c r="P338" s="145" t="s">
        <v>9749</v>
      </c>
      <c r="Q338" s="145" t="s">
        <v>7543</v>
      </c>
      <c r="R338" s="145" t="s">
        <v>9750</v>
      </c>
    </row>
    <row r="339" spans="1:18" s="6" customFormat="1" ht="36.6" customHeight="1" x14ac:dyDescent="0.3">
      <c r="A339" s="149">
        <f t="shared" si="5"/>
        <v>334</v>
      </c>
      <c r="B339" s="151" t="s">
        <v>1713</v>
      </c>
      <c r="C339" s="148" t="s">
        <v>8736</v>
      </c>
      <c r="D339" s="145" t="s">
        <v>9751</v>
      </c>
      <c r="E339" s="145" t="s">
        <v>9752</v>
      </c>
      <c r="F339" s="145" t="s">
        <v>7475</v>
      </c>
      <c r="G339" s="145">
        <v>12</v>
      </c>
      <c r="H339" s="145">
        <v>3</v>
      </c>
      <c r="I339" s="145">
        <v>2.25</v>
      </c>
      <c r="J339" s="145">
        <v>0</v>
      </c>
      <c r="K339" s="145">
        <v>0</v>
      </c>
      <c r="L339" s="145">
        <v>0</v>
      </c>
      <c r="M339" s="145">
        <v>0</v>
      </c>
      <c r="N339" s="145">
        <v>0</v>
      </c>
      <c r="O339" s="145">
        <v>0</v>
      </c>
      <c r="P339" s="145" t="s">
        <v>10240</v>
      </c>
      <c r="Q339" s="145" t="s">
        <v>7483</v>
      </c>
      <c r="R339" s="145" t="s">
        <v>8925</v>
      </c>
    </row>
    <row r="340" spans="1:18" s="6" customFormat="1" ht="26.4" x14ac:dyDescent="0.3">
      <c r="A340" s="149">
        <f t="shared" si="5"/>
        <v>335</v>
      </c>
      <c r="B340" s="151" t="s">
        <v>1714</v>
      </c>
      <c r="C340" s="148" t="s">
        <v>8737</v>
      </c>
      <c r="D340" s="145" t="s">
        <v>1715</v>
      </c>
      <c r="E340" s="145" t="s">
        <v>9753</v>
      </c>
      <c r="F340" s="145" t="s">
        <v>7475</v>
      </c>
      <c r="G340" s="145">
        <v>35</v>
      </c>
      <c r="H340" s="145">
        <v>5</v>
      </c>
      <c r="I340" s="145">
        <v>3.75</v>
      </c>
      <c r="J340" s="145">
        <v>0</v>
      </c>
      <c r="K340" s="145">
        <v>0</v>
      </c>
      <c r="L340" s="145">
        <v>0</v>
      </c>
      <c r="M340" s="145">
        <v>0</v>
      </c>
      <c r="N340" s="145">
        <v>0</v>
      </c>
      <c r="O340" s="145">
        <v>0</v>
      </c>
      <c r="P340" s="145" t="s">
        <v>9754</v>
      </c>
      <c r="Q340" s="145" t="s">
        <v>7565</v>
      </c>
      <c r="R340" s="145" t="s">
        <v>9755</v>
      </c>
    </row>
    <row r="341" spans="1:18" s="6" customFormat="1" ht="26.4" x14ac:dyDescent="0.3">
      <c r="A341" s="149">
        <f t="shared" si="5"/>
        <v>336</v>
      </c>
      <c r="B341" s="151" t="s">
        <v>1716</v>
      </c>
      <c r="C341" s="148" t="s">
        <v>10062</v>
      </c>
      <c r="D341" s="145" t="s">
        <v>9756</v>
      </c>
      <c r="E341" s="145" t="s">
        <v>1717</v>
      </c>
      <c r="F341" s="145" t="s">
        <v>7475</v>
      </c>
      <c r="G341" s="145">
        <v>40</v>
      </c>
      <c r="H341" s="145">
        <v>3</v>
      </c>
      <c r="I341" s="145">
        <v>2.25</v>
      </c>
      <c r="J341" s="145">
        <v>0</v>
      </c>
      <c r="K341" s="145">
        <v>0</v>
      </c>
      <c r="L341" s="145">
        <v>0</v>
      </c>
      <c r="M341" s="145">
        <v>0</v>
      </c>
      <c r="N341" s="145">
        <v>0</v>
      </c>
      <c r="O341" s="145">
        <v>0</v>
      </c>
      <c r="P341" s="145" t="s">
        <v>9757</v>
      </c>
      <c r="Q341" s="145" t="s">
        <v>7483</v>
      </c>
      <c r="R341" s="145" t="s">
        <v>9758</v>
      </c>
    </row>
    <row r="342" spans="1:18" s="6" customFormat="1" ht="26.4" x14ac:dyDescent="0.3">
      <c r="A342" s="149">
        <f t="shared" si="5"/>
        <v>337</v>
      </c>
      <c r="B342" s="151" t="s">
        <v>1718</v>
      </c>
      <c r="C342" s="148" t="s">
        <v>8738</v>
      </c>
      <c r="D342" s="145" t="s">
        <v>1719</v>
      </c>
      <c r="E342" s="145" t="s">
        <v>1719</v>
      </c>
      <c r="F342" s="145" t="s">
        <v>7475</v>
      </c>
      <c r="G342" s="145">
        <v>35</v>
      </c>
      <c r="H342" s="145">
        <v>3</v>
      </c>
      <c r="I342" s="145">
        <v>2.25</v>
      </c>
      <c r="J342" s="145">
        <v>0</v>
      </c>
      <c r="K342" s="145">
        <v>0</v>
      </c>
      <c r="L342" s="145">
        <v>0</v>
      </c>
      <c r="M342" s="145">
        <v>0</v>
      </c>
      <c r="N342" s="145">
        <v>0</v>
      </c>
      <c r="O342" s="145">
        <v>0</v>
      </c>
      <c r="P342" s="145" t="s">
        <v>9759</v>
      </c>
      <c r="Q342" s="145" t="s">
        <v>7566</v>
      </c>
      <c r="R342" s="145" t="s">
        <v>9760</v>
      </c>
    </row>
    <row r="343" spans="1:18" s="6" customFormat="1" ht="54" customHeight="1" x14ac:dyDescent="0.3">
      <c r="A343" s="149">
        <f t="shared" si="5"/>
        <v>338</v>
      </c>
      <c r="B343" s="151" t="s">
        <v>1720</v>
      </c>
      <c r="C343" s="148" t="s">
        <v>8739</v>
      </c>
      <c r="D343" s="145" t="s">
        <v>1721</v>
      </c>
      <c r="E343" s="145" t="s">
        <v>1722</v>
      </c>
      <c r="F343" s="145" t="s">
        <v>7475</v>
      </c>
      <c r="G343" s="145">
        <v>55</v>
      </c>
      <c r="H343" s="145">
        <v>4</v>
      </c>
      <c r="I343" s="145">
        <v>3</v>
      </c>
      <c r="J343" s="145">
        <v>0</v>
      </c>
      <c r="K343" s="145">
        <v>0</v>
      </c>
      <c r="L343" s="145">
        <v>1</v>
      </c>
      <c r="M343" s="145">
        <v>8</v>
      </c>
      <c r="N343" s="145">
        <v>0</v>
      </c>
      <c r="O343" s="145">
        <v>0</v>
      </c>
      <c r="P343" s="145" t="s">
        <v>10241</v>
      </c>
      <c r="Q343" s="145" t="s">
        <v>7541</v>
      </c>
      <c r="R343" s="145" t="s">
        <v>10242</v>
      </c>
    </row>
    <row r="344" spans="1:18" s="6" customFormat="1" ht="24.6" customHeight="1" x14ac:dyDescent="0.3">
      <c r="A344" s="149">
        <f t="shared" si="5"/>
        <v>339</v>
      </c>
      <c r="B344" s="151" t="s">
        <v>1723</v>
      </c>
      <c r="C344" s="148" t="s">
        <v>8740</v>
      </c>
      <c r="D344" s="145" t="s">
        <v>1724</v>
      </c>
      <c r="E344" s="145" t="s">
        <v>1725</v>
      </c>
      <c r="F344" s="145" t="s">
        <v>839</v>
      </c>
      <c r="G344" s="145">
        <v>8</v>
      </c>
      <c r="H344" s="145">
        <v>2</v>
      </c>
      <c r="I344" s="145">
        <v>1.5</v>
      </c>
      <c r="J344" s="145">
        <v>0</v>
      </c>
      <c r="K344" s="145">
        <v>0</v>
      </c>
      <c r="L344" s="145">
        <v>0</v>
      </c>
      <c r="M344" s="145">
        <v>0</v>
      </c>
      <c r="N344" s="145">
        <v>0</v>
      </c>
      <c r="O344" s="145">
        <v>0</v>
      </c>
      <c r="P344" s="145" t="s">
        <v>9761</v>
      </c>
      <c r="Q344" s="145" t="s">
        <v>7508</v>
      </c>
      <c r="R344" s="145" t="s">
        <v>10243</v>
      </c>
    </row>
    <row r="345" spans="1:18" s="6" customFormat="1" ht="39.6" x14ac:dyDescent="0.3">
      <c r="A345" s="149">
        <f t="shared" si="5"/>
        <v>340</v>
      </c>
      <c r="B345" s="151" t="s">
        <v>1726</v>
      </c>
      <c r="C345" s="148" t="s">
        <v>8741</v>
      </c>
      <c r="D345" s="145" t="s">
        <v>1727</v>
      </c>
      <c r="E345" s="145" t="s">
        <v>1728</v>
      </c>
      <c r="F345" s="145" t="s">
        <v>7475</v>
      </c>
      <c r="G345" s="145">
        <v>90</v>
      </c>
      <c r="H345" s="145">
        <v>8</v>
      </c>
      <c r="I345" s="145">
        <v>0</v>
      </c>
      <c r="J345" s="145">
        <v>0</v>
      </c>
      <c r="K345" s="145">
        <v>0</v>
      </c>
      <c r="L345" s="145">
        <v>2</v>
      </c>
      <c r="M345" s="145">
        <v>16</v>
      </c>
      <c r="N345" s="145">
        <v>0</v>
      </c>
      <c r="O345" s="145">
        <v>0</v>
      </c>
      <c r="P345" s="145" t="s">
        <v>9762</v>
      </c>
      <c r="Q345" s="145" t="s">
        <v>7594</v>
      </c>
      <c r="R345" s="145" t="s">
        <v>10244</v>
      </c>
    </row>
    <row r="346" spans="1:18" s="6" customFormat="1" ht="66" x14ac:dyDescent="0.3">
      <c r="A346" s="149">
        <f t="shared" si="5"/>
        <v>341</v>
      </c>
      <c r="B346" s="151" t="s">
        <v>1729</v>
      </c>
      <c r="C346" s="148" t="s">
        <v>8742</v>
      </c>
      <c r="D346" s="145" t="s">
        <v>1730</v>
      </c>
      <c r="E346" s="145" t="s">
        <v>1731</v>
      </c>
      <c r="F346" s="145" t="s">
        <v>7475</v>
      </c>
      <c r="G346" s="145">
        <v>45</v>
      </c>
      <c r="H346" s="145">
        <v>3</v>
      </c>
      <c r="I346" s="145">
        <v>2.25</v>
      </c>
      <c r="J346" s="145">
        <v>0</v>
      </c>
      <c r="K346" s="145">
        <v>0</v>
      </c>
      <c r="L346" s="145">
        <v>1</v>
      </c>
      <c r="M346" s="145">
        <v>8</v>
      </c>
      <c r="N346" s="145">
        <v>0</v>
      </c>
      <c r="O346" s="145">
        <v>0</v>
      </c>
      <c r="P346" s="145" t="s">
        <v>9763</v>
      </c>
      <c r="Q346" s="145" t="s">
        <v>7567</v>
      </c>
      <c r="R346" s="145" t="s">
        <v>10245</v>
      </c>
    </row>
    <row r="347" spans="1:18" s="6" customFormat="1" ht="25.2" customHeight="1" x14ac:dyDescent="0.3">
      <c r="A347" s="149">
        <f t="shared" si="5"/>
        <v>342</v>
      </c>
      <c r="B347" s="151" t="s">
        <v>1732</v>
      </c>
      <c r="C347" s="148" t="s">
        <v>8743</v>
      </c>
      <c r="D347" s="145" t="s">
        <v>9764</v>
      </c>
      <c r="E347" s="145" t="s">
        <v>9765</v>
      </c>
      <c r="F347" s="145" t="s">
        <v>7475</v>
      </c>
      <c r="G347" s="145">
        <v>8</v>
      </c>
      <c r="H347" s="145">
        <v>1</v>
      </c>
      <c r="I347" s="145">
        <v>0.75</v>
      </c>
      <c r="J347" s="145">
        <v>0</v>
      </c>
      <c r="K347" s="145">
        <v>0</v>
      </c>
      <c r="L347" s="145">
        <v>0</v>
      </c>
      <c r="M347" s="145">
        <v>0</v>
      </c>
      <c r="N347" s="145">
        <v>0</v>
      </c>
      <c r="O347" s="145">
        <v>0</v>
      </c>
      <c r="P347" s="145" t="s">
        <v>7487</v>
      </c>
      <c r="Q347" s="145" t="s">
        <v>244</v>
      </c>
      <c r="R347" s="145" t="s">
        <v>1733</v>
      </c>
    </row>
    <row r="348" spans="1:18" s="6" customFormat="1" ht="27.75" customHeight="1" x14ac:dyDescent="0.3">
      <c r="A348" s="149">
        <f t="shared" si="5"/>
        <v>343</v>
      </c>
      <c r="B348" s="151" t="s">
        <v>1734</v>
      </c>
      <c r="C348" s="148" t="s">
        <v>8744</v>
      </c>
      <c r="D348" s="145" t="s">
        <v>1735</v>
      </c>
      <c r="E348" s="145" t="s">
        <v>1736</v>
      </c>
      <c r="F348" s="145" t="s">
        <v>7475</v>
      </c>
      <c r="G348" s="145">
        <v>100</v>
      </c>
      <c r="H348" s="145">
        <v>2</v>
      </c>
      <c r="I348" s="145">
        <v>1.5</v>
      </c>
      <c r="J348" s="145">
        <v>0</v>
      </c>
      <c r="K348" s="145">
        <v>0</v>
      </c>
      <c r="L348" s="145">
        <v>0</v>
      </c>
      <c r="M348" s="145">
        <v>0</v>
      </c>
      <c r="N348" s="145">
        <v>0</v>
      </c>
      <c r="O348" s="145">
        <v>0</v>
      </c>
      <c r="P348" s="145" t="s">
        <v>10246</v>
      </c>
      <c r="Q348" s="145" t="s">
        <v>7594</v>
      </c>
      <c r="R348" s="145" t="s">
        <v>9766</v>
      </c>
    </row>
    <row r="349" spans="1:18" s="6" customFormat="1" ht="16.8" customHeight="1" x14ac:dyDescent="0.3">
      <c r="A349" s="149">
        <f t="shared" si="5"/>
        <v>344</v>
      </c>
      <c r="B349" s="151" t="s">
        <v>1737</v>
      </c>
      <c r="C349" s="148" t="s">
        <v>8745</v>
      </c>
      <c r="D349" s="145" t="s">
        <v>1738</v>
      </c>
      <c r="E349" s="145" t="s">
        <v>1739</v>
      </c>
      <c r="F349" s="145" t="s">
        <v>7475</v>
      </c>
      <c r="G349" s="145">
        <v>100</v>
      </c>
      <c r="H349" s="145">
        <v>3</v>
      </c>
      <c r="I349" s="145">
        <v>2.25</v>
      </c>
      <c r="J349" s="145">
        <v>0</v>
      </c>
      <c r="K349" s="145">
        <v>0</v>
      </c>
      <c r="L349" s="145">
        <v>0</v>
      </c>
      <c r="M349" s="145">
        <v>0</v>
      </c>
      <c r="N349" s="145">
        <v>0</v>
      </c>
      <c r="O349" s="145">
        <v>0</v>
      </c>
      <c r="P349" s="145" t="s">
        <v>7487</v>
      </c>
      <c r="Q349" s="145" t="s">
        <v>7594</v>
      </c>
      <c r="R349" s="145" t="s">
        <v>1740</v>
      </c>
    </row>
    <row r="350" spans="1:18" s="6" customFormat="1" ht="23.25" customHeight="1" x14ac:dyDescent="0.3">
      <c r="A350" s="149">
        <f t="shared" si="5"/>
        <v>345</v>
      </c>
      <c r="B350" s="151" t="s">
        <v>1741</v>
      </c>
      <c r="C350" s="148" t="s">
        <v>8746</v>
      </c>
      <c r="D350" s="145" t="s">
        <v>1742</v>
      </c>
      <c r="E350" s="145" t="s">
        <v>1743</v>
      </c>
      <c r="F350" s="145" t="s">
        <v>7475</v>
      </c>
      <c r="G350" s="145">
        <v>16</v>
      </c>
      <c r="H350" s="145">
        <v>3</v>
      </c>
      <c r="I350" s="145">
        <v>2.25</v>
      </c>
      <c r="J350" s="145">
        <v>0</v>
      </c>
      <c r="K350" s="145">
        <v>0</v>
      </c>
      <c r="L350" s="145">
        <v>0</v>
      </c>
      <c r="M350" s="145">
        <v>0</v>
      </c>
      <c r="N350" s="145">
        <v>0</v>
      </c>
      <c r="O350" s="145">
        <v>0</v>
      </c>
      <c r="P350" s="145" t="s">
        <v>7487</v>
      </c>
      <c r="Q350" s="145" t="s">
        <v>7595</v>
      </c>
      <c r="R350" s="145" t="s">
        <v>1744</v>
      </c>
    </row>
    <row r="351" spans="1:18" s="6" customFormat="1" ht="44.25" customHeight="1" x14ac:dyDescent="0.3">
      <c r="A351" s="149">
        <f t="shared" si="5"/>
        <v>346</v>
      </c>
      <c r="B351" s="151" t="s">
        <v>1745</v>
      </c>
      <c r="C351" s="148" t="s">
        <v>8747</v>
      </c>
      <c r="D351" s="145" t="s">
        <v>1746</v>
      </c>
      <c r="E351" s="145" t="s">
        <v>1747</v>
      </c>
      <c r="F351" s="145" t="s">
        <v>7475</v>
      </c>
      <c r="G351" s="145">
        <v>55</v>
      </c>
      <c r="H351" s="145">
        <v>0</v>
      </c>
      <c r="I351" s="145">
        <v>0</v>
      </c>
      <c r="J351" s="145">
        <v>0</v>
      </c>
      <c r="K351" s="145">
        <v>0</v>
      </c>
      <c r="L351" s="145">
        <v>1</v>
      </c>
      <c r="M351" s="145">
        <v>8</v>
      </c>
      <c r="N351" s="145">
        <v>0</v>
      </c>
      <c r="O351" s="145">
        <v>0</v>
      </c>
      <c r="P351" s="145" t="s">
        <v>7487</v>
      </c>
      <c r="Q351" s="145" t="s">
        <v>7529</v>
      </c>
      <c r="R351" s="145" t="s">
        <v>1748</v>
      </c>
    </row>
    <row r="352" spans="1:18" s="6" customFormat="1" ht="38.4" customHeight="1" x14ac:dyDescent="0.3">
      <c r="A352" s="149">
        <f t="shared" si="5"/>
        <v>347</v>
      </c>
      <c r="B352" s="151" t="s">
        <v>1749</v>
      </c>
      <c r="C352" s="148" t="s">
        <v>9767</v>
      </c>
      <c r="D352" s="145" t="s">
        <v>1750</v>
      </c>
      <c r="E352" s="145" t="s">
        <v>1751</v>
      </c>
      <c r="F352" s="145" t="s">
        <v>7475</v>
      </c>
      <c r="G352" s="145">
        <v>55</v>
      </c>
      <c r="H352" s="145">
        <v>0</v>
      </c>
      <c r="I352" s="145">
        <v>0</v>
      </c>
      <c r="J352" s="145">
        <v>0</v>
      </c>
      <c r="K352" s="145">
        <v>0</v>
      </c>
      <c r="L352" s="145">
        <v>1</v>
      </c>
      <c r="M352" s="145">
        <v>8</v>
      </c>
      <c r="N352" s="145">
        <v>0</v>
      </c>
      <c r="O352" s="145">
        <v>0</v>
      </c>
      <c r="P352" s="145" t="s">
        <v>7487</v>
      </c>
      <c r="Q352" s="145" t="s">
        <v>7594</v>
      </c>
      <c r="R352" s="145" t="s">
        <v>10247</v>
      </c>
    </row>
    <row r="353" spans="1:18" s="6" customFormat="1" ht="44.25" customHeight="1" x14ac:dyDescent="0.3">
      <c r="A353" s="149">
        <f t="shared" si="5"/>
        <v>348</v>
      </c>
      <c r="B353" s="151" t="s">
        <v>1752</v>
      </c>
      <c r="C353" s="148" t="s">
        <v>8748</v>
      </c>
      <c r="D353" s="145" t="s">
        <v>1753</v>
      </c>
      <c r="E353" s="145" t="s">
        <v>1754</v>
      </c>
      <c r="F353" s="145" t="s">
        <v>7475</v>
      </c>
      <c r="G353" s="145">
        <v>100</v>
      </c>
      <c r="H353" s="145">
        <v>3</v>
      </c>
      <c r="I353" s="145">
        <v>2.25</v>
      </c>
      <c r="J353" s="145">
        <v>0</v>
      </c>
      <c r="K353" s="145">
        <v>0</v>
      </c>
      <c r="L353" s="145">
        <v>0</v>
      </c>
      <c r="M353" s="145">
        <v>0</v>
      </c>
      <c r="N353" s="145">
        <v>0</v>
      </c>
      <c r="O353" s="145">
        <v>0</v>
      </c>
      <c r="P353" s="145" t="s">
        <v>9768</v>
      </c>
      <c r="Q353" s="145" t="s">
        <v>7595</v>
      </c>
      <c r="R353" s="145" t="s">
        <v>9769</v>
      </c>
    </row>
    <row r="354" spans="1:18" s="6" customFormat="1" ht="26.4" x14ac:dyDescent="0.3">
      <c r="A354" s="149">
        <f t="shared" si="5"/>
        <v>349</v>
      </c>
      <c r="B354" s="151" t="s">
        <v>1755</v>
      </c>
      <c r="C354" s="148" t="s">
        <v>8749</v>
      </c>
      <c r="D354" s="145" t="s">
        <v>1756</v>
      </c>
      <c r="E354" s="145" t="s">
        <v>1757</v>
      </c>
      <c r="F354" s="145" t="s">
        <v>7475</v>
      </c>
      <c r="G354" s="145">
        <v>30</v>
      </c>
      <c r="H354" s="145">
        <v>3</v>
      </c>
      <c r="I354" s="145">
        <v>2.25</v>
      </c>
      <c r="J354" s="145">
        <v>0</v>
      </c>
      <c r="K354" s="145">
        <v>0</v>
      </c>
      <c r="L354" s="145">
        <v>0</v>
      </c>
      <c r="M354" s="145">
        <v>0</v>
      </c>
      <c r="N354" s="145">
        <v>0</v>
      </c>
      <c r="O354" s="145">
        <v>0</v>
      </c>
      <c r="P354" s="145" t="s">
        <v>832</v>
      </c>
      <c r="Q354" s="145" t="s">
        <v>7480</v>
      </c>
      <c r="R354" s="145" t="s">
        <v>10248</v>
      </c>
    </row>
    <row r="355" spans="1:18" s="6" customFormat="1" ht="13.2" x14ac:dyDescent="0.3">
      <c r="A355" s="149">
        <f t="shared" si="5"/>
        <v>350</v>
      </c>
      <c r="B355" s="151" t="s">
        <v>1758</v>
      </c>
      <c r="C355" s="148" t="s">
        <v>8750</v>
      </c>
      <c r="D355" s="145" t="s">
        <v>1759</v>
      </c>
      <c r="E355" s="145" t="s">
        <v>1760</v>
      </c>
      <c r="F355" s="145" t="s">
        <v>7475</v>
      </c>
      <c r="G355" s="145">
        <v>20</v>
      </c>
      <c r="H355" s="145">
        <v>5</v>
      </c>
      <c r="I355" s="145">
        <v>3.75</v>
      </c>
      <c r="J355" s="145">
        <v>0</v>
      </c>
      <c r="K355" s="145">
        <v>0</v>
      </c>
      <c r="L355" s="145">
        <v>0</v>
      </c>
      <c r="M355" s="145">
        <v>0</v>
      </c>
      <c r="N355" s="145">
        <v>0</v>
      </c>
      <c r="O355" s="145">
        <v>0</v>
      </c>
      <c r="P355" s="145" t="s">
        <v>832</v>
      </c>
      <c r="Q355" s="145" t="s">
        <v>7599</v>
      </c>
      <c r="R355" s="145" t="s">
        <v>1761</v>
      </c>
    </row>
    <row r="356" spans="1:18" s="6" customFormat="1" ht="13.2" x14ac:dyDescent="0.3">
      <c r="A356" s="149">
        <f t="shared" si="5"/>
        <v>351</v>
      </c>
      <c r="B356" s="151" t="s">
        <v>1762</v>
      </c>
      <c r="C356" s="148" t="s">
        <v>8751</v>
      </c>
      <c r="D356" s="145" t="s">
        <v>1763</v>
      </c>
      <c r="E356" s="145" t="s">
        <v>1764</v>
      </c>
      <c r="F356" s="145" t="s">
        <v>7475</v>
      </c>
      <c r="G356" s="145">
        <v>4</v>
      </c>
      <c r="H356" s="145">
        <v>1</v>
      </c>
      <c r="I356" s="145">
        <v>0.75</v>
      </c>
      <c r="J356" s="145">
        <v>0</v>
      </c>
      <c r="K356" s="145">
        <v>0</v>
      </c>
      <c r="L356" s="145">
        <v>0</v>
      </c>
      <c r="M356" s="145">
        <v>0</v>
      </c>
      <c r="N356" s="145">
        <v>0</v>
      </c>
      <c r="O356" s="145">
        <v>0</v>
      </c>
      <c r="P356" s="145" t="s">
        <v>832</v>
      </c>
      <c r="Q356" s="145" t="s">
        <v>7480</v>
      </c>
      <c r="R356" s="145" t="s">
        <v>1765</v>
      </c>
    </row>
    <row r="357" spans="1:18" s="6" customFormat="1" ht="13.2" x14ac:dyDescent="0.3">
      <c r="A357" s="149">
        <f t="shared" si="5"/>
        <v>352</v>
      </c>
      <c r="B357" s="151" t="s">
        <v>1766</v>
      </c>
      <c r="C357" s="148" t="s">
        <v>8752</v>
      </c>
      <c r="D357" s="145" t="s">
        <v>1767</v>
      </c>
      <c r="E357" s="145" t="s">
        <v>1768</v>
      </c>
      <c r="F357" s="145" t="s">
        <v>7475</v>
      </c>
      <c r="G357" s="145">
        <v>12</v>
      </c>
      <c r="H357" s="145">
        <v>2</v>
      </c>
      <c r="I357" s="145">
        <v>1.5</v>
      </c>
      <c r="J357" s="145">
        <v>0</v>
      </c>
      <c r="K357" s="145">
        <v>0</v>
      </c>
      <c r="L357" s="145">
        <v>0</v>
      </c>
      <c r="M357" s="145">
        <v>0</v>
      </c>
      <c r="N357" s="145">
        <v>0</v>
      </c>
      <c r="O357" s="145">
        <v>0</v>
      </c>
      <c r="P357" s="145" t="s">
        <v>1598</v>
      </c>
      <c r="Q357" s="145" t="s">
        <v>7486</v>
      </c>
      <c r="R357" s="145" t="s">
        <v>1769</v>
      </c>
    </row>
    <row r="358" spans="1:18" s="6" customFormat="1" ht="36" customHeight="1" x14ac:dyDescent="0.3">
      <c r="A358" s="149">
        <f t="shared" si="5"/>
        <v>353</v>
      </c>
      <c r="B358" s="151" t="s">
        <v>1770</v>
      </c>
      <c r="C358" s="148" t="s">
        <v>8753</v>
      </c>
      <c r="D358" s="145" t="s">
        <v>9770</v>
      </c>
      <c r="E358" s="145" t="s">
        <v>9771</v>
      </c>
      <c r="F358" s="145" t="s">
        <v>7475</v>
      </c>
      <c r="G358" s="145">
        <v>30</v>
      </c>
      <c r="H358" s="145">
        <v>3</v>
      </c>
      <c r="I358" s="145">
        <v>2.25</v>
      </c>
      <c r="J358" s="145">
        <v>0</v>
      </c>
      <c r="K358" s="145">
        <v>0</v>
      </c>
      <c r="L358" s="145">
        <v>0</v>
      </c>
      <c r="M358" s="145">
        <v>0</v>
      </c>
      <c r="N358" s="145">
        <v>0</v>
      </c>
      <c r="O358" s="145">
        <v>0</v>
      </c>
      <c r="P358" s="145" t="s">
        <v>7487</v>
      </c>
      <c r="Q358" s="145" t="s">
        <v>7480</v>
      </c>
      <c r="R358" s="145" t="s">
        <v>1771</v>
      </c>
    </row>
    <row r="359" spans="1:18" s="6" customFormat="1" ht="39.6" x14ac:dyDescent="0.3">
      <c r="A359" s="149">
        <f t="shared" si="5"/>
        <v>354</v>
      </c>
      <c r="B359" s="151" t="s">
        <v>1772</v>
      </c>
      <c r="C359" s="148" t="s">
        <v>9772</v>
      </c>
      <c r="D359" s="145" t="s">
        <v>9773</v>
      </c>
      <c r="E359" s="145" t="s">
        <v>9774</v>
      </c>
      <c r="F359" s="145" t="s">
        <v>7475</v>
      </c>
      <c r="G359" s="145">
        <v>100</v>
      </c>
      <c r="H359" s="145">
        <v>1</v>
      </c>
      <c r="I359" s="145">
        <v>0.75</v>
      </c>
      <c r="J359" s="145">
        <v>0</v>
      </c>
      <c r="K359" s="145">
        <v>0</v>
      </c>
      <c r="L359" s="145">
        <v>0</v>
      </c>
      <c r="M359" s="145">
        <v>0</v>
      </c>
      <c r="N359" s="145">
        <v>0</v>
      </c>
      <c r="O359" s="145">
        <v>0</v>
      </c>
      <c r="P359" s="145" t="s">
        <v>9775</v>
      </c>
      <c r="Q359" s="145" t="s">
        <v>7482</v>
      </c>
      <c r="R359" s="145" t="s">
        <v>10249</v>
      </c>
    </row>
    <row r="360" spans="1:18" s="6" customFormat="1" ht="24.6" customHeight="1" x14ac:dyDescent="0.3">
      <c r="A360" s="149">
        <f t="shared" si="5"/>
        <v>355</v>
      </c>
      <c r="B360" s="151" t="s">
        <v>1773</v>
      </c>
      <c r="C360" s="148" t="s">
        <v>8754</v>
      </c>
      <c r="D360" s="145" t="s">
        <v>9776</v>
      </c>
      <c r="E360" s="145" t="s">
        <v>9777</v>
      </c>
      <c r="F360" s="145" t="s">
        <v>7475</v>
      </c>
      <c r="G360" s="145">
        <v>12</v>
      </c>
      <c r="H360" s="145">
        <v>3</v>
      </c>
      <c r="I360" s="145">
        <v>2.25</v>
      </c>
      <c r="J360" s="145">
        <v>0</v>
      </c>
      <c r="K360" s="145">
        <v>0</v>
      </c>
      <c r="L360" s="145">
        <v>0</v>
      </c>
      <c r="M360" s="145">
        <v>0</v>
      </c>
      <c r="N360" s="145">
        <v>0</v>
      </c>
      <c r="O360" s="145">
        <v>0</v>
      </c>
      <c r="P360" s="145" t="s">
        <v>832</v>
      </c>
      <c r="Q360" s="145" t="s">
        <v>7482</v>
      </c>
      <c r="R360" s="145" t="s">
        <v>1774</v>
      </c>
    </row>
    <row r="361" spans="1:18" s="6" customFormat="1" ht="59.4" customHeight="1" x14ac:dyDescent="0.3">
      <c r="A361" s="149">
        <f t="shared" si="5"/>
        <v>356</v>
      </c>
      <c r="B361" s="151" t="s">
        <v>1775</v>
      </c>
      <c r="C361" s="148" t="s">
        <v>8755</v>
      </c>
      <c r="D361" s="145" t="s">
        <v>9778</v>
      </c>
      <c r="E361" s="145" t="s">
        <v>9779</v>
      </c>
      <c r="F361" s="145" t="s">
        <v>7475</v>
      </c>
      <c r="G361" s="145">
        <v>12</v>
      </c>
      <c r="H361" s="145">
        <v>3</v>
      </c>
      <c r="I361" s="145">
        <v>2.25</v>
      </c>
      <c r="J361" s="145">
        <v>0</v>
      </c>
      <c r="K361" s="145">
        <v>0</v>
      </c>
      <c r="L361" s="145">
        <v>0</v>
      </c>
      <c r="M361" s="145">
        <v>0</v>
      </c>
      <c r="N361" s="145">
        <v>0</v>
      </c>
      <c r="O361" s="145">
        <v>0</v>
      </c>
      <c r="P361" s="145" t="s">
        <v>9780</v>
      </c>
      <c r="Q361" s="145" t="s">
        <v>7498</v>
      </c>
      <c r="R361" s="145" t="s">
        <v>10250</v>
      </c>
    </row>
    <row r="362" spans="1:18" s="159" customFormat="1" ht="56.25" customHeight="1" x14ac:dyDescent="0.3">
      <c r="A362" s="149">
        <f t="shared" si="5"/>
        <v>357</v>
      </c>
      <c r="B362" s="151" t="s">
        <v>1776</v>
      </c>
      <c r="C362" s="148" t="s">
        <v>9781</v>
      </c>
      <c r="D362" s="145" t="s">
        <v>9782</v>
      </c>
      <c r="E362" s="145" t="s">
        <v>9783</v>
      </c>
      <c r="F362" s="145" t="s">
        <v>7475</v>
      </c>
      <c r="G362" s="145">
        <v>45</v>
      </c>
      <c r="H362" s="145">
        <v>0</v>
      </c>
      <c r="I362" s="145">
        <v>0</v>
      </c>
      <c r="J362" s="145">
        <v>0</v>
      </c>
      <c r="K362" s="145">
        <v>0</v>
      </c>
      <c r="L362" s="145">
        <v>1</v>
      </c>
      <c r="M362" s="145">
        <v>8</v>
      </c>
      <c r="N362" s="145">
        <v>0</v>
      </c>
      <c r="O362" s="145">
        <v>0</v>
      </c>
      <c r="P362" s="145" t="s">
        <v>9784</v>
      </c>
      <c r="Q362" s="145" t="s">
        <v>7496</v>
      </c>
      <c r="R362" s="145" t="s">
        <v>10432</v>
      </c>
    </row>
    <row r="363" spans="1:18" s="6" customFormat="1" ht="26.4" x14ac:dyDescent="0.3">
      <c r="A363" s="149">
        <f t="shared" si="5"/>
        <v>358</v>
      </c>
      <c r="B363" s="151" t="s">
        <v>1777</v>
      </c>
      <c r="C363" s="148" t="s">
        <v>8756</v>
      </c>
      <c r="D363" s="145" t="s">
        <v>1778</v>
      </c>
      <c r="E363" s="145" t="s">
        <v>1779</v>
      </c>
      <c r="F363" s="145" t="s">
        <v>7475</v>
      </c>
      <c r="G363" s="145">
        <v>12</v>
      </c>
      <c r="H363" s="145">
        <v>3</v>
      </c>
      <c r="I363" s="145">
        <v>2.25</v>
      </c>
      <c r="J363" s="145">
        <v>0</v>
      </c>
      <c r="K363" s="145">
        <v>0</v>
      </c>
      <c r="L363" s="145">
        <v>0</v>
      </c>
      <c r="M363" s="145">
        <v>0</v>
      </c>
      <c r="N363" s="145">
        <v>0</v>
      </c>
      <c r="O363" s="145">
        <v>0</v>
      </c>
      <c r="P363" s="145" t="s">
        <v>9785</v>
      </c>
      <c r="Q363" s="145" t="s">
        <v>7498</v>
      </c>
      <c r="R363" s="145" t="s">
        <v>10251</v>
      </c>
    </row>
    <row r="364" spans="1:18" s="6" customFormat="1" ht="49.2" customHeight="1" x14ac:dyDescent="0.3">
      <c r="A364" s="149">
        <f t="shared" si="5"/>
        <v>359</v>
      </c>
      <c r="B364" s="151" t="s">
        <v>1780</v>
      </c>
      <c r="C364" s="148" t="s">
        <v>8757</v>
      </c>
      <c r="D364" s="145" t="s">
        <v>9786</v>
      </c>
      <c r="E364" s="145" t="s">
        <v>9787</v>
      </c>
      <c r="F364" s="145" t="s">
        <v>7475</v>
      </c>
      <c r="G364" s="145">
        <v>20</v>
      </c>
      <c r="H364" s="145">
        <v>5</v>
      </c>
      <c r="I364" s="145">
        <v>3.75</v>
      </c>
      <c r="J364" s="145">
        <v>0</v>
      </c>
      <c r="K364" s="145">
        <v>0</v>
      </c>
      <c r="L364" s="145">
        <v>0</v>
      </c>
      <c r="M364" s="145">
        <v>0</v>
      </c>
      <c r="N364" s="145">
        <v>0</v>
      </c>
      <c r="O364" s="145">
        <v>0</v>
      </c>
      <c r="P364" s="145" t="s">
        <v>832</v>
      </c>
      <c r="Q364" s="145" t="s">
        <v>7480</v>
      </c>
      <c r="R364" s="145" t="s">
        <v>1781</v>
      </c>
    </row>
    <row r="365" spans="1:18" s="6" customFormat="1" ht="50.4" customHeight="1" x14ac:dyDescent="0.3">
      <c r="A365" s="149">
        <f t="shared" si="5"/>
        <v>360</v>
      </c>
      <c r="B365" s="151" t="s">
        <v>1782</v>
      </c>
      <c r="C365" s="148" t="s">
        <v>8758</v>
      </c>
      <c r="D365" s="145" t="s">
        <v>9788</v>
      </c>
      <c r="E365" s="145" t="s">
        <v>9789</v>
      </c>
      <c r="F365" s="145" t="s">
        <v>839</v>
      </c>
      <c r="G365" s="145">
        <v>16</v>
      </c>
      <c r="H365" s="145">
        <v>2</v>
      </c>
      <c r="I365" s="145">
        <v>10</v>
      </c>
      <c r="J365" s="145">
        <v>0</v>
      </c>
      <c r="K365" s="145">
        <v>0</v>
      </c>
      <c r="L365" s="145">
        <v>1</v>
      </c>
      <c r="M365" s="145">
        <v>8</v>
      </c>
      <c r="N365" s="145">
        <v>0</v>
      </c>
      <c r="O365" s="145">
        <v>0</v>
      </c>
      <c r="P365" s="145" t="s">
        <v>10252</v>
      </c>
      <c r="Q365" s="146" t="s">
        <v>7507</v>
      </c>
      <c r="R365" s="145" t="s">
        <v>10253</v>
      </c>
    </row>
    <row r="366" spans="1:18" s="6" customFormat="1" ht="26.25" customHeight="1" x14ac:dyDescent="0.3">
      <c r="A366" s="149">
        <f t="shared" si="5"/>
        <v>361</v>
      </c>
      <c r="B366" s="151" t="s">
        <v>1783</v>
      </c>
      <c r="C366" s="148" t="s">
        <v>8759</v>
      </c>
      <c r="D366" s="145" t="s">
        <v>9790</v>
      </c>
      <c r="E366" s="145" t="s">
        <v>9791</v>
      </c>
      <c r="F366" s="145" t="s">
        <v>7475</v>
      </c>
      <c r="G366" s="145">
        <v>0</v>
      </c>
      <c r="H366" s="145">
        <v>4</v>
      </c>
      <c r="I366" s="145">
        <v>3</v>
      </c>
      <c r="J366" s="145">
        <v>0</v>
      </c>
      <c r="K366" s="145">
        <v>0</v>
      </c>
      <c r="L366" s="145">
        <v>0</v>
      </c>
      <c r="M366" s="145">
        <v>0</v>
      </c>
      <c r="N366" s="145">
        <v>0</v>
      </c>
      <c r="O366" s="145">
        <v>0</v>
      </c>
      <c r="P366" s="145" t="s">
        <v>9792</v>
      </c>
      <c r="Q366" s="145" t="s">
        <v>9793</v>
      </c>
      <c r="R366" s="145" t="s">
        <v>10254</v>
      </c>
    </row>
    <row r="367" spans="1:18" s="6" customFormat="1" ht="138.6" customHeight="1" x14ac:dyDescent="0.3">
      <c r="A367" s="149">
        <f t="shared" si="5"/>
        <v>362</v>
      </c>
      <c r="B367" s="151" t="s">
        <v>1784</v>
      </c>
      <c r="C367" s="148" t="s">
        <v>8760</v>
      </c>
      <c r="D367" s="145" t="s">
        <v>1785</v>
      </c>
      <c r="E367" s="145" t="s">
        <v>1786</v>
      </c>
      <c r="F367" s="145" t="s">
        <v>7475</v>
      </c>
      <c r="G367" s="145">
        <v>100</v>
      </c>
      <c r="H367" s="145">
        <v>0</v>
      </c>
      <c r="I367" s="145">
        <v>0</v>
      </c>
      <c r="J367" s="145">
        <v>0</v>
      </c>
      <c r="K367" s="145">
        <v>0</v>
      </c>
      <c r="L367" s="145">
        <v>1</v>
      </c>
      <c r="M367" s="145">
        <v>8</v>
      </c>
      <c r="N367" s="145">
        <v>0</v>
      </c>
      <c r="O367" s="145">
        <v>0</v>
      </c>
      <c r="P367" s="145" t="s">
        <v>10255</v>
      </c>
      <c r="Q367" s="145" t="s">
        <v>7568</v>
      </c>
      <c r="R367" s="145" t="s">
        <v>10256</v>
      </c>
    </row>
    <row r="368" spans="1:18" s="6" customFormat="1" ht="34.799999999999997" customHeight="1" x14ac:dyDescent="0.3">
      <c r="A368" s="149">
        <f t="shared" si="5"/>
        <v>363</v>
      </c>
      <c r="B368" s="151" t="s">
        <v>1787</v>
      </c>
      <c r="C368" s="148" t="s">
        <v>8761</v>
      </c>
      <c r="D368" s="145" t="s">
        <v>1788</v>
      </c>
      <c r="E368" s="145" t="s">
        <v>1789</v>
      </c>
      <c r="F368" s="145" t="s">
        <v>7475</v>
      </c>
      <c r="G368" s="145">
        <v>30</v>
      </c>
      <c r="H368" s="145">
        <v>4</v>
      </c>
      <c r="I368" s="145">
        <v>3</v>
      </c>
      <c r="J368" s="145">
        <v>0</v>
      </c>
      <c r="K368" s="145">
        <v>0</v>
      </c>
      <c r="L368" s="145">
        <v>0</v>
      </c>
      <c r="M368" s="145">
        <v>0</v>
      </c>
      <c r="N368" s="145">
        <v>0</v>
      </c>
      <c r="O368" s="145">
        <v>0</v>
      </c>
      <c r="P368" s="145" t="s">
        <v>7487</v>
      </c>
      <c r="Q368" s="145" t="s">
        <v>352</v>
      </c>
      <c r="R368" s="145" t="s">
        <v>1790</v>
      </c>
    </row>
    <row r="369" spans="1:18" s="6" customFormat="1" ht="54" customHeight="1" x14ac:dyDescent="0.3">
      <c r="A369" s="149">
        <f t="shared" si="5"/>
        <v>364</v>
      </c>
      <c r="B369" s="151" t="s">
        <v>1791</v>
      </c>
      <c r="C369" s="148" t="s">
        <v>9794</v>
      </c>
      <c r="D369" s="145" t="s">
        <v>1792</v>
      </c>
      <c r="E369" s="145" t="s">
        <v>1793</v>
      </c>
      <c r="F369" s="145" t="s">
        <v>839</v>
      </c>
      <c r="G369" s="145">
        <v>40</v>
      </c>
      <c r="H369" s="145">
        <v>3</v>
      </c>
      <c r="I369" s="145">
        <v>2.25</v>
      </c>
      <c r="J369" s="145">
        <v>0</v>
      </c>
      <c r="K369" s="145">
        <v>0</v>
      </c>
      <c r="L369" s="145">
        <v>0</v>
      </c>
      <c r="M369" s="145">
        <v>0</v>
      </c>
      <c r="N369" s="145">
        <v>0</v>
      </c>
      <c r="O369" s="145">
        <v>0</v>
      </c>
      <c r="P369" s="145" t="s">
        <v>8924</v>
      </c>
      <c r="Q369" s="145" t="s">
        <v>7526</v>
      </c>
      <c r="R369" s="145" t="s">
        <v>9795</v>
      </c>
    </row>
    <row r="370" spans="1:18" s="6" customFormat="1" ht="36" customHeight="1" x14ac:dyDescent="0.3">
      <c r="A370" s="149">
        <f t="shared" si="5"/>
        <v>365</v>
      </c>
      <c r="B370" s="151" t="s">
        <v>1794</v>
      </c>
      <c r="C370" s="148" t="s">
        <v>8762</v>
      </c>
      <c r="D370" s="145" t="s">
        <v>9796</v>
      </c>
      <c r="E370" s="145" t="s">
        <v>9797</v>
      </c>
      <c r="F370" s="145" t="s">
        <v>7475</v>
      </c>
      <c r="G370" s="145">
        <v>6</v>
      </c>
      <c r="H370" s="145">
        <v>3</v>
      </c>
      <c r="I370" s="145">
        <v>2.25</v>
      </c>
      <c r="J370" s="145">
        <v>0</v>
      </c>
      <c r="K370" s="145">
        <v>0</v>
      </c>
      <c r="L370" s="145">
        <v>0</v>
      </c>
      <c r="M370" s="145">
        <v>0</v>
      </c>
      <c r="N370" s="145">
        <v>0</v>
      </c>
      <c r="O370" s="145">
        <v>0</v>
      </c>
      <c r="P370" s="145" t="s">
        <v>9798</v>
      </c>
      <c r="Q370" s="145" t="s">
        <v>7526</v>
      </c>
      <c r="R370" s="145" t="s">
        <v>1795</v>
      </c>
    </row>
    <row r="371" spans="1:18" s="6" customFormat="1" ht="45" customHeight="1" x14ac:dyDescent="0.3">
      <c r="A371" s="149">
        <f t="shared" si="5"/>
        <v>366</v>
      </c>
      <c r="B371" s="151" t="s">
        <v>1796</v>
      </c>
      <c r="C371" s="148" t="s">
        <v>10063</v>
      </c>
      <c r="D371" s="145" t="s">
        <v>1797</v>
      </c>
      <c r="E371" s="145" t="s">
        <v>1798</v>
      </c>
      <c r="F371" s="145" t="s">
        <v>7475</v>
      </c>
      <c r="G371" s="145">
        <v>30</v>
      </c>
      <c r="H371" s="145">
        <v>3</v>
      </c>
      <c r="I371" s="145">
        <v>2.25</v>
      </c>
      <c r="J371" s="145">
        <v>0</v>
      </c>
      <c r="K371" s="145">
        <v>0</v>
      </c>
      <c r="L371" s="145">
        <v>1</v>
      </c>
      <c r="M371" s="145">
        <v>8</v>
      </c>
      <c r="N371" s="145">
        <v>0</v>
      </c>
      <c r="O371" s="145">
        <v>0</v>
      </c>
      <c r="P371" s="145" t="s">
        <v>7487</v>
      </c>
      <c r="Q371" s="145" t="s">
        <v>7526</v>
      </c>
      <c r="R371" s="145" t="s">
        <v>10257</v>
      </c>
    </row>
    <row r="372" spans="1:18" s="6" customFormat="1" ht="44.25" customHeight="1" x14ac:dyDescent="0.3">
      <c r="A372" s="149">
        <f t="shared" si="5"/>
        <v>367</v>
      </c>
      <c r="B372" s="151" t="s">
        <v>1799</v>
      </c>
      <c r="C372" s="148" t="s">
        <v>8763</v>
      </c>
      <c r="D372" s="145" t="s">
        <v>1096</v>
      </c>
      <c r="E372" s="145" t="s">
        <v>1800</v>
      </c>
      <c r="F372" s="145" t="s">
        <v>7475</v>
      </c>
      <c r="G372" s="145">
        <v>50</v>
      </c>
      <c r="H372" s="145">
        <v>1</v>
      </c>
      <c r="I372" s="145">
        <v>0.75</v>
      </c>
      <c r="J372" s="145">
        <v>0</v>
      </c>
      <c r="K372" s="145">
        <v>0</v>
      </c>
      <c r="L372" s="145">
        <v>1</v>
      </c>
      <c r="M372" s="145">
        <v>8</v>
      </c>
      <c r="N372" s="145">
        <v>0</v>
      </c>
      <c r="O372" s="145">
        <v>0</v>
      </c>
      <c r="P372" s="145" t="s">
        <v>1801</v>
      </c>
      <c r="Q372" s="145" t="s">
        <v>7523</v>
      </c>
      <c r="R372" s="145" t="s">
        <v>9799</v>
      </c>
    </row>
    <row r="373" spans="1:18" s="6" customFormat="1" ht="26.4" x14ac:dyDescent="0.3">
      <c r="A373" s="149">
        <f t="shared" si="5"/>
        <v>368</v>
      </c>
      <c r="B373" s="151" t="s">
        <v>1802</v>
      </c>
      <c r="C373" s="148" t="s">
        <v>8542</v>
      </c>
      <c r="D373" s="145" t="s">
        <v>9800</v>
      </c>
      <c r="E373" s="145" t="s">
        <v>9801</v>
      </c>
      <c r="F373" s="145" t="s">
        <v>7475</v>
      </c>
      <c r="G373" s="145">
        <v>6</v>
      </c>
      <c r="H373" s="145">
        <v>2</v>
      </c>
      <c r="I373" s="145">
        <v>1.5</v>
      </c>
      <c r="J373" s="145">
        <v>0</v>
      </c>
      <c r="K373" s="145">
        <v>0</v>
      </c>
      <c r="L373" s="145">
        <v>1</v>
      </c>
      <c r="M373" s="145">
        <v>8</v>
      </c>
      <c r="N373" s="145">
        <v>0</v>
      </c>
      <c r="O373" s="145">
        <v>0</v>
      </c>
      <c r="P373" s="146" t="s">
        <v>8918</v>
      </c>
      <c r="Q373" s="146" t="s">
        <v>7569</v>
      </c>
      <c r="R373" s="146" t="s">
        <v>9802</v>
      </c>
    </row>
    <row r="374" spans="1:18" s="6" customFormat="1" ht="50.25" customHeight="1" x14ac:dyDescent="0.3">
      <c r="A374" s="149">
        <f t="shared" si="5"/>
        <v>369</v>
      </c>
      <c r="B374" s="151" t="s">
        <v>1803</v>
      </c>
      <c r="C374" s="148" t="s">
        <v>8764</v>
      </c>
      <c r="D374" s="145" t="s">
        <v>9803</v>
      </c>
      <c r="E374" s="145" t="s">
        <v>9804</v>
      </c>
      <c r="F374" s="145" t="s">
        <v>7475</v>
      </c>
      <c r="G374" s="145">
        <v>60</v>
      </c>
      <c r="H374" s="145">
        <v>2</v>
      </c>
      <c r="I374" s="145">
        <v>1.5</v>
      </c>
      <c r="J374" s="145">
        <v>0</v>
      </c>
      <c r="K374" s="145">
        <v>0</v>
      </c>
      <c r="L374" s="145">
        <v>1</v>
      </c>
      <c r="M374" s="145">
        <v>8</v>
      </c>
      <c r="N374" s="145">
        <v>0</v>
      </c>
      <c r="O374" s="145">
        <v>0</v>
      </c>
      <c r="P374" s="146" t="s">
        <v>8919</v>
      </c>
      <c r="Q374" s="146" t="s">
        <v>7569</v>
      </c>
      <c r="R374" s="146" t="s">
        <v>9805</v>
      </c>
    </row>
    <row r="375" spans="1:18" s="6" customFormat="1" ht="26.4" x14ac:dyDescent="0.3">
      <c r="A375" s="149">
        <f t="shared" si="5"/>
        <v>370</v>
      </c>
      <c r="B375" s="151" t="s">
        <v>1804</v>
      </c>
      <c r="C375" s="148" t="s">
        <v>8541</v>
      </c>
      <c r="D375" s="145" t="s">
        <v>9806</v>
      </c>
      <c r="E375" s="145" t="s">
        <v>9807</v>
      </c>
      <c r="F375" s="145" t="s">
        <v>7475</v>
      </c>
      <c r="G375" s="145">
        <v>30</v>
      </c>
      <c r="H375" s="145">
        <v>0</v>
      </c>
      <c r="I375" s="145">
        <v>0</v>
      </c>
      <c r="J375" s="145">
        <v>0</v>
      </c>
      <c r="K375" s="145">
        <v>0</v>
      </c>
      <c r="L375" s="145">
        <v>1</v>
      </c>
      <c r="M375" s="145">
        <v>8</v>
      </c>
      <c r="N375" s="145">
        <v>0</v>
      </c>
      <c r="O375" s="145">
        <v>0</v>
      </c>
      <c r="P375" s="146" t="s">
        <v>9808</v>
      </c>
      <c r="Q375" s="146" t="s">
        <v>7570</v>
      </c>
      <c r="R375" s="146" t="s">
        <v>9809</v>
      </c>
    </row>
    <row r="376" spans="1:18" s="6" customFormat="1" ht="64.5" customHeight="1" x14ac:dyDescent="0.3">
      <c r="A376" s="149">
        <f t="shared" si="5"/>
        <v>371</v>
      </c>
      <c r="B376" s="151" t="s">
        <v>1805</v>
      </c>
      <c r="C376" s="148" t="s">
        <v>8765</v>
      </c>
      <c r="D376" s="145" t="s">
        <v>1806</v>
      </c>
      <c r="E376" s="145" t="s">
        <v>1807</v>
      </c>
      <c r="F376" s="145" t="s">
        <v>7475</v>
      </c>
      <c r="G376" s="145">
        <v>30</v>
      </c>
      <c r="H376" s="145">
        <v>6</v>
      </c>
      <c r="I376" s="145">
        <v>0</v>
      </c>
      <c r="J376" s="145">
        <v>0</v>
      </c>
      <c r="K376" s="145">
        <v>0</v>
      </c>
      <c r="L376" s="145">
        <v>1</v>
      </c>
      <c r="M376" s="145">
        <v>8</v>
      </c>
      <c r="N376" s="145">
        <v>0</v>
      </c>
      <c r="O376" s="145">
        <v>0</v>
      </c>
      <c r="P376" s="145" t="s">
        <v>7487</v>
      </c>
      <c r="Q376" s="145" t="s">
        <v>7511</v>
      </c>
      <c r="R376" s="145" t="s">
        <v>10258</v>
      </c>
    </row>
    <row r="377" spans="1:18" s="6" customFormat="1" ht="39.6" x14ac:dyDescent="0.3">
      <c r="A377" s="149">
        <f t="shared" si="5"/>
        <v>372</v>
      </c>
      <c r="B377" s="151" t="s">
        <v>1808</v>
      </c>
      <c r="C377" s="148" t="s">
        <v>8766</v>
      </c>
      <c r="D377" s="145" t="s">
        <v>1809</v>
      </c>
      <c r="E377" s="145" t="s">
        <v>1810</v>
      </c>
      <c r="F377" s="145" t="s">
        <v>839</v>
      </c>
      <c r="G377" s="145">
        <v>65</v>
      </c>
      <c r="H377" s="145">
        <v>2</v>
      </c>
      <c r="I377" s="145">
        <v>8</v>
      </c>
      <c r="J377" s="145">
        <v>0</v>
      </c>
      <c r="K377" s="145">
        <v>0</v>
      </c>
      <c r="L377" s="145">
        <v>1</v>
      </c>
      <c r="M377" s="145">
        <v>8</v>
      </c>
      <c r="N377" s="145">
        <v>0</v>
      </c>
      <c r="O377" s="145">
        <v>0</v>
      </c>
      <c r="P377" s="145" t="s">
        <v>10259</v>
      </c>
      <c r="Q377" s="145" t="s">
        <v>7484</v>
      </c>
      <c r="R377" s="145" t="s">
        <v>9810</v>
      </c>
    </row>
    <row r="378" spans="1:18" s="6" customFormat="1" ht="46.8" customHeight="1" x14ac:dyDescent="0.3">
      <c r="A378" s="149">
        <f t="shared" si="5"/>
        <v>373</v>
      </c>
      <c r="B378" s="151" t="s">
        <v>1811</v>
      </c>
      <c r="C378" s="148" t="s">
        <v>8767</v>
      </c>
      <c r="D378" s="145" t="s">
        <v>1812</v>
      </c>
      <c r="E378" s="145" t="s">
        <v>1813</v>
      </c>
      <c r="F378" s="145" t="s">
        <v>7475</v>
      </c>
      <c r="G378" s="145">
        <v>100</v>
      </c>
      <c r="H378" s="145">
        <v>1</v>
      </c>
      <c r="I378" s="145">
        <v>0.75</v>
      </c>
      <c r="J378" s="145">
        <v>0</v>
      </c>
      <c r="K378" s="145">
        <v>0</v>
      </c>
      <c r="L378" s="145">
        <v>0</v>
      </c>
      <c r="M378" s="145">
        <v>0</v>
      </c>
      <c r="N378" s="145">
        <v>0</v>
      </c>
      <c r="O378" s="145">
        <v>0</v>
      </c>
      <c r="P378" s="145" t="s">
        <v>10260</v>
      </c>
      <c r="Q378" s="145" t="s">
        <v>7595</v>
      </c>
      <c r="R378" s="145" t="s">
        <v>9811</v>
      </c>
    </row>
    <row r="379" spans="1:18" s="6" customFormat="1" ht="55.8" customHeight="1" x14ac:dyDescent="0.3">
      <c r="A379" s="149">
        <f t="shared" si="5"/>
        <v>374</v>
      </c>
      <c r="B379" s="151" t="s">
        <v>1814</v>
      </c>
      <c r="C379" s="148" t="s">
        <v>8768</v>
      </c>
      <c r="D379" s="145" t="s">
        <v>1815</v>
      </c>
      <c r="E379" s="145" t="s">
        <v>1816</v>
      </c>
      <c r="F379" s="145" t="s">
        <v>839</v>
      </c>
      <c r="G379" s="145">
        <v>65</v>
      </c>
      <c r="H379" s="145">
        <v>0</v>
      </c>
      <c r="I379" s="145">
        <v>0</v>
      </c>
      <c r="J379" s="145">
        <v>0</v>
      </c>
      <c r="K379" s="145">
        <v>0</v>
      </c>
      <c r="L379" s="145">
        <v>1</v>
      </c>
      <c r="M379" s="145">
        <v>8</v>
      </c>
      <c r="N379" s="145">
        <v>0</v>
      </c>
      <c r="O379" s="145">
        <v>0</v>
      </c>
      <c r="P379" s="145" t="s">
        <v>7487</v>
      </c>
      <c r="Q379" s="145" t="s">
        <v>7563</v>
      </c>
      <c r="R379" s="145" t="s">
        <v>11309</v>
      </c>
    </row>
    <row r="380" spans="1:18" s="6" customFormat="1" ht="43.5" customHeight="1" x14ac:dyDescent="0.3">
      <c r="A380" s="149">
        <f t="shared" si="5"/>
        <v>375</v>
      </c>
      <c r="B380" s="151" t="s">
        <v>1817</v>
      </c>
      <c r="C380" s="148" t="s">
        <v>8769</v>
      </c>
      <c r="D380" s="145" t="s">
        <v>1818</v>
      </c>
      <c r="E380" s="145" t="s">
        <v>1819</v>
      </c>
      <c r="F380" s="145" t="s">
        <v>839</v>
      </c>
      <c r="G380" s="145">
        <v>50</v>
      </c>
      <c r="H380" s="145">
        <v>0</v>
      </c>
      <c r="I380" s="145">
        <v>0</v>
      </c>
      <c r="J380" s="145">
        <v>0</v>
      </c>
      <c r="K380" s="145">
        <v>0</v>
      </c>
      <c r="L380" s="145">
        <v>1</v>
      </c>
      <c r="M380" s="145">
        <v>8</v>
      </c>
      <c r="N380" s="145">
        <v>0</v>
      </c>
      <c r="O380" s="145">
        <v>0</v>
      </c>
      <c r="P380" s="145" t="s">
        <v>10261</v>
      </c>
      <c r="Q380" s="145" t="s">
        <v>7522</v>
      </c>
      <c r="R380" s="145" t="s">
        <v>9812</v>
      </c>
    </row>
    <row r="381" spans="1:18" s="6" customFormat="1" ht="57" customHeight="1" x14ac:dyDescent="0.3">
      <c r="A381" s="149">
        <f t="shared" si="5"/>
        <v>376</v>
      </c>
      <c r="B381" s="151" t="s">
        <v>1820</v>
      </c>
      <c r="C381" s="148" t="s">
        <v>8770</v>
      </c>
      <c r="D381" s="145" t="s">
        <v>1821</v>
      </c>
      <c r="E381" s="145" t="s">
        <v>1822</v>
      </c>
      <c r="F381" s="145" t="s">
        <v>7475</v>
      </c>
      <c r="G381" s="145">
        <v>100</v>
      </c>
      <c r="H381" s="145">
        <v>2</v>
      </c>
      <c r="I381" s="145">
        <v>1.5</v>
      </c>
      <c r="J381" s="145">
        <v>0</v>
      </c>
      <c r="K381" s="145">
        <v>0</v>
      </c>
      <c r="L381" s="145">
        <v>0</v>
      </c>
      <c r="M381" s="145">
        <v>0</v>
      </c>
      <c r="N381" s="145">
        <v>0</v>
      </c>
      <c r="O381" s="145">
        <v>0</v>
      </c>
      <c r="P381" s="145" t="s">
        <v>10262</v>
      </c>
      <c r="Q381" s="145" t="s">
        <v>7595</v>
      </c>
      <c r="R381" s="145" t="s">
        <v>9813</v>
      </c>
    </row>
    <row r="382" spans="1:18" s="6" customFormat="1" ht="35.4" customHeight="1" x14ac:dyDescent="0.3">
      <c r="A382" s="149">
        <f t="shared" si="5"/>
        <v>377</v>
      </c>
      <c r="B382" s="151" t="s">
        <v>1823</v>
      </c>
      <c r="C382" s="148" t="s">
        <v>8543</v>
      </c>
      <c r="D382" s="145" t="s">
        <v>1824</v>
      </c>
      <c r="E382" s="145" t="s">
        <v>1825</v>
      </c>
      <c r="F382" s="145" t="s">
        <v>7475</v>
      </c>
      <c r="G382" s="145">
        <v>16</v>
      </c>
      <c r="H382" s="145">
        <v>3</v>
      </c>
      <c r="I382" s="145">
        <v>2.25</v>
      </c>
      <c r="J382" s="145">
        <v>0</v>
      </c>
      <c r="K382" s="145">
        <v>0</v>
      </c>
      <c r="L382" s="145">
        <v>0</v>
      </c>
      <c r="M382" s="145">
        <v>0</v>
      </c>
      <c r="N382" s="145">
        <v>0</v>
      </c>
      <c r="O382" s="145">
        <v>0</v>
      </c>
      <c r="P382" s="145" t="s">
        <v>7487</v>
      </c>
      <c r="Q382" s="145" t="s">
        <v>913</v>
      </c>
      <c r="R382" s="145" t="s">
        <v>10263</v>
      </c>
    </row>
    <row r="383" spans="1:18" s="6" customFormat="1" ht="40.799999999999997" customHeight="1" x14ac:dyDescent="0.3">
      <c r="A383" s="149">
        <f t="shared" si="5"/>
        <v>378</v>
      </c>
      <c r="B383" s="151" t="s">
        <v>1826</v>
      </c>
      <c r="C383" s="148" t="s">
        <v>8771</v>
      </c>
      <c r="D383" s="145" t="s">
        <v>1827</v>
      </c>
      <c r="E383" s="145" t="s">
        <v>1828</v>
      </c>
      <c r="F383" s="145" t="s">
        <v>7475</v>
      </c>
      <c r="G383" s="145">
        <v>20</v>
      </c>
      <c r="H383" s="145">
        <v>4</v>
      </c>
      <c r="I383" s="145">
        <v>3</v>
      </c>
      <c r="J383" s="145">
        <v>0</v>
      </c>
      <c r="K383" s="145">
        <v>0</v>
      </c>
      <c r="L383" s="145">
        <v>0</v>
      </c>
      <c r="M383" s="145">
        <v>0</v>
      </c>
      <c r="N383" s="145">
        <v>0</v>
      </c>
      <c r="O383" s="145">
        <v>0</v>
      </c>
      <c r="P383" s="145" t="s">
        <v>7487</v>
      </c>
      <c r="Q383" s="145" t="s">
        <v>913</v>
      </c>
      <c r="R383" s="145" t="s">
        <v>10264</v>
      </c>
    </row>
    <row r="384" spans="1:18" s="6" customFormat="1" ht="63" customHeight="1" x14ac:dyDescent="0.3">
      <c r="A384" s="149">
        <f t="shared" si="5"/>
        <v>379</v>
      </c>
      <c r="B384" s="151" t="s">
        <v>1829</v>
      </c>
      <c r="C384" s="148" t="s">
        <v>8772</v>
      </c>
      <c r="D384" s="145" t="s">
        <v>1830</v>
      </c>
      <c r="E384" s="145" t="s">
        <v>1831</v>
      </c>
      <c r="F384" s="145" t="s">
        <v>7475</v>
      </c>
      <c r="G384" s="145">
        <v>90</v>
      </c>
      <c r="H384" s="145">
        <v>8</v>
      </c>
      <c r="I384" s="145">
        <v>6</v>
      </c>
      <c r="J384" s="145">
        <v>0</v>
      </c>
      <c r="K384" s="145">
        <v>0</v>
      </c>
      <c r="L384" s="145">
        <v>2</v>
      </c>
      <c r="M384" s="145">
        <v>16</v>
      </c>
      <c r="N384" s="145">
        <v>0</v>
      </c>
      <c r="O384" s="145">
        <v>0</v>
      </c>
      <c r="P384" s="145" t="s">
        <v>7487</v>
      </c>
      <c r="Q384" s="145" t="s">
        <v>7600</v>
      </c>
      <c r="R384" s="145" t="s">
        <v>10265</v>
      </c>
    </row>
    <row r="385" spans="1:18" s="6" customFormat="1" ht="66" customHeight="1" x14ac:dyDescent="0.3">
      <c r="A385" s="149">
        <f t="shared" si="5"/>
        <v>380</v>
      </c>
      <c r="B385" s="151" t="s">
        <v>1832</v>
      </c>
      <c r="C385" s="148" t="s">
        <v>8773</v>
      </c>
      <c r="D385" s="145" t="s">
        <v>1833</v>
      </c>
      <c r="E385" s="145" t="s">
        <v>1834</v>
      </c>
      <c r="F385" s="145" t="s">
        <v>839</v>
      </c>
      <c r="G385" s="145">
        <v>55</v>
      </c>
      <c r="H385" s="145">
        <v>5</v>
      </c>
      <c r="I385" s="145">
        <v>5.5</v>
      </c>
      <c r="J385" s="145">
        <v>0</v>
      </c>
      <c r="K385" s="145">
        <v>0</v>
      </c>
      <c r="L385" s="145">
        <v>1</v>
      </c>
      <c r="M385" s="145">
        <v>8</v>
      </c>
      <c r="N385" s="145">
        <v>0</v>
      </c>
      <c r="O385" s="145">
        <v>0</v>
      </c>
      <c r="P385" s="145" t="s">
        <v>7487</v>
      </c>
      <c r="Q385" s="145" t="s">
        <v>7567</v>
      </c>
      <c r="R385" s="145" t="s">
        <v>9814</v>
      </c>
    </row>
    <row r="386" spans="1:18" s="6" customFormat="1" ht="55.8" customHeight="1" x14ac:dyDescent="0.3">
      <c r="A386" s="149">
        <f t="shared" si="5"/>
        <v>381</v>
      </c>
      <c r="B386" s="151" t="s">
        <v>1835</v>
      </c>
      <c r="C386" s="148" t="s">
        <v>8774</v>
      </c>
      <c r="D386" s="145" t="s">
        <v>1836</v>
      </c>
      <c r="E386" s="145" t="s">
        <v>1837</v>
      </c>
      <c r="F386" s="145" t="s">
        <v>7475</v>
      </c>
      <c r="G386" s="145">
        <v>55</v>
      </c>
      <c r="H386" s="145">
        <v>3</v>
      </c>
      <c r="I386" s="145">
        <v>2.25</v>
      </c>
      <c r="J386" s="145">
        <v>0</v>
      </c>
      <c r="K386" s="145">
        <v>0</v>
      </c>
      <c r="L386" s="145">
        <v>1</v>
      </c>
      <c r="M386" s="145">
        <v>8</v>
      </c>
      <c r="N386" s="145">
        <v>0</v>
      </c>
      <c r="O386" s="145">
        <v>0</v>
      </c>
      <c r="P386" s="145" t="s">
        <v>7487</v>
      </c>
      <c r="Q386" s="148" t="s">
        <v>7529</v>
      </c>
      <c r="R386" s="145" t="s">
        <v>10266</v>
      </c>
    </row>
    <row r="387" spans="1:18" s="6" customFormat="1" ht="73.5" customHeight="1" x14ac:dyDescent="0.3">
      <c r="A387" s="149">
        <f t="shared" si="5"/>
        <v>382</v>
      </c>
      <c r="B387" s="151" t="s">
        <v>1838</v>
      </c>
      <c r="C387" s="148" t="s">
        <v>8775</v>
      </c>
      <c r="D387" s="145" t="s">
        <v>1839</v>
      </c>
      <c r="E387" s="145" t="s">
        <v>1840</v>
      </c>
      <c r="F387" s="145" t="s">
        <v>839</v>
      </c>
      <c r="G387" s="145">
        <v>30</v>
      </c>
      <c r="H387" s="145">
        <v>4</v>
      </c>
      <c r="I387" s="145">
        <v>3</v>
      </c>
      <c r="J387" s="145">
        <v>0</v>
      </c>
      <c r="K387" s="145">
        <v>0</v>
      </c>
      <c r="L387" s="145">
        <v>0</v>
      </c>
      <c r="M387" s="145">
        <v>0</v>
      </c>
      <c r="N387" s="145">
        <v>0</v>
      </c>
      <c r="O387" s="145">
        <v>0</v>
      </c>
      <c r="P387" s="145" t="s">
        <v>9815</v>
      </c>
      <c r="Q387" s="145" t="s">
        <v>7571</v>
      </c>
      <c r="R387" s="145" t="s">
        <v>9816</v>
      </c>
    </row>
    <row r="388" spans="1:18" s="6" customFormat="1" ht="60" customHeight="1" x14ac:dyDescent="0.3">
      <c r="A388" s="149">
        <f t="shared" si="5"/>
        <v>383</v>
      </c>
      <c r="B388" s="151" t="s">
        <v>1841</v>
      </c>
      <c r="C388" s="148" t="s">
        <v>8776</v>
      </c>
      <c r="D388" s="145" t="s">
        <v>1842</v>
      </c>
      <c r="E388" s="145" t="s">
        <v>1843</v>
      </c>
      <c r="F388" s="145" t="s">
        <v>7475</v>
      </c>
      <c r="G388" s="145">
        <v>65</v>
      </c>
      <c r="H388" s="145">
        <v>3</v>
      </c>
      <c r="I388" s="145">
        <v>2.25</v>
      </c>
      <c r="J388" s="145">
        <v>0</v>
      </c>
      <c r="K388" s="145">
        <v>0</v>
      </c>
      <c r="L388" s="145">
        <v>1</v>
      </c>
      <c r="M388" s="145">
        <v>8</v>
      </c>
      <c r="N388" s="145">
        <v>0</v>
      </c>
      <c r="O388" s="145">
        <v>0</v>
      </c>
      <c r="P388" s="145" t="s">
        <v>7487</v>
      </c>
      <c r="Q388" s="145" t="s">
        <v>7594</v>
      </c>
      <c r="R388" s="145" t="s">
        <v>9817</v>
      </c>
    </row>
    <row r="389" spans="1:18" s="6" customFormat="1" ht="85.2" customHeight="1" x14ac:dyDescent="0.3">
      <c r="A389" s="149">
        <f t="shared" si="5"/>
        <v>384</v>
      </c>
      <c r="B389" s="151" t="s">
        <v>1844</v>
      </c>
      <c r="C389" s="148" t="s">
        <v>8777</v>
      </c>
      <c r="D389" s="145" t="s">
        <v>1845</v>
      </c>
      <c r="E389" s="145" t="s">
        <v>1846</v>
      </c>
      <c r="F389" s="145" t="s">
        <v>7475</v>
      </c>
      <c r="G389" s="145">
        <v>50</v>
      </c>
      <c r="H389" s="145">
        <v>1</v>
      </c>
      <c r="I389" s="145">
        <v>0.66</v>
      </c>
      <c r="J389" s="145">
        <v>0</v>
      </c>
      <c r="K389" s="145">
        <v>0</v>
      </c>
      <c r="L389" s="145">
        <v>1</v>
      </c>
      <c r="M389" s="145">
        <v>8</v>
      </c>
      <c r="N389" s="145">
        <v>0</v>
      </c>
      <c r="O389" s="145">
        <v>0</v>
      </c>
      <c r="P389" s="145" t="s">
        <v>9818</v>
      </c>
      <c r="Q389" s="145" t="s">
        <v>9424</v>
      </c>
      <c r="R389" s="145" t="s">
        <v>9819</v>
      </c>
    </row>
    <row r="390" spans="1:18" s="6" customFormat="1" ht="57" customHeight="1" x14ac:dyDescent="0.3">
      <c r="A390" s="149">
        <f t="shared" si="5"/>
        <v>385</v>
      </c>
      <c r="B390" s="151" t="s">
        <v>1847</v>
      </c>
      <c r="C390" s="148" t="s">
        <v>8778</v>
      </c>
      <c r="D390" s="145" t="s">
        <v>1848</v>
      </c>
      <c r="E390" s="145" t="s">
        <v>1849</v>
      </c>
      <c r="F390" s="145" t="s">
        <v>7475</v>
      </c>
      <c r="G390" s="145">
        <v>75</v>
      </c>
      <c r="H390" s="145">
        <v>3</v>
      </c>
      <c r="I390" s="145">
        <v>2.25</v>
      </c>
      <c r="J390" s="145">
        <v>0</v>
      </c>
      <c r="K390" s="145">
        <v>0</v>
      </c>
      <c r="L390" s="145">
        <v>1</v>
      </c>
      <c r="M390" s="145">
        <v>8</v>
      </c>
      <c r="N390" s="145">
        <v>0</v>
      </c>
      <c r="O390" s="145">
        <v>0</v>
      </c>
      <c r="P390" s="145" t="s">
        <v>7487</v>
      </c>
      <c r="Q390" s="145" t="s">
        <v>7486</v>
      </c>
      <c r="R390" s="145" t="s">
        <v>8920</v>
      </c>
    </row>
    <row r="391" spans="1:18" s="6" customFormat="1" ht="37.200000000000003" customHeight="1" x14ac:dyDescent="0.3">
      <c r="A391" s="149">
        <f t="shared" si="5"/>
        <v>386</v>
      </c>
      <c r="B391" s="151" t="s">
        <v>1850</v>
      </c>
      <c r="C391" s="148" t="s">
        <v>8779</v>
      </c>
      <c r="D391" s="145" t="s">
        <v>1851</v>
      </c>
      <c r="E391" s="145" t="s">
        <v>1852</v>
      </c>
      <c r="F391" s="145" t="s">
        <v>7475</v>
      </c>
      <c r="G391" s="145">
        <v>50</v>
      </c>
      <c r="H391" s="145">
        <v>8</v>
      </c>
      <c r="I391" s="145">
        <v>6</v>
      </c>
      <c r="J391" s="145">
        <v>0</v>
      </c>
      <c r="K391" s="145">
        <v>0</v>
      </c>
      <c r="L391" s="145">
        <v>0</v>
      </c>
      <c r="M391" s="145">
        <v>0</v>
      </c>
      <c r="N391" s="145">
        <v>0</v>
      </c>
      <c r="O391" s="145">
        <v>0</v>
      </c>
      <c r="P391" s="145" t="s">
        <v>9820</v>
      </c>
      <c r="Q391" s="145" t="s">
        <v>10267</v>
      </c>
      <c r="R391" s="145" t="s">
        <v>1853</v>
      </c>
    </row>
    <row r="392" spans="1:18" s="6" customFormat="1" ht="39.6" x14ac:dyDescent="0.3">
      <c r="A392" s="149">
        <f t="shared" ref="A392:A455" si="6">A391+1</f>
        <v>387</v>
      </c>
      <c r="B392" s="151" t="s">
        <v>1854</v>
      </c>
      <c r="C392" s="148" t="s">
        <v>8780</v>
      </c>
      <c r="D392" s="145" t="s">
        <v>9821</v>
      </c>
      <c r="E392" s="145" t="s">
        <v>9822</v>
      </c>
      <c r="F392" s="145" t="s">
        <v>839</v>
      </c>
      <c r="G392" s="145">
        <v>30</v>
      </c>
      <c r="H392" s="145">
        <v>5</v>
      </c>
      <c r="I392" s="145">
        <v>3.75</v>
      </c>
      <c r="J392" s="145">
        <v>0</v>
      </c>
      <c r="K392" s="145">
        <v>0</v>
      </c>
      <c r="L392" s="145">
        <v>0</v>
      </c>
      <c r="M392" s="145">
        <v>0</v>
      </c>
      <c r="N392" s="145">
        <v>0</v>
      </c>
      <c r="O392" s="145">
        <v>0</v>
      </c>
      <c r="P392" s="145" t="s">
        <v>9823</v>
      </c>
      <c r="Q392" s="145" t="s">
        <v>7496</v>
      </c>
      <c r="R392" s="145" t="s">
        <v>9824</v>
      </c>
    </row>
    <row r="393" spans="1:18" s="6" customFormat="1" ht="64.5" customHeight="1" x14ac:dyDescent="0.3">
      <c r="A393" s="149">
        <f t="shared" si="6"/>
        <v>388</v>
      </c>
      <c r="B393" s="151" t="s">
        <v>1855</v>
      </c>
      <c r="C393" s="148" t="s">
        <v>8781</v>
      </c>
      <c r="D393" s="145" t="s">
        <v>9825</v>
      </c>
      <c r="E393" s="145" t="s">
        <v>9826</v>
      </c>
      <c r="F393" s="145" t="s">
        <v>7475</v>
      </c>
      <c r="G393" s="145">
        <v>35</v>
      </c>
      <c r="H393" s="145">
        <v>5</v>
      </c>
      <c r="I393" s="145">
        <v>3.75</v>
      </c>
      <c r="J393" s="145">
        <v>0</v>
      </c>
      <c r="K393" s="145">
        <v>0</v>
      </c>
      <c r="L393" s="145">
        <v>0</v>
      </c>
      <c r="M393" s="145">
        <v>0</v>
      </c>
      <c r="N393" s="145">
        <v>0</v>
      </c>
      <c r="O393" s="145">
        <v>0</v>
      </c>
      <c r="P393" s="145" t="s">
        <v>9827</v>
      </c>
      <c r="Q393" s="145" t="s">
        <v>7529</v>
      </c>
      <c r="R393" s="145" t="s">
        <v>9828</v>
      </c>
    </row>
    <row r="394" spans="1:18" s="159" customFormat="1" ht="77.400000000000006" customHeight="1" x14ac:dyDescent="0.3">
      <c r="A394" s="149">
        <f t="shared" si="6"/>
        <v>389</v>
      </c>
      <c r="B394" s="151" t="s">
        <v>1856</v>
      </c>
      <c r="C394" s="148" t="s">
        <v>9829</v>
      </c>
      <c r="D394" s="145" t="s">
        <v>9830</v>
      </c>
      <c r="E394" s="145" t="s">
        <v>9831</v>
      </c>
      <c r="F394" s="145" t="s">
        <v>7475</v>
      </c>
      <c r="G394" s="145">
        <v>85</v>
      </c>
      <c r="H394" s="145">
        <v>3</v>
      </c>
      <c r="I394" s="145">
        <v>2.25</v>
      </c>
      <c r="J394" s="145">
        <v>0</v>
      </c>
      <c r="K394" s="145">
        <v>0</v>
      </c>
      <c r="L394" s="145">
        <v>1</v>
      </c>
      <c r="M394" s="145">
        <v>8</v>
      </c>
      <c r="N394" s="145">
        <v>0</v>
      </c>
      <c r="O394" s="145">
        <v>0</v>
      </c>
      <c r="P394" s="145" t="s">
        <v>7487</v>
      </c>
      <c r="Q394" s="145" t="s">
        <v>7600</v>
      </c>
      <c r="R394" s="145" t="s">
        <v>10433</v>
      </c>
    </row>
    <row r="395" spans="1:18" s="6" customFormat="1" ht="66" x14ac:dyDescent="0.3">
      <c r="A395" s="149">
        <f t="shared" si="6"/>
        <v>390</v>
      </c>
      <c r="B395" s="151" t="s">
        <v>1857</v>
      </c>
      <c r="C395" s="148" t="s">
        <v>8782</v>
      </c>
      <c r="D395" s="145" t="s">
        <v>9832</v>
      </c>
      <c r="E395" s="145" t="s">
        <v>9833</v>
      </c>
      <c r="F395" s="145" t="s">
        <v>7475</v>
      </c>
      <c r="G395" s="145">
        <v>35</v>
      </c>
      <c r="H395" s="145">
        <v>5</v>
      </c>
      <c r="I395" s="145">
        <v>3.75</v>
      </c>
      <c r="J395" s="145">
        <v>0</v>
      </c>
      <c r="K395" s="145">
        <v>0</v>
      </c>
      <c r="L395" s="145">
        <v>0</v>
      </c>
      <c r="M395" s="145">
        <v>0</v>
      </c>
      <c r="N395" s="145">
        <v>0</v>
      </c>
      <c r="O395" s="145">
        <v>0</v>
      </c>
      <c r="P395" s="145" t="s">
        <v>7487</v>
      </c>
      <c r="Q395" s="145" t="s">
        <v>7499</v>
      </c>
      <c r="R395" s="145" t="s">
        <v>10268</v>
      </c>
    </row>
    <row r="396" spans="1:18" s="6" customFormat="1" ht="81" customHeight="1" x14ac:dyDescent="0.3">
      <c r="A396" s="149">
        <f t="shared" si="6"/>
        <v>391</v>
      </c>
      <c r="B396" s="151" t="s">
        <v>1858</v>
      </c>
      <c r="C396" s="148" t="s">
        <v>9834</v>
      </c>
      <c r="D396" s="145" t="s">
        <v>9835</v>
      </c>
      <c r="E396" s="145" t="s">
        <v>9836</v>
      </c>
      <c r="F396" s="145" t="s">
        <v>839</v>
      </c>
      <c r="G396" s="145">
        <v>55</v>
      </c>
      <c r="H396" s="145">
        <v>9</v>
      </c>
      <c r="I396" s="145">
        <v>6.75</v>
      </c>
      <c r="J396" s="145">
        <v>0</v>
      </c>
      <c r="K396" s="145">
        <v>0</v>
      </c>
      <c r="L396" s="145">
        <v>1</v>
      </c>
      <c r="M396" s="145">
        <v>8</v>
      </c>
      <c r="N396" s="145">
        <v>0</v>
      </c>
      <c r="O396" s="145">
        <v>0</v>
      </c>
      <c r="P396" s="145" t="s">
        <v>7487</v>
      </c>
      <c r="Q396" s="145" t="s">
        <v>7496</v>
      </c>
      <c r="R396" s="145" t="s">
        <v>10269</v>
      </c>
    </row>
    <row r="397" spans="1:18" s="6" customFormat="1" ht="26.4" x14ac:dyDescent="0.3">
      <c r="A397" s="149">
        <f t="shared" si="6"/>
        <v>392</v>
      </c>
      <c r="B397" s="151" t="s">
        <v>1859</v>
      </c>
      <c r="C397" s="148" t="s">
        <v>8783</v>
      </c>
      <c r="D397" s="145" t="s">
        <v>1860</v>
      </c>
      <c r="E397" s="145" t="s">
        <v>1861</v>
      </c>
      <c r="F397" s="145" t="s">
        <v>7475</v>
      </c>
      <c r="G397" s="145">
        <v>31</v>
      </c>
      <c r="H397" s="145">
        <v>3</v>
      </c>
      <c r="I397" s="145">
        <v>2.25</v>
      </c>
      <c r="J397" s="145">
        <v>0</v>
      </c>
      <c r="K397" s="145">
        <v>0</v>
      </c>
      <c r="L397" s="145">
        <v>1</v>
      </c>
      <c r="M397" s="145">
        <v>8</v>
      </c>
      <c r="N397" s="145">
        <v>0</v>
      </c>
      <c r="O397" s="145">
        <v>0</v>
      </c>
      <c r="P397" s="145" t="s">
        <v>9837</v>
      </c>
      <c r="Q397" s="145" t="s">
        <v>7496</v>
      </c>
      <c r="R397" s="145" t="s">
        <v>9838</v>
      </c>
    </row>
    <row r="398" spans="1:18" s="159" customFormat="1" ht="105" customHeight="1" x14ac:dyDescent="0.3">
      <c r="A398" s="149">
        <f t="shared" si="6"/>
        <v>393</v>
      </c>
      <c r="B398" s="151" t="s">
        <v>1862</v>
      </c>
      <c r="C398" s="148" t="s">
        <v>8784</v>
      </c>
      <c r="D398" s="145" t="s">
        <v>1863</v>
      </c>
      <c r="E398" s="145" t="s">
        <v>1864</v>
      </c>
      <c r="F398" s="145" t="s">
        <v>7475</v>
      </c>
      <c r="G398" s="145">
        <v>90</v>
      </c>
      <c r="H398" s="145">
        <v>0</v>
      </c>
      <c r="I398" s="145">
        <v>0</v>
      </c>
      <c r="J398" s="145">
        <v>0</v>
      </c>
      <c r="K398" s="145">
        <v>0</v>
      </c>
      <c r="L398" s="145">
        <v>2</v>
      </c>
      <c r="M398" s="145">
        <v>16</v>
      </c>
      <c r="N398" s="145">
        <v>0</v>
      </c>
      <c r="O398" s="145">
        <v>0</v>
      </c>
      <c r="P398" s="145" t="s">
        <v>9839</v>
      </c>
      <c r="Q398" s="145" t="s">
        <v>7496</v>
      </c>
      <c r="R398" s="145" t="s">
        <v>10434</v>
      </c>
    </row>
    <row r="399" spans="1:18" s="6" customFormat="1" ht="90" customHeight="1" x14ac:dyDescent="0.3">
      <c r="A399" s="149">
        <f t="shared" si="6"/>
        <v>394</v>
      </c>
      <c r="B399" s="151" t="s">
        <v>1865</v>
      </c>
      <c r="C399" s="148" t="s">
        <v>8785</v>
      </c>
      <c r="D399" s="145" t="s">
        <v>1866</v>
      </c>
      <c r="E399" s="145" t="s">
        <v>1867</v>
      </c>
      <c r="F399" s="145" t="s">
        <v>7475</v>
      </c>
      <c r="G399" s="145">
        <v>20</v>
      </c>
      <c r="H399" s="145">
        <v>3</v>
      </c>
      <c r="I399" s="145">
        <v>2.25</v>
      </c>
      <c r="J399" s="145">
        <v>0</v>
      </c>
      <c r="K399" s="145">
        <v>0</v>
      </c>
      <c r="L399" s="145">
        <v>0</v>
      </c>
      <c r="M399" s="145">
        <v>0</v>
      </c>
      <c r="N399" s="145">
        <v>0</v>
      </c>
      <c r="O399" s="145">
        <v>0</v>
      </c>
      <c r="P399" s="145" t="s">
        <v>7487</v>
      </c>
      <c r="Q399" s="145" t="s">
        <v>7538</v>
      </c>
      <c r="R399" s="145" t="s">
        <v>1868</v>
      </c>
    </row>
    <row r="400" spans="1:18" s="6" customFormat="1" ht="26.4" x14ac:dyDescent="0.3">
      <c r="A400" s="149">
        <f t="shared" si="6"/>
        <v>395</v>
      </c>
      <c r="B400" s="151" t="s">
        <v>1869</v>
      </c>
      <c r="C400" s="148" t="s">
        <v>8786</v>
      </c>
      <c r="D400" s="145" t="s">
        <v>1870</v>
      </c>
      <c r="E400" s="145" t="s">
        <v>1871</v>
      </c>
      <c r="F400" s="145" t="s">
        <v>7475</v>
      </c>
      <c r="G400" s="145">
        <v>60</v>
      </c>
      <c r="H400" s="145">
        <v>1</v>
      </c>
      <c r="I400" s="145">
        <v>4</v>
      </c>
      <c r="J400" s="145">
        <v>0</v>
      </c>
      <c r="K400" s="145">
        <v>0</v>
      </c>
      <c r="L400" s="145">
        <v>1</v>
      </c>
      <c r="M400" s="145">
        <v>8</v>
      </c>
      <c r="N400" s="145">
        <v>0</v>
      </c>
      <c r="O400" s="145">
        <v>0</v>
      </c>
      <c r="P400" s="145" t="s">
        <v>9840</v>
      </c>
      <c r="Q400" s="145" t="s">
        <v>7572</v>
      </c>
      <c r="R400" s="145" t="s">
        <v>9841</v>
      </c>
    </row>
    <row r="401" spans="1:18" s="6" customFormat="1" ht="66" x14ac:dyDescent="0.3">
      <c r="A401" s="149">
        <f t="shared" si="6"/>
        <v>396</v>
      </c>
      <c r="B401" s="151" t="s">
        <v>1872</v>
      </c>
      <c r="C401" s="148" t="s">
        <v>8787</v>
      </c>
      <c r="D401" s="145" t="s">
        <v>1873</v>
      </c>
      <c r="E401" s="145" t="s">
        <v>1874</v>
      </c>
      <c r="F401" s="145" t="s">
        <v>7475</v>
      </c>
      <c r="G401" s="145">
        <v>65</v>
      </c>
      <c r="H401" s="145">
        <v>0</v>
      </c>
      <c r="I401" s="145">
        <v>0</v>
      </c>
      <c r="J401" s="145">
        <v>0</v>
      </c>
      <c r="K401" s="145">
        <v>0</v>
      </c>
      <c r="L401" s="145">
        <v>1</v>
      </c>
      <c r="M401" s="145">
        <v>8</v>
      </c>
      <c r="N401" s="145">
        <v>0</v>
      </c>
      <c r="O401" s="145">
        <v>0</v>
      </c>
      <c r="P401" s="145" t="s">
        <v>9842</v>
      </c>
      <c r="Q401" s="145" t="s">
        <v>7601</v>
      </c>
      <c r="R401" s="145" t="s">
        <v>9843</v>
      </c>
    </row>
    <row r="402" spans="1:18" s="6" customFormat="1" ht="70.8" customHeight="1" x14ac:dyDescent="0.3">
      <c r="A402" s="149">
        <f t="shared" si="6"/>
        <v>397</v>
      </c>
      <c r="B402" s="151" t="s">
        <v>1875</v>
      </c>
      <c r="C402" s="148" t="s">
        <v>8788</v>
      </c>
      <c r="D402" s="145" t="s">
        <v>9844</v>
      </c>
      <c r="E402" s="145" t="s">
        <v>9845</v>
      </c>
      <c r="F402" s="145" t="s">
        <v>839</v>
      </c>
      <c r="G402" s="145">
        <v>30</v>
      </c>
      <c r="H402" s="145">
        <v>3</v>
      </c>
      <c r="I402" s="145">
        <v>2.25</v>
      </c>
      <c r="J402" s="145">
        <v>0</v>
      </c>
      <c r="K402" s="145">
        <v>0</v>
      </c>
      <c r="L402" s="145">
        <v>1</v>
      </c>
      <c r="M402" s="145">
        <v>8</v>
      </c>
      <c r="N402" s="145">
        <v>0</v>
      </c>
      <c r="O402" s="145">
        <v>0</v>
      </c>
      <c r="P402" s="145" t="s">
        <v>9846</v>
      </c>
      <c r="Q402" s="145" t="s">
        <v>7602</v>
      </c>
      <c r="R402" s="145" t="s">
        <v>10270</v>
      </c>
    </row>
    <row r="403" spans="1:18" s="6" customFormat="1" ht="39.6" x14ac:dyDescent="0.3">
      <c r="A403" s="149">
        <f t="shared" si="6"/>
        <v>398</v>
      </c>
      <c r="B403" s="151" t="s">
        <v>1876</v>
      </c>
      <c r="C403" s="148" t="s">
        <v>8789</v>
      </c>
      <c r="D403" s="145" t="s">
        <v>9847</v>
      </c>
      <c r="E403" s="145" t="s">
        <v>9848</v>
      </c>
      <c r="F403" s="145" t="s">
        <v>839</v>
      </c>
      <c r="G403" s="145">
        <v>55</v>
      </c>
      <c r="H403" s="145">
        <v>3</v>
      </c>
      <c r="I403" s="145">
        <v>2.25</v>
      </c>
      <c r="J403" s="145">
        <v>0</v>
      </c>
      <c r="K403" s="145">
        <v>0</v>
      </c>
      <c r="L403" s="145">
        <v>1</v>
      </c>
      <c r="M403" s="145">
        <v>8</v>
      </c>
      <c r="N403" s="145">
        <v>0</v>
      </c>
      <c r="O403" s="145">
        <v>0</v>
      </c>
      <c r="P403" s="145" t="s">
        <v>9849</v>
      </c>
      <c r="Q403" s="145" t="s">
        <v>7496</v>
      </c>
      <c r="R403" s="145" t="s">
        <v>10271</v>
      </c>
    </row>
    <row r="404" spans="1:18" s="6" customFormat="1" ht="43.8" customHeight="1" x14ac:dyDescent="0.3">
      <c r="A404" s="149">
        <f t="shared" si="6"/>
        <v>399</v>
      </c>
      <c r="B404" s="151" t="s">
        <v>1877</v>
      </c>
      <c r="C404" s="148" t="s">
        <v>8790</v>
      </c>
      <c r="D404" s="145" t="s">
        <v>9850</v>
      </c>
      <c r="E404" s="145" t="s">
        <v>9851</v>
      </c>
      <c r="F404" s="145" t="s">
        <v>7475</v>
      </c>
      <c r="G404" s="145">
        <v>60</v>
      </c>
      <c r="H404" s="145">
        <v>1</v>
      </c>
      <c r="I404" s="145">
        <v>4</v>
      </c>
      <c r="J404" s="145">
        <v>0</v>
      </c>
      <c r="K404" s="145">
        <v>0</v>
      </c>
      <c r="L404" s="145">
        <v>1</v>
      </c>
      <c r="M404" s="145">
        <v>8</v>
      </c>
      <c r="N404" s="145">
        <v>0</v>
      </c>
      <c r="O404" s="145">
        <v>0</v>
      </c>
      <c r="P404" s="145" t="s">
        <v>9852</v>
      </c>
      <c r="Q404" s="145" t="s">
        <v>7600</v>
      </c>
      <c r="R404" s="145" t="s">
        <v>10272</v>
      </c>
    </row>
    <row r="405" spans="1:18" s="6" customFormat="1" ht="132" x14ac:dyDescent="0.3">
      <c r="A405" s="149">
        <f t="shared" si="6"/>
        <v>400</v>
      </c>
      <c r="B405" s="151" t="s">
        <v>1878</v>
      </c>
      <c r="C405" s="148" t="s">
        <v>8791</v>
      </c>
      <c r="D405" s="145" t="s">
        <v>9850</v>
      </c>
      <c r="E405" s="145" t="s">
        <v>9851</v>
      </c>
      <c r="F405" s="145" t="s">
        <v>7475</v>
      </c>
      <c r="G405" s="145">
        <v>65</v>
      </c>
      <c r="H405" s="145">
        <v>3</v>
      </c>
      <c r="I405" s="145">
        <v>12</v>
      </c>
      <c r="J405" s="145">
        <v>0</v>
      </c>
      <c r="K405" s="145">
        <v>0</v>
      </c>
      <c r="L405" s="145">
        <v>1</v>
      </c>
      <c r="M405" s="145">
        <v>8</v>
      </c>
      <c r="N405" s="145">
        <v>0</v>
      </c>
      <c r="O405" s="145">
        <v>0</v>
      </c>
      <c r="P405" s="145" t="s">
        <v>9853</v>
      </c>
      <c r="Q405" s="145" t="s">
        <v>7485</v>
      </c>
      <c r="R405" s="145" t="s">
        <v>9854</v>
      </c>
    </row>
    <row r="406" spans="1:18" s="6" customFormat="1" ht="69" customHeight="1" x14ac:dyDescent="0.3">
      <c r="A406" s="149">
        <f t="shared" si="6"/>
        <v>401</v>
      </c>
      <c r="B406" s="151" t="s">
        <v>1879</v>
      </c>
      <c r="C406" s="148" t="s">
        <v>8792</v>
      </c>
      <c r="D406" s="145" t="s">
        <v>1880</v>
      </c>
      <c r="E406" s="145" t="s">
        <v>1881</v>
      </c>
      <c r="F406" s="145" t="s">
        <v>7475</v>
      </c>
      <c r="G406" s="145">
        <v>55</v>
      </c>
      <c r="H406" s="145">
        <v>0</v>
      </c>
      <c r="I406" s="145">
        <v>0</v>
      </c>
      <c r="J406" s="145">
        <v>0</v>
      </c>
      <c r="K406" s="145">
        <v>0</v>
      </c>
      <c r="L406" s="145">
        <v>1</v>
      </c>
      <c r="M406" s="145">
        <v>8</v>
      </c>
      <c r="N406" s="145">
        <v>0</v>
      </c>
      <c r="O406" s="145">
        <v>0</v>
      </c>
      <c r="P406" s="145" t="s">
        <v>9855</v>
      </c>
      <c r="Q406" s="145" t="s">
        <v>7530</v>
      </c>
      <c r="R406" s="145" t="s">
        <v>10273</v>
      </c>
    </row>
    <row r="407" spans="1:18" s="6" customFormat="1" ht="57.6" customHeight="1" x14ac:dyDescent="0.3">
      <c r="A407" s="149">
        <f t="shared" si="6"/>
        <v>402</v>
      </c>
      <c r="B407" s="151" t="s">
        <v>1882</v>
      </c>
      <c r="C407" s="148" t="s">
        <v>8793</v>
      </c>
      <c r="D407" s="145" t="s">
        <v>9856</v>
      </c>
      <c r="E407" s="145" t="s">
        <v>9857</v>
      </c>
      <c r="F407" s="145" t="s">
        <v>7475</v>
      </c>
      <c r="G407" s="145">
        <v>65</v>
      </c>
      <c r="H407" s="145">
        <v>0</v>
      </c>
      <c r="I407" s="145">
        <v>0</v>
      </c>
      <c r="J407" s="145">
        <v>0</v>
      </c>
      <c r="K407" s="145">
        <v>0</v>
      </c>
      <c r="L407" s="145">
        <v>1</v>
      </c>
      <c r="M407" s="145">
        <v>8</v>
      </c>
      <c r="N407" s="145">
        <v>0</v>
      </c>
      <c r="O407" s="145">
        <v>0</v>
      </c>
      <c r="P407" s="145" t="s">
        <v>7487</v>
      </c>
      <c r="Q407" s="145" t="s">
        <v>7573</v>
      </c>
      <c r="R407" s="145" t="s">
        <v>10275</v>
      </c>
    </row>
    <row r="408" spans="1:18" s="159" customFormat="1" ht="39.6" x14ac:dyDescent="0.3">
      <c r="A408" s="149">
        <f t="shared" si="6"/>
        <v>403</v>
      </c>
      <c r="B408" s="151" t="s">
        <v>1883</v>
      </c>
      <c r="C408" s="145" t="s">
        <v>8794</v>
      </c>
      <c r="D408" s="145" t="s">
        <v>310</v>
      </c>
      <c r="E408" s="145" t="s">
        <v>1884</v>
      </c>
      <c r="F408" s="145" t="s">
        <v>839</v>
      </c>
      <c r="G408" s="145">
        <v>55</v>
      </c>
      <c r="H408" s="145">
        <v>5</v>
      </c>
      <c r="I408" s="145">
        <v>3.75</v>
      </c>
      <c r="J408" s="145">
        <v>0</v>
      </c>
      <c r="K408" s="145">
        <v>0</v>
      </c>
      <c r="L408" s="145">
        <v>1</v>
      </c>
      <c r="M408" s="145">
        <v>8</v>
      </c>
      <c r="N408" s="145">
        <v>0</v>
      </c>
      <c r="O408" s="145">
        <v>0</v>
      </c>
      <c r="P408" s="145" t="s">
        <v>7487</v>
      </c>
      <c r="Q408" s="145" t="s">
        <v>7496</v>
      </c>
      <c r="R408" s="145" t="s">
        <v>10274</v>
      </c>
    </row>
    <row r="409" spans="1:18" s="6" customFormat="1" ht="117" customHeight="1" x14ac:dyDescent="0.3">
      <c r="A409" s="149">
        <f t="shared" si="6"/>
        <v>404</v>
      </c>
      <c r="B409" s="151" t="s">
        <v>1885</v>
      </c>
      <c r="C409" s="148" t="s">
        <v>8795</v>
      </c>
      <c r="D409" s="145" t="s">
        <v>1886</v>
      </c>
      <c r="E409" s="145" t="s">
        <v>1887</v>
      </c>
      <c r="F409" s="145" t="s">
        <v>7475</v>
      </c>
      <c r="G409" s="145">
        <v>50</v>
      </c>
      <c r="H409" s="145">
        <v>5</v>
      </c>
      <c r="I409" s="145">
        <v>3.75</v>
      </c>
      <c r="J409" s="145">
        <v>0</v>
      </c>
      <c r="K409" s="145">
        <v>0</v>
      </c>
      <c r="L409" s="145">
        <v>0</v>
      </c>
      <c r="M409" s="145">
        <v>0</v>
      </c>
      <c r="N409" s="145">
        <v>0</v>
      </c>
      <c r="O409" s="145">
        <v>0</v>
      </c>
      <c r="P409" s="145" t="s">
        <v>7487</v>
      </c>
      <c r="Q409" s="145" t="s">
        <v>7574</v>
      </c>
      <c r="R409" s="145" t="s">
        <v>10276</v>
      </c>
    </row>
    <row r="410" spans="1:18" s="6" customFormat="1" ht="105.6" x14ac:dyDescent="0.3">
      <c r="A410" s="149">
        <f t="shared" si="6"/>
        <v>405</v>
      </c>
      <c r="B410" s="151" t="s">
        <v>1888</v>
      </c>
      <c r="C410" s="148" t="s">
        <v>8796</v>
      </c>
      <c r="D410" s="145" t="s">
        <v>1889</v>
      </c>
      <c r="E410" s="145" t="s">
        <v>1890</v>
      </c>
      <c r="F410" s="145" t="s">
        <v>7475</v>
      </c>
      <c r="G410" s="145">
        <v>40</v>
      </c>
      <c r="H410" s="145">
        <v>6</v>
      </c>
      <c r="I410" s="145">
        <v>4.5</v>
      </c>
      <c r="J410" s="145">
        <v>0</v>
      </c>
      <c r="K410" s="145">
        <v>0</v>
      </c>
      <c r="L410" s="145">
        <v>0</v>
      </c>
      <c r="M410" s="145">
        <v>0</v>
      </c>
      <c r="N410" s="145">
        <v>0</v>
      </c>
      <c r="O410" s="145">
        <v>0</v>
      </c>
      <c r="P410" s="145" t="s">
        <v>9858</v>
      </c>
      <c r="Q410" s="145" t="s">
        <v>7489</v>
      </c>
      <c r="R410" s="145" t="s">
        <v>10277</v>
      </c>
    </row>
    <row r="411" spans="1:18" s="6" customFormat="1" ht="39.6" x14ac:dyDescent="0.3">
      <c r="A411" s="149">
        <f t="shared" si="6"/>
        <v>406</v>
      </c>
      <c r="B411" s="151" t="s">
        <v>1891</v>
      </c>
      <c r="C411" s="148" t="s">
        <v>8797</v>
      </c>
      <c r="D411" s="145" t="s">
        <v>1892</v>
      </c>
      <c r="E411" s="145" t="s">
        <v>1893</v>
      </c>
      <c r="F411" s="145" t="s">
        <v>7475</v>
      </c>
      <c r="G411" s="145">
        <v>30</v>
      </c>
      <c r="H411" s="145">
        <v>1</v>
      </c>
      <c r="I411" s="145">
        <v>4</v>
      </c>
      <c r="J411" s="145">
        <v>0</v>
      </c>
      <c r="K411" s="145">
        <v>0</v>
      </c>
      <c r="L411" s="145">
        <v>1</v>
      </c>
      <c r="M411" s="145">
        <v>8</v>
      </c>
      <c r="N411" s="145">
        <v>0</v>
      </c>
      <c r="O411" s="145">
        <v>0</v>
      </c>
      <c r="P411" s="145" t="s">
        <v>9859</v>
      </c>
      <c r="Q411" s="145" t="s">
        <v>9424</v>
      </c>
      <c r="R411" s="145" t="s">
        <v>9860</v>
      </c>
    </row>
    <row r="412" spans="1:18" s="6" customFormat="1" ht="88.2" customHeight="1" x14ac:dyDescent="0.3">
      <c r="A412" s="149">
        <f t="shared" si="6"/>
        <v>407</v>
      </c>
      <c r="B412" s="151" t="s">
        <v>1894</v>
      </c>
      <c r="C412" s="148" t="s">
        <v>8798</v>
      </c>
      <c r="D412" s="145" t="s">
        <v>1895</v>
      </c>
      <c r="E412" s="145" t="s">
        <v>1896</v>
      </c>
      <c r="F412" s="145" t="s">
        <v>7475</v>
      </c>
      <c r="G412" s="145">
        <v>30</v>
      </c>
      <c r="H412" s="145">
        <v>4</v>
      </c>
      <c r="I412" s="145">
        <v>3</v>
      </c>
      <c r="J412" s="145">
        <v>0</v>
      </c>
      <c r="K412" s="145">
        <v>0</v>
      </c>
      <c r="L412" s="145">
        <v>0</v>
      </c>
      <c r="M412" s="145">
        <v>0</v>
      </c>
      <c r="N412" s="145">
        <v>0</v>
      </c>
      <c r="O412" s="145">
        <v>0</v>
      </c>
      <c r="P412" s="145" t="s">
        <v>9861</v>
      </c>
      <c r="Q412" s="145" t="s">
        <v>7485</v>
      </c>
      <c r="R412" s="145" t="s">
        <v>9862</v>
      </c>
    </row>
    <row r="413" spans="1:18" s="6" customFormat="1" ht="53.25" customHeight="1" x14ac:dyDescent="0.3">
      <c r="A413" s="149">
        <f t="shared" si="6"/>
        <v>408</v>
      </c>
      <c r="B413" s="151" t="s">
        <v>1897</v>
      </c>
      <c r="C413" s="148" t="s">
        <v>8799</v>
      </c>
      <c r="D413" s="145" t="s">
        <v>9863</v>
      </c>
      <c r="E413" s="145" t="s">
        <v>9864</v>
      </c>
      <c r="F413" s="145" t="s">
        <v>839</v>
      </c>
      <c r="G413" s="145">
        <v>65</v>
      </c>
      <c r="H413" s="145">
        <v>3</v>
      </c>
      <c r="I413" s="145">
        <v>2.25</v>
      </c>
      <c r="J413" s="145">
        <v>0</v>
      </c>
      <c r="K413" s="145">
        <v>0</v>
      </c>
      <c r="L413" s="145">
        <v>1</v>
      </c>
      <c r="M413" s="145">
        <v>8</v>
      </c>
      <c r="N413" s="145">
        <v>0</v>
      </c>
      <c r="O413" s="145">
        <v>0</v>
      </c>
      <c r="P413" s="145" t="s">
        <v>9865</v>
      </c>
      <c r="Q413" s="145" t="s">
        <v>7486</v>
      </c>
      <c r="R413" s="145" t="s">
        <v>1898</v>
      </c>
    </row>
    <row r="414" spans="1:18" s="6" customFormat="1" ht="35.4" customHeight="1" x14ac:dyDescent="0.3">
      <c r="A414" s="149">
        <f t="shared" si="6"/>
        <v>409</v>
      </c>
      <c r="B414" s="151" t="s">
        <v>1899</v>
      </c>
      <c r="C414" s="148" t="s">
        <v>8800</v>
      </c>
      <c r="D414" s="145" t="s">
        <v>9866</v>
      </c>
      <c r="E414" s="145" t="s">
        <v>9867</v>
      </c>
      <c r="F414" s="145" t="s">
        <v>7475</v>
      </c>
      <c r="G414" s="145">
        <v>50</v>
      </c>
      <c r="H414" s="145">
        <v>3</v>
      </c>
      <c r="I414" s="145">
        <v>2.25</v>
      </c>
      <c r="J414" s="145">
        <v>0</v>
      </c>
      <c r="K414" s="145">
        <v>0</v>
      </c>
      <c r="L414" s="145">
        <v>1</v>
      </c>
      <c r="M414" s="145">
        <v>8</v>
      </c>
      <c r="N414" s="145">
        <v>0</v>
      </c>
      <c r="O414" s="145">
        <v>0</v>
      </c>
      <c r="P414" s="145" t="s">
        <v>7487</v>
      </c>
      <c r="Q414" s="145" t="s">
        <v>9424</v>
      </c>
      <c r="R414" s="145" t="s">
        <v>9868</v>
      </c>
    </row>
    <row r="415" spans="1:18" s="6" customFormat="1" ht="85.8" customHeight="1" x14ac:dyDescent="0.3">
      <c r="A415" s="149">
        <f t="shared" si="6"/>
        <v>410</v>
      </c>
      <c r="B415" s="151" t="s">
        <v>1900</v>
      </c>
      <c r="C415" s="148" t="s">
        <v>8801</v>
      </c>
      <c r="D415" s="145" t="s">
        <v>1901</v>
      </c>
      <c r="E415" s="145" t="s">
        <v>1902</v>
      </c>
      <c r="F415" s="145" t="s">
        <v>839</v>
      </c>
      <c r="G415" s="145">
        <v>40</v>
      </c>
      <c r="H415" s="145">
        <v>5</v>
      </c>
      <c r="I415" s="145">
        <v>3.75</v>
      </c>
      <c r="J415" s="145">
        <v>0</v>
      </c>
      <c r="K415" s="145">
        <v>0</v>
      </c>
      <c r="L415" s="145">
        <v>0</v>
      </c>
      <c r="M415" s="145">
        <v>0</v>
      </c>
      <c r="N415" s="145">
        <v>0</v>
      </c>
      <c r="O415" s="145">
        <v>0</v>
      </c>
      <c r="P415" s="145" t="s">
        <v>9869</v>
      </c>
      <c r="Q415" s="145" t="s">
        <v>7508</v>
      </c>
      <c r="R415" s="145" t="s">
        <v>10278</v>
      </c>
    </row>
    <row r="416" spans="1:18" s="6" customFormat="1" ht="44.4" customHeight="1" x14ac:dyDescent="0.3">
      <c r="A416" s="149">
        <f t="shared" si="6"/>
        <v>411</v>
      </c>
      <c r="B416" s="151" t="s">
        <v>1903</v>
      </c>
      <c r="C416" s="148" t="s">
        <v>8802</v>
      </c>
      <c r="D416" s="145" t="s">
        <v>1904</v>
      </c>
      <c r="E416" s="145" t="s">
        <v>1905</v>
      </c>
      <c r="F416" s="145" t="s">
        <v>839</v>
      </c>
      <c r="G416" s="145">
        <v>50</v>
      </c>
      <c r="H416" s="145">
        <v>0</v>
      </c>
      <c r="I416" s="145">
        <v>0</v>
      </c>
      <c r="J416" s="145">
        <v>0</v>
      </c>
      <c r="K416" s="145">
        <v>0</v>
      </c>
      <c r="L416" s="145">
        <v>1</v>
      </c>
      <c r="M416" s="145">
        <v>8</v>
      </c>
      <c r="N416" s="145">
        <v>0</v>
      </c>
      <c r="O416" s="145">
        <v>0</v>
      </c>
      <c r="P416" s="145" t="s">
        <v>9870</v>
      </c>
      <c r="Q416" s="145" t="s">
        <v>9424</v>
      </c>
      <c r="R416" s="145" t="s">
        <v>9871</v>
      </c>
    </row>
    <row r="417" spans="1:18" s="6" customFormat="1" ht="26.4" x14ac:dyDescent="0.3">
      <c r="A417" s="149">
        <f t="shared" si="6"/>
        <v>412</v>
      </c>
      <c r="B417" s="151" t="s">
        <v>1906</v>
      </c>
      <c r="C417" s="148" t="s">
        <v>8803</v>
      </c>
      <c r="D417" s="145" t="s">
        <v>1907</v>
      </c>
      <c r="E417" s="145" t="s">
        <v>1908</v>
      </c>
      <c r="F417" s="145" t="s">
        <v>7475</v>
      </c>
      <c r="G417" s="145">
        <v>16</v>
      </c>
      <c r="H417" s="145">
        <v>4</v>
      </c>
      <c r="I417" s="145">
        <v>3</v>
      </c>
      <c r="J417" s="145">
        <v>0</v>
      </c>
      <c r="K417" s="145">
        <v>0</v>
      </c>
      <c r="L417" s="145">
        <v>0</v>
      </c>
      <c r="M417" s="145">
        <v>0</v>
      </c>
      <c r="N417" s="145">
        <v>0</v>
      </c>
      <c r="O417" s="145">
        <v>0</v>
      </c>
      <c r="P417" s="145" t="s">
        <v>9872</v>
      </c>
      <c r="Q417" s="145" t="s">
        <v>7496</v>
      </c>
      <c r="R417" s="145" t="s">
        <v>9873</v>
      </c>
    </row>
    <row r="418" spans="1:18" s="6" customFormat="1" ht="82.8" customHeight="1" x14ac:dyDescent="0.3">
      <c r="A418" s="149">
        <f t="shared" si="6"/>
        <v>413</v>
      </c>
      <c r="B418" s="151" t="s">
        <v>1909</v>
      </c>
      <c r="C418" s="148" t="s">
        <v>8804</v>
      </c>
      <c r="D418" s="145" t="s">
        <v>9874</v>
      </c>
      <c r="E418" s="145" t="s">
        <v>9875</v>
      </c>
      <c r="F418" s="145" t="s">
        <v>7475</v>
      </c>
      <c r="G418" s="145">
        <v>50</v>
      </c>
      <c r="H418" s="145">
        <v>1</v>
      </c>
      <c r="I418" s="145">
        <v>0.75</v>
      </c>
      <c r="J418" s="145">
        <v>0</v>
      </c>
      <c r="K418" s="145">
        <v>0</v>
      </c>
      <c r="L418" s="145">
        <v>1</v>
      </c>
      <c r="M418" s="145">
        <v>8</v>
      </c>
      <c r="N418" s="145">
        <v>0</v>
      </c>
      <c r="O418" s="145">
        <v>0</v>
      </c>
      <c r="P418" s="145" t="s">
        <v>9876</v>
      </c>
      <c r="Q418" s="145" t="s">
        <v>9424</v>
      </c>
      <c r="R418" s="145" t="s">
        <v>10279</v>
      </c>
    </row>
    <row r="419" spans="1:18" s="6" customFormat="1" ht="58.8" customHeight="1" x14ac:dyDescent="0.3">
      <c r="A419" s="149">
        <f t="shared" si="6"/>
        <v>414</v>
      </c>
      <c r="B419" s="151" t="s">
        <v>1910</v>
      </c>
      <c r="C419" s="148" t="s">
        <v>8805</v>
      </c>
      <c r="D419" s="145" t="s">
        <v>9877</v>
      </c>
      <c r="E419" s="145" t="s">
        <v>9878</v>
      </c>
      <c r="F419" s="145" t="s">
        <v>7475</v>
      </c>
      <c r="G419" s="145">
        <v>100</v>
      </c>
      <c r="H419" s="145">
        <v>2</v>
      </c>
      <c r="I419" s="145">
        <v>1.5</v>
      </c>
      <c r="J419" s="145">
        <v>0</v>
      </c>
      <c r="K419" s="145">
        <v>0</v>
      </c>
      <c r="L419" s="145">
        <v>0</v>
      </c>
      <c r="M419" s="145">
        <v>0</v>
      </c>
      <c r="N419" s="145">
        <v>0</v>
      </c>
      <c r="O419" s="145">
        <v>0</v>
      </c>
      <c r="P419" s="145" t="s">
        <v>9879</v>
      </c>
      <c r="Q419" s="145" t="s">
        <v>7601</v>
      </c>
      <c r="R419" s="145" t="s">
        <v>9880</v>
      </c>
    </row>
    <row r="420" spans="1:18" s="6" customFormat="1" ht="106.2" customHeight="1" x14ac:dyDescent="0.3">
      <c r="A420" s="149">
        <f t="shared" si="6"/>
        <v>415</v>
      </c>
      <c r="B420" s="151" t="s">
        <v>1911</v>
      </c>
      <c r="C420" s="148" t="s">
        <v>8806</v>
      </c>
      <c r="D420" s="145" t="s">
        <v>9881</v>
      </c>
      <c r="E420" s="145" t="s">
        <v>9882</v>
      </c>
      <c r="F420" s="145" t="s">
        <v>7475</v>
      </c>
      <c r="G420" s="145">
        <v>45</v>
      </c>
      <c r="H420" s="145">
        <v>0</v>
      </c>
      <c r="I420" s="145">
        <v>0</v>
      </c>
      <c r="J420" s="145">
        <v>0</v>
      </c>
      <c r="K420" s="145">
        <v>0</v>
      </c>
      <c r="L420" s="145">
        <v>1</v>
      </c>
      <c r="M420" s="145">
        <v>8</v>
      </c>
      <c r="N420" s="145">
        <v>0</v>
      </c>
      <c r="O420" s="145">
        <v>0</v>
      </c>
      <c r="P420" s="145" t="s">
        <v>7487</v>
      </c>
      <c r="Q420" s="145" t="s">
        <v>7496</v>
      </c>
      <c r="R420" s="145" t="s">
        <v>10280</v>
      </c>
    </row>
    <row r="421" spans="1:18" s="6" customFormat="1" ht="145.19999999999999" x14ac:dyDescent="0.3">
      <c r="A421" s="149">
        <f t="shared" si="6"/>
        <v>416</v>
      </c>
      <c r="B421" s="151" t="s">
        <v>1912</v>
      </c>
      <c r="C421" s="148" t="s">
        <v>9883</v>
      </c>
      <c r="D421" s="145" t="s">
        <v>9881</v>
      </c>
      <c r="E421" s="145" t="s">
        <v>9882</v>
      </c>
      <c r="F421" s="145" t="s">
        <v>7475</v>
      </c>
      <c r="G421" s="145">
        <v>46</v>
      </c>
      <c r="H421" s="145">
        <v>1</v>
      </c>
      <c r="I421" s="145">
        <v>1</v>
      </c>
      <c r="J421" s="145">
        <v>1</v>
      </c>
      <c r="K421" s="145">
        <v>1</v>
      </c>
      <c r="L421" s="145">
        <v>2</v>
      </c>
      <c r="M421" s="145">
        <v>9</v>
      </c>
      <c r="N421" s="145">
        <v>1</v>
      </c>
      <c r="O421" s="145">
        <v>1</v>
      </c>
      <c r="P421" s="145" t="s">
        <v>7487</v>
      </c>
      <c r="Q421" s="145" t="s">
        <v>7496</v>
      </c>
      <c r="R421" s="145" t="s">
        <v>10281</v>
      </c>
    </row>
    <row r="422" spans="1:18" s="6" customFormat="1" ht="34.799999999999997" customHeight="1" x14ac:dyDescent="0.3">
      <c r="A422" s="149">
        <f t="shared" si="6"/>
        <v>417</v>
      </c>
      <c r="B422" s="151" t="s">
        <v>1913</v>
      </c>
      <c r="C422" s="148" t="s">
        <v>8807</v>
      </c>
      <c r="D422" s="145" t="s">
        <v>1914</v>
      </c>
      <c r="E422" s="145" t="s">
        <v>1915</v>
      </c>
      <c r="F422" s="145" t="s">
        <v>7475</v>
      </c>
      <c r="G422" s="145">
        <v>45</v>
      </c>
      <c r="H422" s="145">
        <v>6</v>
      </c>
      <c r="I422" s="145">
        <v>4.5</v>
      </c>
      <c r="J422" s="145">
        <v>0</v>
      </c>
      <c r="K422" s="145">
        <v>0</v>
      </c>
      <c r="L422" s="145">
        <v>0</v>
      </c>
      <c r="M422" s="145">
        <v>0</v>
      </c>
      <c r="N422" s="145">
        <v>0</v>
      </c>
      <c r="O422" s="145">
        <v>0</v>
      </c>
      <c r="P422" s="145" t="s">
        <v>7487</v>
      </c>
      <c r="Q422" s="145" t="s">
        <v>7489</v>
      </c>
      <c r="R422" s="145" t="s">
        <v>9884</v>
      </c>
    </row>
    <row r="423" spans="1:18" s="6" customFormat="1" ht="20.399999999999999" customHeight="1" x14ac:dyDescent="0.3">
      <c r="A423" s="149">
        <f t="shared" si="6"/>
        <v>418</v>
      </c>
      <c r="B423" s="151" t="s">
        <v>1916</v>
      </c>
      <c r="C423" s="148" t="s">
        <v>8808</v>
      </c>
      <c r="D423" s="145" t="s">
        <v>9885</v>
      </c>
      <c r="E423" s="145" t="s">
        <v>9886</v>
      </c>
      <c r="F423" s="145" t="s">
        <v>7475</v>
      </c>
      <c r="G423" s="145">
        <v>100</v>
      </c>
      <c r="H423" s="145">
        <v>3</v>
      </c>
      <c r="I423" s="145">
        <v>2.25</v>
      </c>
      <c r="J423" s="145">
        <v>0</v>
      </c>
      <c r="K423" s="145">
        <v>0</v>
      </c>
      <c r="L423" s="145">
        <v>0</v>
      </c>
      <c r="M423" s="145">
        <v>0</v>
      </c>
      <c r="N423" s="145">
        <v>0</v>
      </c>
      <c r="O423" s="145">
        <v>0</v>
      </c>
      <c r="P423" s="145" t="s">
        <v>7487</v>
      </c>
      <c r="Q423" s="145" t="s">
        <v>7520</v>
      </c>
      <c r="R423" s="145" t="s">
        <v>1917</v>
      </c>
    </row>
    <row r="424" spans="1:18" s="6" customFormat="1" ht="24.6" customHeight="1" x14ac:dyDescent="0.3">
      <c r="A424" s="149">
        <f t="shared" si="6"/>
        <v>419</v>
      </c>
      <c r="B424" s="151" t="s">
        <v>1918</v>
      </c>
      <c r="C424" s="148" t="s">
        <v>8809</v>
      </c>
      <c r="D424" s="145" t="s">
        <v>1919</v>
      </c>
      <c r="E424" s="145" t="s">
        <v>1920</v>
      </c>
      <c r="F424" s="145" t="s">
        <v>7475</v>
      </c>
      <c r="G424" s="145">
        <v>35</v>
      </c>
      <c r="H424" s="145">
        <v>5</v>
      </c>
      <c r="I424" s="145">
        <v>3.75</v>
      </c>
      <c r="J424" s="145">
        <v>0</v>
      </c>
      <c r="K424" s="145">
        <v>0</v>
      </c>
      <c r="L424" s="145">
        <v>0</v>
      </c>
      <c r="M424" s="145">
        <v>0</v>
      </c>
      <c r="N424" s="145">
        <v>0</v>
      </c>
      <c r="O424" s="145">
        <v>0</v>
      </c>
      <c r="P424" s="145" t="s">
        <v>9887</v>
      </c>
      <c r="Q424" s="145" t="s">
        <v>7601</v>
      </c>
      <c r="R424" s="145" t="s">
        <v>9888</v>
      </c>
    </row>
    <row r="425" spans="1:18" s="6" customFormat="1" ht="59.4" customHeight="1" x14ac:dyDescent="0.3">
      <c r="A425" s="149">
        <f t="shared" si="6"/>
        <v>420</v>
      </c>
      <c r="B425" s="151" t="s">
        <v>1921</v>
      </c>
      <c r="C425" s="148" t="s">
        <v>8810</v>
      </c>
      <c r="D425" s="145" t="s">
        <v>1922</v>
      </c>
      <c r="E425" s="145" t="s">
        <v>1923</v>
      </c>
      <c r="F425" s="145" t="s">
        <v>7475</v>
      </c>
      <c r="G425" s="145">
        <v>50</v>
      </c>
      <c r="H425" s="145">
        <v>0</v>
      </c>
      <c r="I425" s="145">
        <v>0</v>
      </c>
      <c r="J425" s="145">
        <v>0</v>
      </c>
      <c r="K425" s="145">
        <v>0</v>
      </c>
      <c r="L425" s="145">
        <v>1</v>
      </c>
      <c r="M425" s="145">
        <v>8</v>
      </c>
      <c r="N425" s="145">
        <v>0</v>
      </c>
      <c r="O425" s="145">
        <v>0</v>
      </c>
      <c r="P425" s="145" t="s">
        <v>7487</v>
      </c>
      <c r="Q425" s="145" t="s">
        <v>7485</v>
      </c>
      <c r="R425" s="145" t="s">
        <v>1924</v>
      </c>
    </row>
    <row r="426" spans="1:18" s="6" customFormat="1" ht="25.8" customHeight="1" x14ac:dyDescent="0.3">
      <c r="A426" s="149">
        <f t="shared" si="6"/>
        <v>421</v>
      </c>
      <c r="B426" s="151" t="s">
        <v>1925</v>
      </c>
      <c r="C426" s="148" t="s">
        <v>8811</v>
      </c>
      <c r="D426" s="145" t="s">
        <v>1926</v>
      </c>
      <c r="E426" s="145" t="s">
        <v>1927</v>
      </c>
      <c r="F426" s="145" t="s">
        <v>7475</v>
      </c>
      <c r="G426" s="145">
        <v>50</v>
      </c>
      <c r="H426" s="145">
        <v>0</v>
      </c>
      <c r="I426" s="145">
        <v>0</v>
      </c>
      <c r="J426" s="145">
        <v>0</v>
      </c>
      <c r="K426" s="145">
        <v>0</v>
      </c>
      <c r="L426" s="145">
        <v>1</v>
      </c>
      <c r="M426" s="145">
        <v>8</v>
      </c>
      <c r="N426" s="145">
        <v>0</v>
      </c>
      <c r="O426" s="145">
        <v>0</v>
      </c>
      <c r="P426" s="145" t="s">
        <v>7487</v>
      </c>
      <c r="Q426" s="145" t="s">
        <v>9424</v>
      </c>
      <c r="R426" s="145" t="s">
        <v>9889</v>
      </c>
    </row>
    <row r="427" spans="1:18" s="6" customFormat="1" ht="32.4" customHeight="1" x14ac:dyDescent="0.3">
      <c r="A427" s="149">
        <f t="shared" si="6"/>
        <v>422</v>
      </c>
      <c r="B427" s="151" t="s">
        <v>1928</v>
      </c>
      <c r="C427" s="148" t="s">
        <v>8812</v>
      </c>
      <c r="D427" s="145" t="s">
        <v>1929</v>
      </c>
      <c r="E427" s="145" t="s">
        <v>1930</v>
      </c>
      <c r="F427" s="145" t="s">
        <v>7475</v>
      </c>
      <c r="G427" s="145">
        <v>75</v>
      </c>
      <c r="H427" s="145">
        <v>3</v>
      </c>
      <c r="I427" s="145">
        <v>2.25</v>
      </c>
      <c r="J427" s="145">
        <v>0</v>
      </c>
      <c r="K427" s="145">
        <v>0</v>
      </c>
      <c r="L427" s="145">
        <v>1</v>
      </c>
      <c r="M427" s="145">
        <v>0</v>
      </c>
      <c r="N427" s="145">
        <v>0</v>
      </c>
      <c r="O427" s="145">
        <v>0</v>
      </c>
      <c r="P427" s="145" t="s">
        <v>10285</v>
      </c>
      <c r="Q427" s="145" t="s">
        <v>7575</v>
      </c>
      <c r="R427" s="145" t="s">
        <v>9890</v>
      </c>
    </row>
    <row r="428" spans="1:18" s="6" customFormat="1" ht="51.6" customHeight="1" x14ac:dyDescent="0.3">
      <c r="A428" s="149">
        <f t="shared" si="6"/>
        <v>423</v>
      </c>
      <c r="B428" s="151" t="s">
        <v>1931</v>
      </c>
      <c r="C428" s="148" t="s">
        <v>8813</v>
      </c>
      <c r="D428" s="145" t="s">
        <v>1932</v>
      </c>
      <c r="E428" s="145" t="s">
        <v>1933</v>
      </c>
      <c r="F428" s="145" t="s">
        <v>7475</v>
      </c>
      <c r="G428" s="145">
        <v>100</v>
      </c>
      <c r="H428" s="145">
        <v>3</v>
      </c>
      <c r="I428" s="145">
        <v>2.25</v>
      </c>
      <c r="J428" s="145">
        <v>0</v>
      </c>
      <c r="K428" s="145">
        <v>0</v>
      </c>
      <c r="L428" s="145">
        <v>0</v>
      </c>
      <c r="M428" s="145">
        <v>0</v>
      </c>
      <c r="N428" s="145">
        <v>0</v>
      </c>
      <c r="O428" s="145">
        <v>0</v>
      </c>
      <c r="P428" s="145" t="s">
        <v>7487</v>
      </c>
      <c r="Q428" s="145" t="s">
        <v>7595</v>
      </c>
      <c r="R428" s="145" t="s">
        <v>10282</v>
      </c>
    </row>
    <row r="429" spans="1:18" s="6" customFormat="1" ht="60" customHeight="1" x14ac:dyDescent="0.3">
      <c r="A429" s="149">
        <f t="shared" si="6"/>
        <v>424</v>
      </c>
      <c r="B429" s="151" t="s">
        <v>1934</v>
      </c>
      <c r="C429" s="148" t="s">
        <v>8814</v>
      </c>
      <c r="D429" s="145" t="s">
        <v>1935</v>
      </c>
      <c r="E429" s="145" t="s">
        <v>1936</v>
      </c>
      <c r="F429" s="145" t="s">
        <v>7475</v>
      </c>
      <c r="G429" s="145">
        <v>70</v>
      </c>
      <c r="H429" s="145">
        <v>3</v>
      </c>
      <c r="I429" s="145">
        <v>2.25</v>
      </c>
      <c r="J429" s="145">
        <v>0</v>
      </c>
      <c r="K429" s="145">
        <v>0</v>
      </c>
      <c r="L429" s="145">
        <v>1</v>
      </c>
      <c r="M429" s="145">
        <v>8</v>
      </c>
      <c r="N429" s="145">
        <v>0</v>
      </c>
      <c r="O429" s="145">
        <v>0</v>
      </c>
      <c r="P429" s="145" t="s">
        <v>10286</v>
      </c>
      <c r="Q429" s="145" t="s">
        <v>7595</v>
      </c>
      <c r="R429" s="145" t="s">
        <v>10283</v>
      </c>
    </row>
    <row r="430" spans="1:18" s="6" customFormat="1" ht="61.8" customHeight="1" x14ac:dyDescent="0.3">
      <c r="A430" s="149">
        <f t="shared" si="6"/>
        <v>425</v>
      </c>
      <c r="B430" s="151" t="s">
        <v>1937</v>
      </c>
      <c r="C430" s="148" t="s">
        <v>8815</v>
      </c>
      <c r="D430" s="145" t="s">
        <v>1938</v>
      </c>
      <c r="E430" s="145" t="s">
        <v>1939</v>
      </c>
      <c r="F430" s="145" t="s">
        <v>7475</v>
      </c>
      <c r="G430" s="145">
        <v>55</v>
      </c>
      <c r="H430" s="145">
        <v>3</v>
      </c>
      <c r="I430" s="145">
        <v>2.25</v>
      </c>
      <c r="J430" s="145">
        <v>0</v>
      </c>
      <c r="K430" s="145">
        <v>0</v>
      </c>
      <c r="L430" s="145">
        <v>1</v>
      </c>
      <c r="M430" s="145">
        <v>8</v>
      </c>
      <c r="N430" s="145">
        <v>0</v>
      </c>
      <c r="O430" s="145">
        <v>0</v>
      </c>
      <c r="P430" s="145" t="s">
        <v>10287</v>
      </c>
      <c r="Q430" s="145" t="s">
        <v>7595</v>
      </c>
      <c r="R430" s="145" t="s">
        <v>10284</v>
      </c>
    </row>
    <row r="431" spans="1:18" s="159" customFormat="1" ht="46.95" customHeight="1" x14ac:dyDescent="0.3">
      <c r="A431" s="149">
        <f t="shared" si="6"/>
        <v>426</v>
      </c>
      <c r="B431" s="151" t="s">
        <v>1940</v>
      </c>
      <c r="C431" s="148" t="s">
        <v>10435</v>
      </c>
      <c r="D431" s="145" t="s">
        <v>1941</v>
      </c>
      <c r="E431" s="145" t="s">
        <v>1942</v>
      </c>
      <c r="F431" s="145" t="s">
        <v>7475</v>
      </c>
      <c r="G431" s="145">
        <v>55</v>
      </c>
      <c r="H431" s="145">
        <v>3</v>
      </c>
      <c r="I431" s="145">
        <v>2.25</v>
      </c>
      <c r="J431" s="145">
        <v>0</v>
      </c>
      <c r="K431" s="145">
        <v>0</v>
      </c>
      <c r="L431" s="145">
        <v>1</v>
      </c>
      <c r="M431" s="145">
        <v>8</v>
      </c>
      <c r="N431" s="145">
        <v>0</v>
      </c>
      <c r="O431" s="145">
        <v>0</v>
      </c>
      <c r="P431" s="145" t="s">
        <v>10436</v>
      </c>
      <c r="Q431" s="145" t="s">
        <v>7595</v>
      </c>
      <c r="R431" s="145" t="s">
        <v>10289</v>
      </c>
    </row>
    <row r="432" spans="1:18" s="6" customFormat="1" ht="47.4" customHeight="1" x14ac:dyDescent="0.3">
      <c r="A432" s="149">
        <f t="shared" si="6"/>
        <v>427</v>
      </c>
      <c r="B432" s="151" t="s">
        <v>1943</v>
      </c>
      <c r="C432" s="148" t="s">
        <v>8816</v>
      </c>
      <c r="D432" s="145" t="s">
        <v>1944</v>
      </c>
      <c r="E432" s="145" t="s">
        <v>1945</v>
      </c>
      <c r="F432" s="145" t="s">
        <v>7475</v>
      </c>
      <c r="G432" s="145">
        <v>55</v>
      </c>
      <c r="H432" s="145">
        <v>1</v>
      </c>
      <c r="I432" s="145">
        <v>4</v>
      </c>
      <c r="J432" s="145">
        <v>0</v>
      </c>
      <c r="K432" s="145">
        <v>0</v>
      </c>
      <c r="L432" s="145">
        <v>1</v>
      </c>
      <c r="M432" s="145">
        <v>8</v>
      </c>
      <c r="N432" s="145">
        <v>0</v>
      </c>
      <c r="O432" s="145">
        <v>0</v>
      </c>
      <c r="P432" s="145" t="s">
        <v>10288</v>
      </c>
      <c r="Q432" s="145" t="s">
        <v>7594</v>
      </c>
      <c r="R432" s="145" t="s">
        <v>9891</v>
      </c>
    </row>
    <row r="433" spans="1:18" s="6" customFormat="1" ht="65.400000000000006" customHeight="1" x14ac:dyDescent="0.3">
      <c r="A433" s="149">
        <f t="shared" si="6"/>
        <v>428</v>
      </c>
      <c r="B433" s="151" t="s">
        <v>1946</v>
      </c>
      <c r="C433" s="148" t="s">
        <v>8817</v>
      </c>
      <c r="D433" s="145" t="s">
        <v>1947</v>
      </c>
      <c r="E433" s="145" t="s">
        <v>1948</v>
      </c>
      <c r="F433" s="145" t="s">
        <v>7475</v>
      </c>
      <c r="G433" s="145">
        <v>35</v>
      </c>
      <c r="H433" s="145">
        <v>8</v>
      </c>
      <c r="I433" s="145">
        <v>0</v>
      </c>
      <c r="J433" s="145">
        <v>0</v>
      </c>
      <c r="K433" s="145">
        <v>0</v>
      </c>
      <c r="L433" s="145">
        <v>1</v>
      </c>
      <c r="M433" s="145">
        <v>8</v>
      </c>
      <c r="N433" s="145">
        <v>0</v>
      </c>
      <c r="O433" s="145">
        <v>0</v>
      </c>
      <c r="P433" s="145" t="s">
        <v>9892</v>
      </c>
      <c r="Q433" s="145" t="s">
        <v>8922</v>
      </c>
      <c r="R433" s="145" t="s">
        <v>10290</v>
      </c>
    </row>
    <row r="434" spans="1:18" s="6" customFormat="1" ht="37.200000000000003" customHeight="1" x14ac:dyDescent="0.3">
      <c r="A434" s="149">
        <f t="shared" si="6"/>
        <v>429</v>
      </c>
      <c r="B434" s="151" t="s">
        <v>1949</v>
      </c>
      <c r="C434" s="148" t="s">
        <v>8818</v>
      </c>
      <c r="D434" s="145" t="s">
        <v>9893</v>
      </c>
      <c r="E434" s="145" t="s">
        <v>9894</v>
      </c>
      <c r="F434" s="145" t="s">
        <v>7475</v>
      </c>
      <c r="G434" s="145">
        <v>30</v>
      </c>
      <c r="H434" s="145">
        <v>2</v>
      </c>
      <c r="I434" s="145">
        <v>1.5</v>
      </c>
      <c r="J434" s="145">
        <v>0</v>
      </c>
      <c r="K434" s="145">
        <v>0</v>
      </c>
      <c r="L434" s="145">
        <v>1</v>
      </c>
      <c r="M434" s="145">
        <v>8</v>
      </c>
      <c r="N434" s="145">
        <v>0</v>
      </c>
      <c r="O434" s="145">
        <v>0</v>
      </c>
      <c r="P434" s="145" t="s">
        <v>7487</v>
      </c>
      <c r="Q434" s="146" t="s">
        <v>7569</v>
      </c>
      <c r="R434" s="145" t="s">
        <v>1950</v>
      </c>
    </row>
    <row r="435" spans="1:18" s="6" customFormat="1" ht="22.8" customHeight="1" x14ac:dyDescent="0.3">
      <c r="A435" s="149">
        <f t="shared" si="6"/>
        <v>430</v>
      </c>
      <c r="B435" s="151" t="s">
        <v>1951</v>
      </c>
      <c r="C435" s="148" t="s">
        <v>8819</v>
      </c>
      <c r="D435" s="145" t="s">
        <v>9895</v>
      </c>
      <c r="E435" s="145" t="s">
        <v>9896</v>
      </c>
      <c r="F435" s="145" t="s">
        <v>7475</v>
      </c>
      <c r="G435" s="145">
        <v>30</v>
      </c>
      <c r="H435" s="145">
        <v>0</v>
      </c>
      <c r="I435" s="145">
        <v>0</v>
      </c>
      <c r="J435" s="145">
        <v>0</v>
      </c>
      <c r="K435" s="145">
        <v>0</v>
      </c>
      <c r="L435" s="145">
        <v>1</v>
      </c>
      <c r="M435" s="145">
        <v>8</v>
      </c>
      <c r="N435" s="145">
        <v>0</v>
      </c>
      <c r="O435" s="145">
        <v>0</v>
      </c>
      <c r="P435" s="145" t="s">
        <v>7487</v>
      </c>
      <c r="Q435" s="146" t="s">
        <v>7569</v>
      </c>
      <c r="R435" s="145" t="s">
        <v>1950</v>
      </c>
    </row>
    <row r="436" spans="1:18" s="6" customFormat="1" ht="27.75" customHeight="1" x14ac:dyDescent="0.3">
      <c r="A436" s="149">
        <f t="shared" si="6"/>
        <v>431</v>
      </c>
      <c r="B436" s="151" t="s">
        <v>1952</v>
      </c>
      <c r="C436" s="148" t="s">
        <v>8820</v>
      </c>
      <c r="D436" s="145" t="s">
        <v>1953</v>
      </c>
      <c r="E436" s="145" t="s">
        <v>1954</v>
      </c>
      <c r="F436" s="145" t="s">
        <v>7475</v>
      </c>
      <c r="G436" s="145">
        <v>30</v>
      </c>
      <c r="H436" s="145">
        <v>3</v>
      </c>
      <c r="I436" s="145">
        <v>2.25</v>
      </c>
      <c r="J436" s="145">
        <v>0</v>
      </c>
      <c r="K436" s="145">
        <v>0</v>
      </c>
      <c r="L436" s="145">
        <v>0</v>
      </c>
      <c r="M436" s="145">
        <v>0</v>
      </c>
      <c r="N436" s="145">
        <v>0</v>
      </c>
      <c r="O436" s="145">
        <v>0</v>
      </c>
      <c r="P436" s="145" t="s">
        <v>10291</v>
      </c>
      <c r="Q436" s="145" t="s">
        <v>7483</v>
      </c>
      <c r="R436" s="145" t="s">
        <v>9897</v>
      </c>
    </row>
    <row r="437" spans="1:18" s="6" customFormat="1" ht="24.75" customHeight="1" x14ac:dyDescent="0.3">
      <c r="A437" s="149">
        <f t="shared" si="6"/>
        <v>432</v>
      </c>
      <c r="B437" s="151" t="s">
        <v>1955</v>
      </c>
      <c r="C437" s="148" t="s">
        <v>8821</v>
      </c>
      <c r="D437" s="145" t="s">
        <v>1956</v>
      </c>
      <c r="E437" s="145" t="s">
        <v>1957</v>
      </c>
      <c r="F437" s="145" t="s">
        <v>7475</v>
      </c>
      <c r="G437" s="145">
        <v>40</v>
      </c>
      <c r="H437" s="145">
        <v>0</v>
      </c>
      <c r="I437" s="145">
        <v>0</v>
      </c>
      <c r="J437" s="145">
        <v>0</v>
      </c>
      <c r="K437" s="145">
        <v>0</v>
      </c>
      <c r="L437" s="145">
        <v>1</v>
      </c>
      <c r="M437" s="145">
        <v>8</v>
      </c>
      <c r="N437" s="145">
        <v>0</v>
      </c>
      <c r="O437" s="145">
        <v>0</v>
      </c>
      <c r="P437" s="145" t="s">
        <v>10292</v>
      </c>
      <c r="Q437" s="145" t="s">
        <v>7543</v>
      </c>
      <c r="R437" s="145" t="s">
        <v>9898</v>
      </c>
    </row>
    <row r="438" spans="1:18" s="6" customFormat="1" ht="45" customHeight="1" x14ac:dyDescent="0.3">
      <c r="A438" s="149">
        <f t="shared" si="6"/>
        <v>433</v>
      </c>
      <c r="B438" s="151" t="s">
        <v>1958</v>
      </c>
      <c r="C438" s="148" t="s">
        <v>8822</v>
      </c>
      <c r="D438" s="145" t="s">
        <v>1959</v>
      </c>
      <c r="E438" s="145" t="s">
        <v>1960</v>
      </c>
      <c r="F438" s="145" t="s">
        <v>7475</v>
      </c>
      <c r="G438" s="145">
        <v>40</v>
      </c>
      <c r="H438" s="145">
        <v>4</v>
      </c>
      <c r="I438" s="145">
        <v>3</v>
      </c>
      <c r="J438" s="145">
        <v>0</v>
      </c>
      <c r="K438" s="145">
        <v>0</v>
      </c>
      <c r="L438" s="145">
        <v>0</v>
      </c>
      <c r="M438" s="145">
        <v>0</v>
      </c>
      <c r="N438" s="145">
        <v>0</v>
      </c>
      <c r="O438" s="145">
        <v>0</v>
      </c>
      <c r="P438" s="145" t="s">
        <v>9899</v>
      </c>
      <c r="Q438" s="145" t="s">
        <v>7543</v>
      </c>
      <c r="R438" s="145" t="s">
        <v>9900</v>
      </c>
    </row>
    <row r="439" spans="1:18" s="6" customFormat="1" ht="51" customHeight="1" x14ac:dyDescent="0.3">
      <c r="A439" s="149">
        <f t="shared" si="6"/>
        <v>434</v>
      </c>
      <c r="B439" s="151" t="s">
        <v>1961</v>
      </c>
      <c r="C439" s="148" t="s">
        <v>8823</v>
      </c>
      <c r="D439" s="145" t="s">
        <v>1962</v>
      </c>
      <c r="E439" s="145" t="s">
        <v>1963</v>
      </c>
      <c r="F439" s="145" t="s">
        <v>7475</v>
      </c>
      <c r="G439" s="145">
        <v>30</v>
      </c>
      <c r="H439" s="145">
        <v>3</v>
      </c>
      <c r="I439" s="145">
        <v>2.25</v>
      </c>
      <c r="J439" s="145">
        <v>0</v>
      </c>
      <c r="K439" s="145">
        <v>0</v>
      </c>
      <c r="L439" s="145">
        <v>0</v>
      </c>
      <c r="M439" s="145">
        <v>0</v>
      </c>
      <c r="N439" s="145">
        <v>0</v>
      </c>
      <c r="O439" s="145">
        <v>0</v>
      </c>
      <c r="P439" s="145" t="s">
        <v>10293</v>
      </c>
      <c r="Q439" s="145" t="s">
        <v>7543</v>
      </c>
      <c r="R439" s="145" t="s">
        <v>9901</v>
      </c>
    </row>
    <row r="440" spans="1:18" s="6" customFormat="1" ht="40.5" customHeight="1" x14ac:dyDescent="0.3">
      <c r="A440" s="149">
        <f t="shared" si="6"/>
        <v>435</v>
      </c>
      <c r="B440" s="151" t="s">
        <v>1964</v>
      </c>
      <c r="C440" s="148" t="s">
        <v>8824</v>
      </c>
      <c r="D440" s="145" t="s">
        <v>1956</v>
      </c>
      <c r="E440" s="145" t="s">
        <v>1957</v>
      </c>
      <c r="F440" s="145" t="s">
        <v>7475</v>
      </c>
      <c r="G440" s="145">
        <v>40</v>
      </c>
      <c r="H440" s="145">
        <v>0</v>
      </c>
      <c r="I440" s="145">
        <v>0</v>
      </c>
      <c r="J440" s="145">
        <v>0</v>
      </c>
      <c r="K440" s="145">
        <v>0</v>
      </c>
      <c r="L440" s="145">
        <v>1</v>
      </c>
      <c r="M440" s="145">
        <v>8</v>
      </c>
      <c r="N440" s="145">
        <v>0</v>
      </c>
      <c r="O440" s="145">
        <v>0</v>
      </c>
      <c r="P440" s="145" t="s">
        <v>10294</v>
      </c>
      <c r="Q440" s="145" t="s">
        <v>7543</v>
      </c>
      <c r="R440" s="145" t="s">
        <v>9902</v>
      </c>
    </row>
    <row r="441" spans="1:18" s="6" customFormat="1" ht="50.25" customHeight="1" x14ac:dyDescent="0.3">
      <c r="A441" s="149">
        <f t="shared" si="6"/>
        <v>436</v>
      </c>
      <c r="B441" s="151" t="s">
        <v>1965</v>
      </c>
      <c r="C441" s="148" t="s">
        <v>8825</v>
      </c>
      <c r="D441" s="145" t="s">
        <v>1966</v>
      </c>
      <c r="E441" s="145" t="s">
        <v>1967</v>
      </c>
      <c r="F441" s="145" t="s">
        <v>7475</v>
      </c>
      <c r="G441" s="145">
        <v>30</v>
      </c>
      <c r="H441" s="145">
        <v>3</v>
      </c>
      <c r="I441" s="145">
        <v>2.25</v>
      </c>
      <c r="J441" s="145">
        <v>0</v>
      </c>
      <c r="K441" s="145">
        <v>0</v>
      </c>
      <c r="L441" s="145">
        <v>0</v>
      </c>
      <c r="M441" s="145">
        <v>0</v>
      </c>
      <c r="N441" s="145">
        <v>0</v>
      </c>
      <c r="O441" s="145">
        <v>0</v>
      </c>
      <c r="P441" s="145" t="s">
        <v>10297</v>
      </c>
      <c r="Q441" s="145" t="s">
        <v>7483</v>
      </c>
      <c r="R441" s="145" t="s">
        <v>9903</v>
      </c>
    </row>
    <row r="442" spans="1:18" s="6" customFormat="1" ht="52.2" customHeight="1" x14ac:dyDescent="0.3">
      <c r="A442" s="149">
        <f t="shared" si="6"/>
        <v>437</v>
      </c>
      <c r="B442" s="151" t="s">
        <v>1968</v>
      </c>
      <c r="C442" s="148" t="s">
        <v>8826</v>
      </c>
      <c r="D442" s="145" t="s">
        <v>1969</v>
      </c>
      <c r="E442" s="145" t="s">
        <v>1970</v>
      </c>
      <c r="F442" s="145" t="s">
        <v>7475</v>
      </c>
      <c r="G442" s="145">
        <v>45</v>
      </c>
      <c r="H442" s="145">
        <v>0</v>
      </c>
      <c r="I442" s="145">
        <v>0</v>
      </c>
      <c r="J442" s="145">
        <v>0</v>
      </c>
      <c r="K442" s="145">
        <v>0</v>
      </c>
      <c r="L442" s="145">
        <v>1</v>
      </c>
      <c r="M442" s="145">
        <v>8</v>
      </c>
      <c r="N442" s="145">
        <v>0</v>
      </c>
      <c r="O442" s="145">
        <v>0</v>
      </c>
      <c r="P442" s="145" t="s">
        <v>10296</v>
      </c>
      <c r="Q442" s="145" t="s">
        <v>7483</v>
      </c>
      <c r="R442" s="145" t="s">
        <v>9904</v>
      </c>
    </row>
    <row r="443" spans="1:18" s="6" customFormat="1" ht="33.6" customHeight="1" x14ac:dyDescent="0.3">
      <c r="A443" s="149">
        <f t="shared" si="6"/>
        <v>438</v>
      </c>
      <c r="B443" s="151" t="s">
        <v>1971</v>
      </c>
      <c r="C443" s="148" t="s">
        <v>8827</v>
      </c>
      <c r="D443" s="145" t="s">
        <v>1972</v>
      </c>
      <c r="E443" s="145" t="s">
        <v>1973</v>
      </c>
      <c r="F443" s="145" t="s">
        <v>839</v>
      </c>
      <c r="G443" s="145">
        <v>10</v>
      </c>
      <c r="H443" s="145">
        <v>3</v>
      </c>
      <c r="I443" s="145">
        <v>3.3000000000000003</v>
      </c>
      <c r="J443" s="145">
        <v>0</v>
      </c>
      <c r="K443" s="145">
        <v>0</v>
      </c>
      <c r="L443" s="145">
        <v>0</v>
      </c>
      <c r="M443" s="145">
        <v>0</v>
      </c>
      <c r="N443" s="145">
        <v>0</v>
      </c>
      <c r="O443" s="145">
        <v>0</v>
      </c>
      <c r="P443" s="145" t="s">
        <v>10295</v>
      </c>
      <c r="Q443" s="145" t="s">
        <v>7499</v>
      </c>
      <c r="R443" s="145" t="s">
        <v>9905</v>
      </c>
    </row>
    <row r="444" spans="1:18" s="6" customFormat="1" ht="31.8" customHeight="1" x14ac:dyDescent="0.3">
      <c r="A444" s="149">
        <f t="shared" si="6"/>
        <v>439</v>
      </c>
      <c r="B444" s="151" t="s">
        <v>1974</v>
      </c>
      <c r="C444" s="148" t="s">
        <v>8828</v>
      </c>
      <c r="D444" s="145" t="s">
        <v>1975</v>
      </c>
      <c r="E444" s="145" t="s">
        <v>1976</v>
      </c>
      <c r="F444" s="145" t="s">
        <v>839</v>
      </c>
      <c r="G444" s="145">
        <v>40</v>
      </c>
      <c r="H444" s="145">
        <v>3</v>
      </c>
      <c r="I444" s="145">
        <v>3.3000000000000003</v>
      </c>
      <c r="J444" s="145">
        <v>0</v>
      </c>
      <c r="K444" s="145">
        <v>0</v>
      </c>
      <c r="L444" s="145">
        <v>0</v>
      </c>
      <c r="M444" s="145">
        <v>0</v>
      </c>
      <c r="N444" s="145">
        <v>0</v>
      </c>
      <c r="O444" s="145">
        <v>0</v>
      </c>
      <c r="P444" s="145" t="s">
        <v>10298</v>
      </c>
      <c r="Q444" s="145" t="s">
        <v>7499</v>
      </c>
      <c r="R444" s="145" t="s">
        <v>9906</v>
      </c>
    </row>
    <row r="445" spans="1:18" s="6" customFormat="1" ht="26.4" x14ac:dyDescent="0.3">
      <c r="A445" s="149">
        <f t="shared" si="6"/>
        <v>440</v>
      </c>
      <c r="B445" s="151" t="s">
        <v>1977</v>
      </c>
      <c r="C445" s="148" t="s">
        <v>8829</v>
      </c>
      <c r="D445" s="145" t="s">
        <v>1978</v>
      </c>
      <c r="E445" s="145" t="s">
        <v>1979</v>
      </c>
      <c r="F445" s="145" t="s">
        <v>839</v>
      </c>
      <c r="G445" s="145">
        <v>10</v>
      </c>
      <c r="H445" s="145">
        <v>2</v>
      </c>
      <c r="I445" s="145">
        <v>2.2000000000000002</v>
      </c>
      <c r="J445" s="145">
        <v>0</v>
      </c>
      <c r="K445" s="145">
        <v>0</v>
      </c>
      <c r="L445" s="145">
        <v>0</v>
      </c>
      <c r="M445" s="145">
        <v>0</v>
      </c>
      <c r="N445" s="145">
        <v>0</v>
      </c>
      <c r="O445" s="145">
        <v>0</v>
      </c>
      <c r="P445" s="145" t="s">
        <v>1980</v>
      </c>
      <c r="Q445" s="145" t="s">
        <v>7499</v>
      </c>
      <c r="R445" s="145" t="s">
        <v>1981</v>
      </c>
    </row>
    <row r="446" spans="1:18" s="6" customFormat="1" ht="33" customHeight="1" x14ac:dyDescent="0.3">
      <c r="A446" s="149">
        <f t="shared" si="6"/>
        <v>441</v>
      </c>
      <c r="B446" s="151" t="s">
        <v>1982</v>
      </c>
      <c r="C446" s="148" t="s">
        <v>8830</v>
      </c>
      <c r="D446" s="145" t="s">
        <v>9907</v>
      </c>
      <c r="E446" s="145" t="s">
        <v>9908</v>
      </c>
      <c r="F446" s="145" t="s">
        <v>839</v>
      </c>
      <c r="G446" s="145">
        <v>10</v>
      </c>
      <c r="H446" s="145">
        <v>2</v>
      </c>
      <c r="I446" s="145">
        <v>2.2000000000000002</v>
      </c>
      <c r="J446" s="145">
        <v>0</v>
      </c>
      <c r="K446" s="145">
        <v>0</v>
      </c>
      <c r="L446" s="145">
        <v>0</v>
      </c>
      <c r="M446" s="145">
        <v>0</v>
      </c>
      <c r="N446" s="145">
        <v>0</v>
      </c>
      <c r="O446" s="145">
        <v>0</v>
      </c>
      <c r="P446" s="145" t="s">
        <v>10300</v>
      </c>
      <c r="Q446" s="145" t="s">
        <v>7499</v>
      </c>
      <c r="R446" s="145" t="s">
        <v>10299</v>
      </c>
    </row>
    <row r="447" spans="1:18" s="6" customFormat="1" ht="26.4" x14ac:dyDescent="0.3">
      <c r="A447" s="149">
        <f t="shared" si="6"/>
        <v>442</v>
      </c>
      <c r="B447" s="151" t="s">
        <v>1983</v>
      </c>
      <c r="C447" s="148" t="s">
        <v>8831</v>
      </c>
      <c r="D447" s="145" t="s">
        <v>1984</v>
      </c>
      <c r="E447" s="145" t="s">
        <v>1985</v>
      </c>
      <c r="F447" s="145" t="s">
        <v>839</v>
      </c>
      <c r="G447" s="145">
        <v>30</v>
      </c>
      <c r="H447" s="145">
        <v>3</v>
      </c>
      <c r="I447" s="145">
        <v>3.3000000000000003</v>
      </c>
      <c r="J447" s="145">
        <v>0</v>
      </c>
      <c r="K447" s="145">
        <v>0</v>
      </c>
      <c r="L447" s="145">
        <v>0</v>
      </c>
      <c r="M447" s="145">
        <v>0</v>
      </c>
      <c r="N447" s="145">
        <v>0</v>
      </c>
      <c r="O447" s="145">
        <v>0</v>
      </c>
      <c r="P447" s="145" t="s">
        <v>10301</v>
      </c>
      <c r="Q447" s="145" t="s">
        <v>7499</v>
      </c>
      <c r="R447" s="145" t="s">
        <v>9909</v>
      </c>
    </row>
    <row r="448" spans="1:18" s="6" customFormat="1" ht="33" customHeight="1" x14ac:dyDescent="0.3">
      <c r="A448" s="149">
        <f t="shared" si="6"/>
        <v>443</v>
      </c>
      <c r="B448" s="151" t="s">
        <v>1986</v>
      </c>
      <c r="C448" s="148" t="s">
        <v>9910</v>
      </c>
      <c r="D448" s="145" t="s">
        <v>1987</v>
      </c>
      <c r="E448" s="145" t="s">
        <v>1988</v>
      </c>
      <c r="F448" s="145" t="s">
        <v>839</v>
      </c>
      <c r="G448" s="145">
        <v>25</v>
      </c>
      <c r="H448" s="145">
        <v>2</v>
      </c>
      <c r="I448" s="145">
        <v>2.2000000000000002</v>
      </c>
      <c r="J448" s="145">
        <v>0</v>
      </c>
      <c r="K448" s="145">
        <v>0</v>
      </c>
      <c r="L448" s="145">
        <v>0</v>
      </c>
      <c r="M448" s="145">
        <v>0</v>
      </c>
      <c r="N448" s="145">
        <v>0</v>
      </c>
      <c r="O448" s="145">
        <v>0</v>
      </c>
      <c r="P448" s="145" t="s">
        <v>1980</v>
      </c>
      <c r="Q448" s="145" t="s">
        <v>7499</v>
      </c>
      <c r="R448" s="145" t="s">
        <v>10303</v>
      </c>
    </row>
    <row r="449" spans="1:18" s="6" customFormat="1" ht="148.80000000000001" customHeight="1" x14ac:dyDescent="0.3">
      <c r="A449" s="149">
        <f t="shared" si="6"/>
        <v>444</v>
      </c>
      <c r="B449" s="151" t="s">
        <v>1989</v>
      </c>
      <c r="C449" s="148" t="s">
        <v>11310</v>
      </c>
      <c r="D449" s="145" t="s">
        <v>9911</v>
      </c>
      <c r="E449" s="145" t="s">
        <v>9912</v>
      </c>
      <c r="F449" s="145" t="s">
        <v>839</v>
      </c>
      <c r="G449" s="145">
        <v>12</v>
      </c>
      <c r="H449" s="145">
        <v>2</v>
      </c>
      <c r="I449" s="145">
        <v>2.2000000000000002</v>
      </c>
      <c r="J449" s="145">
        <v>0</v>
      </c>
      <c r="K449" s="145">
        <v>0</v>
      </c>
      <c r="L449" s="145">
        <v>0</v>
      </c>
      <c r="M449" s="145">
        <v>0</v>
      </c>
      <c r="N449" s="145">
        <v>0</v>
      </c>
      <c r="O449" s="145">
        <v>0</v>
      </c>
      <c r="P449" s="145" t="s">
        <v>10302</v>
      </c>
      <c r="Q449" s="146" t="s">
        <v>11311</v>
      </c>
      <c r="R449" s="145" t="s">
        <v>11312</v>
      </c>
    </row>
    <row r="450" spans="1:18" s="6" customFormat="1" ht="40.200000000000003" customHeight="1" x14ac:dyDescent="0.3">
      <c r="A450" s="149">
        <f t="shared" si="6"/>
        <v>445</v>
      </c>
      <c r="B450" s="151" t="s">
        <v>1990</v>
      </c>
      <c r="C450" s="148" t="s">
        <v>8832</v>
      </c>
      <c r="D450" s="145" t="s">
        <v>1991</v>
      </c>
      <c r="E450" s="145" t="s">
        <v>1992</v>
      </c>
      <c r="F450" s="145" t="s">
        <v>839</v>
      </c>
      <c r="G450" s="145">
        <v>50</v>
      </c>
      <c r="H450" s="145">
        <v>0</v>
      </c>
      <c r="I450" s="145">
        <v>0</v>
      </c>
      <c r="J450" s="145">
        <v>0</v>
      </c>
      <c r="K450" s="145">
        <v>0</v>
      </c>
      <c r="L450" s="145">
        <v>1</v>
      </c>
      <c r="M450" s="145">
        <v>8</v>
      </c>
      <c r="N450" s="145">
        <v>0</v>
      </c>
      <c r="O450" s="145">
        <v>0</v>
      </c>
      <c r="P450" s="145" t="s">
        <v>10304</v>
      </c>
      <c r="Q450" s="145" t="s">
        <v>9424</v>
      </c>
      <c r="R450" s="145" t="s">
        <v>9913</v>
      </c>
    </row>
    <row r="451" spans="1:18" s="6" customFormat="1" ht="46.8" customHeight="1" x14ac:dyDescent="0.3">
      <c r="A451" s="149">
        <f t="shared" si="6"/>
        <v>446</v>
      </c>
      <c r="B451" s="151" t="s">
        <v>1993</v>
      </c>
      <c r="C451" s="148" t="s">
        <v>8833</v>
      </c>
      <c r="D451" s="145" t="s">
        <v>1994</v>
      </c>
      <c r="E451" s="145" t="s">
        <v>1995</v>
      </c>
      <c r="F451" s="145" t="s">
        <v>7475</v>
      </c>
      <c r="G451" s="145">
        <v>45</v>
      </c>
      <c r="H451" s="145">
        <v>0</v>
      </c>
      <c r="I451" s="145">
        <v>0</v>
      </c>
      <c r="J451" s="145">
        <v>0</v>
      </c>
      <c r="K451" s="145">
        <v>0</v>
      </c>
      <c r="L451" s="145">
        <v>1</v>
      </c>
      <c r="M451" s="145">
        <v>8</v>
      </c>
      <c r="N451" s="145">
        <v>0</v>
      </c>
      <c r="O451" s="145">
        <v>0</v>
      </c>
      <c r="P451" s="145" t="s">
        <v>10305</v>
      </c>
      <c r="Q451" s="145" t="s">
        <v>9424</v>
      </c>
      <c r="R451" s="145" t="s">
        <v>10306</v>
      </c>
    </row>
    <row r="452" spans="1:18" s="6" customFormat="1" ht="46.2" customHeight="1" x14ac:dyDescent="0.3">
      <c r="A452" s="149">
        <f t="shared" si="6"/>
        <v>447</v>
      </c>
      <c r="B452" s="151" t="s">
        <v>1996</v>
      </c>
      <c r="C452" s="148" t="s">
        <v>8834</v>
      </c>
      <c r="D452" s="145" t="s">
        <v>1997</v>
      </c>
      <c r="E452" s="145" t="s">
        <v>1998</v>
      </c>
      <c r="F452" s="145" t="s">
        <v>7475</v>
      </c>
      <c r="G452" s="145">
        <v>95</v>
      </c>
      <c r="H452" s="145">
        <v>0</v>
      </c>
      <c r="I452" s="145">
        <v>0</v>
      </c>
      <c r="J452" s="145">
        <v>0</v>
      </c>
      <c r="K452" s="145">
        <v>0</v>
      </c>
      <c r="L452" s="145">
        <v>1</v>
      </c>
      <c r="M452" s="145">
        <v>8</v>
      </c>
      <c r="N452" s="145">
        <v>0</v>
      </c>
      <c r="O452" s="145">
        <v>0</v>
      </c>
      <c r="P452" s="145" t="s">
        <v>9914</v>
      </c>
      <c r="Q452" s="145" t="s">
        <v>9424</v>
      </c>
      <c r="R452" s="145" t="s">
        <v>9915</v>
      </c>
    </row>
    <row r="453" spans="1:18" s="6" customFormat="1" ht="26.4" x14ac:dyDescent="0.3">
      <c r="A453" s="149">
        <f t="shared" si="6"/>
        <v>448</v>
      </c>
      <c r="B453" s="151" t="s">
        <v>1999</v>
      </c>
      <c r="C453" s="148" t="s">
        <v>8835</v>
      </c>
      <c r="D453" s="145" t="s">
        <v>2000</v>
      </c>
      <c r="E453" s="145" t="s">
        <v>2001</v>
      </c>
      <c r="F453" s="145" t="s">
        <v>7475</v>
      </c>
      <c r="G453" s="145">
        <v>16</v>
      </c>
      <c r="H453" s="145">
        <v>3</v>
      </c>
      <c r="I453" s="145">
        <v>2.25</v>
      </c>
      <c r="J453" s="145">
        <v>0</v>
      </c>
      <c r="K453" s="145">
        <v>0</v>
      </c>
      <c r="L453" s="145">
        <v>0</v>
      </c>
      <c r="M453" s="145">
        <v>0</v>
      </c>
      <c r="N453" s="145">
        <v>0</v>
      </c>
      <c r="O453" s="145">
        <v>0</v>
      </c>
      <c r="P453" s="145" t="s">
        <v>7487</v>
      </c>
      <c r="Q453" s="145" t="s">
        <v>913</v>
      </c>
      <c r="R453" s="145" t="s">
        <v>10307</v>
      </c>
    </row>
    <row r="454" spans="1:18" s="6" customFormat="1" ht="22.8" customHeight="1" x14ac:dyDescent="0.3">
      <c r="A454" s="149">
        <f t="shared" si="6"/>
        <v>449</v>
      </c>
      <c r="B454" s="151" t="s">
        <v>2002</v>
      </c>
      <c r="C454" s="148" t="s">
        <v>8836</v>
      </c>
      <c r="D454" s="145" t="s">
        <v>2003</v>
      </c>
      <c r="E454" s="145" t="s">
        <v>2004</v>
      </c>
      <c r="F454" s="145" t="s">
        <v>7475</v>
      </c>
      <c r="G454" s="145">
        <v>45</v>
      </c>
      <c r="H454" s="145">
        <v>3</v>
      </c>
      <c r="I454" s="145">
        <v>2.25</v>
      </c>
      <c r="J454" s="145">
        <v>0</v>
      </c>
      <c r="K454" s="145">
        <v>0</v>
      </c>
      <c r="L454" s="145">
        <v>1</v>
      </c>
      <c r="M454" s="145">
        <v>8</v>
      </c>
      <c r="N454" s="145">
        <v>0</v>
      </c>
      <c r="O454" s="145">
        <v>0</v>
      </c>
      <c r="P454" s="145" t="s">
        <v>7487</v>
      </c>
      <c r="Q454" s="145" t="s">
        <v>7529</v>
      </c>
      <c r="R454" s="145" t="s">
        <v>2005</v>
      </c>
    </row>
    <row r="455" spans="1:18" s="6" customFormat="1" ht="18" customHeight="1" x14ac:dyDescent="0.3">
      <c r="A455" s="149">
        <f t="shared" si="6"/>
        <v>450</v>
      </c>
      <c r="B455" s="151" t="s">
        <v>2006</v>
      </c>
      <c r="C455" s="148" t="s">
        <v>8837</v>
      </c>
      <c r="D455" s="145" t="s">
        <v>2007</v>
      </c>
      <c r="E455" s="145" t="s">
        <v>2008</v>
      </c>
      <c r="F455" s="145" t="s">
        <v>7475</v>
      </c>
      <c r="G455" s="145">
        <v>100</v>
      </c>
      <c r="H455" s="145">
        <v>2</v>
      </c>
      <c r="I455" s="145">
        <v>1.5</v>
      </c>
      <c r="J455" s="145">
        <v>0</v>
      </c>
      <c r="K455" s="145">
        <v>0</v>
      </c>
      <c r="L455" s="145">
        <v>0</v>
      </c>
      <c r="M455" s="145">
        <v>0</v>
      </c>
      <c r="N455" s="145">
        <v>0</v>
      </c>
      <c r="O455" s="145">
        <v>0</v>
      </c>
      <c r="P455" s="145" t="s">
        <v>7487</v>
      </c>
      <c r="Q455" s="145" t="s">
        <v>7595</v>
      </c>
      <c r="R455" s="145" t="s">
        <v>2009</v>
      </c>
    </row>
    <row r="456" spans="1:18" s="6" customFormat="1" ht="36" customHeight="1" x14ac:dyDescent="0.3">
      <c r="A456" s="149">
        <f t="shared" ref="A456:A519" si="7">A455+1</f>
        <v>451</v>
      </c>
      <c r="B456" s="151" t="s">
        <v>2010</v>
      </c>
      <c r="C456" s="148" t="s">
        <v>8838</v>
      </c>
      <c r="D456" s="145" t="s">
        <v>2011</v>
      </c>
      <c r="E456" s="145" t="s">
        <v>2012</v>
      </c>
      <c r="F456" s="145" t="s">
        <v>7475</v>
      </c>
      <c r="G456" s="145">
        <v>46</v>
      </c>
      <c r="H456" s="145">
        <v>3</v>
      </c>
      <c r="I456" s="145">
        <v>2.25</v>
      </c>
      <c r="J456" s="145">
        <v>0</v>
      </c>
      <c r="K456" s="145">
        <v>0</v>
      </c>
      <c r="L456" s="145">
        <v>0</v>
      </c>
      <c r="M456" s="145">
        <v>0</v>
      </c>
      <c r="N456" s="145">
        <v>0</v>
      </c>
      <c r="O456" s="145">
        <v>0</v>
      </c>
      <c r="P456" s="145" t="s">
        <v>7487</v>
      </c>
      <c r="Q456" s="145" t="s">
        <v>913</v>
      </c>
      <c r="R456" s="145" t="s">
        <v>10308</v>
      </c>
    </row>
    <row r="457" spans="1:18" s="6" customFormat="1" ht="26.4" x14ac:dyDescent="0.3">
      <c r="A457" s="149">
        <f t="shared" si="7"/>
        <v>452</v>
      </c>
      <c r="B457" s="151" t="s">
        <v>2013</v>
      </c>
      <c r="C457" s="148" t="s">
        <v>8839</v>
      </c>
      <c r="D457" s="145" t="s">
        <v>2014</v>
      </c>
      <c r="E457" s="145" t="s">
        <v>2015</v>
      </c>
      <c r="F457" s="145" t="s">
        <v>7475</v>
      </c>
      <c r="G457" s="145">
        <v>46</v>
      </c>
      <c r="H457" s="145">
        <v>3</v>
      </c>
      <c r="I457" s="145">
        <v>2.25</v>
      </c>
      <c r="J457" s="145">
        <v>0</v>
      </c>
      <c r="K457" s="145">
        <v>0</v>
      </c>
      <c r="L457" s="145">
        <v>0</v>
      </c>
      <c r="M457" s="145">
        <v>0</v>
      </c>
      <c r="N457" s="145">
        <v>0</v>
      </c>
      <c r="O457" s="145">
        <v>0</v>
      </c>
      <c r="P457" s="145" t="s">
        <v>7487</v>
      </c>
      <c r="Q457" s="145" t="s">
        <v>913</v>
      </c>
      <c r="R457" s="145" t="s">
        <v>10309</v>
      </c>
    </row>
    <row r="458" spans="1:18" s="6" customFormat="1" ht="26.4" x14ac:dyDescent="0.3">
      <c r="A458" s="149">
        <f t="shared" si="7"/>
        <v>453</v>
      </c>
      <c r="B458" s="151" t="s">
        <v>2016</v>
      </c>
      <c r="C458" s="148" t="s">
        <v>9916</v>
      </c>
      <c r="D458" s="145" t="s">
        <v>9917</v>
      </c>
      <c r="E458" s="145" t="s">
        <v>9918</v>
      </c>
      <c r="F458" s="145" t="s">
        <v>839</v>
      </c>
      <c r="G458" s="145">
        <v>16</v>
      </c>
      <c r="H458" s="145">
        <v>2</v>
      </c>
      <c r="I458" s="145">
        <v>10</v>
      </c>
      <c r="J458" s="145">
        <v>0</v>
      </c>
      <c r="K458" s="145">
        <v>0</v>
      </c>
      <c r="L458" s="145">
        <v>0</v>
      </c>
      <c r="M458" s="145">
        <v>0</v>
      </c>
      <c r="N458" s="145">
        <v>0</v>
      </c>
      <c r="O458" s="145">
        <v>0</v>
      </c>
      <c r="P458" s="145" t="s">
        <v>2017</v>
      </c>
      <c r="Q458" s="146" t="s">
        <v>7507</v>
      </c>
      <c r="R458" s="145" t="s">
        <v>9919</v>
      </c>
    </row>
    <row r="459" spans="1:18" s="6" customFormat="1" ht="26.4" x14ac:dyDescent="0.3">
      <c r="A459" s="149">
        <f t="shared" si="7"/>
        <v>454</v>
      </c>
      <c r="B459" s="151" t="s">
        <v>2018</v>
      </c>
      <c r="C459" s="148" t="s">
        <v>9920</v>
      </c>
      <c r="D459" s="145" t="s">
        <v>9921</v>
      </c>
      <c r="E459" s="145" t="s">
        <v>9922</v>
      </c>
      <c r="F459" s="145" t="s">
        <v>839</v>
      </c>
      <c r="G459" s="145">
        <v>16</v>
      </c>
      <c r="H459" s="145">
        <v>2</v>
      </c>
      <c r="I459" s="145">
        <v>10</v>
      </c>
      <c r="J459" s="145">
        <v>0</v>
      </c>
      <c r="K459" s="145">
        <v>0</v>
      </c>
      <c r="L459" s="145">
        <v>1</v>
      </c>
      <c r="M459" s="145">
        <v>8</v>
      </c>
      <c r="N459" s="145">
        <v>0</v>
      </c>
      <c r="O459" s="145">
        <v>0</v>
      </c>
      <c r="P459" s="145" t="s">
        <v>2019</v>
      </c>
      <c r="Q459" s="146" t="s">
        <v>7507</v>
      </c>
      <c r="R459" s="145" t="s">
        <v>9923</v>
      </c>
    </row>
    <row r="460" spans="1:18" s="6" customFormat="1" ht="26.4" x14ac:dyDescent="0.3">
      <c r="A460" s="149">
        <f t="shared" si="7"/>
        <v>455</v>
      </c>
      <c r="B460" s="151" t="s">
        <v>2020</v>
      </c>
      <c r="C460" s="148" t="s">
        <v>8840</v>
      </c>
      <c r="D460" s="145" t="s">
        <v>2021</v>
      </c>
      <c r="E460" s="145" t="s">
        <v>2022</v>
      </c>
      <c r="F460" s="145" t="s">
        <v>7475</v>
      </c>
      <c r="G460" s="145">
        <v>60</v>
      </c>
      <c r="H460" s="145">
        <v>3</v>
      </c>
      <c r="I460" s="145">
        <v>2.25</v>
      </c>
      <c r="J460" s="145">
        <v>0</v>
      </c>
      <c r="K460" s="145">
        <v>0</v>
      </c>
      <c r="L460" s="145">
        <v>0</v>
      </c>
      <c r="M460" s="145">
        <v>0</v>
      </c>
      <c r="N460" s="145">
        <v>0</v>
      </c>
      <c r="O460" s="145">
        <v>0</v>
      </c>
      <c r="P460" s="145" t="s">
        <v>9924</v>
      </c>
      <c r="Q460" s="145" t="s">
        <v>7527</v>
      </c>
      <c r="R460" s="145" t="s">
        <v>9925</v>
      </c>
    </row>
    <row r="461" spans="1:18" s="6" customFormat="1" ht="34.200000000000003" customHeight="1" x14ac:dyDescent="0.3">
      <c r="A461" s="149">
        <f t="shared" si="7"/>
        <v>456</v>
      </c>
      <c r="B461" s="151" t="s">
        <v>2023</v>
      </c>
      <c r="C461" s="148" t="s">
        <v>8841</v>
      </c>
      <c r="D461" s="145" t="s">
        <v>2024</v>
      </c>
      <c r="E461" s="145" t="s">
        <v>2025</v>
      </c>
      <c r="F461" s="145" t="s">
        <v>7475</v>
      </c>
      <c r="G461" s="145">
        <v>100</v>
      </c>
      <c r="H461" s="145">
        <v>3</v>
      </c>
      <c r="I461" s="145">
        <v>2.25</v>
      </c>
      <c r="J461" s="145">
        <v>0</v>
      </c>
      <c r="K461" s="145">
        <v>0</v>
      </c>
      <c r="L461" s="145">
        <v>0</v>
      </c>
      <c r="M461" s="145">
        <v>0</v>
      </c>
      <c r="N461" s="145">
        <v>0</v>
      </c>
      <c r="O461" s="145">
        <v>0</v>
      </c>
      <c r="P461" s="145" t="s">
        <v>9926</v>
      </c>
      <c r="Q461" s="145" t="s">
        <v>7595</v>
      </c>
      <c r="R461" s="145" t="s">
        <v>9927</v>
      </c>
    </row>
    <row r="462" spans="1:18" s="6" customFormat="1" ht="31.8" customHeight="1" x14ac:dyDescent="0.3">
      <c r="A462" s="149">
        <f t="shared" si="7"/>
        <v>457</v>
      </c>
      <c r="B462" s="151" t="s">
        <v>2026</v>
      </c>
      <c r="C462" s="148" t="s">
        <v>8842</v>
      </c>
      <c r="D462" s="145" t="s">
        <v>9928</v>
      </c>
      <c r="E462" s="145" t="s">
        <v>9929</v>
      </c>
      <c r="F462" s="145" t="s">
        <v>839</v>
      </c>
      <c r="G462" s="145">
        <v>65</v>
      </c>
      <c r="H462" s="145">
        <v>3</v>
      </c>
      <c r="I462" s="145">
        <v>2.25</v>
      </c>
      <c r="J462" s="145">
        <v>0</v>
      </c>
      <c r="K462" s="145">
        <v>0</v>
      </c>
      <c r="L462" s="145">
        <v>0</v>
      </c>
      <c r="M462" s="145">
        <v>0</v>
      </c>
      <c r="N462" s="145">
        <v>0</v>
      </c>
      <c r="O462" s="145">
        <v>0</v>
      </c>
      <c r="P462" s="145" t="s">
        <v>9930</v>
      </c>
      <c r="Q462" s="145" t="s">
        <v>7527</v>
      </c>
      <c r="R462" s="145" t="s">
        <v>9931</v>
      </c>
    </row>
    <row r="463" spans="1:18" s="6" customFormat="1" ht="30.6" customHeight="1" x14ac:dyDescent="0.3">
      <c r="A463" s="149">
        <f t="shared" si="7"/>
        <v>458</v>
      </c>
      <c r="B463" s="151" t="s">
        <v>2027</v>
      </c>
      <c r="C463" s="148" t="s">
        <v>8843</v>
      </c>
      <c r="D463" s="145" t="s">
        <v>2028</v>
      </c>
      <c r="E463" s="145" t="s">
        <v>2029</v>
      </c>
      <c r="F463" s="145" t="s">
        <v>839</v>
      </c>
      <c r="G463" s="145">
        <v>55</v>
      </c>
      <c r="H463" s="145">
        <v>3</v>
      </c>
      <c r="I463" s="145">
        <v>2.25</v>
      </c>
      <c r="J463" s="145">
        <v>0</v>
      </c>
      <c r="K463" s="145">
        <v>0</v>
      </c>
      <c r="L463" s="145">
        <v>1</v>
      </c>
      <c r="M463" s="145">
        <v>8</v>
      </c>
      <c r="N463" s="145">
        <v>0</v>
      </c>
      <c r="O463" s="145">
        <v>0</v>
      </c>
      <c r="P463" s="145" t="s">
        <v>9932</v>
      </c>
      <c r="Q463" s="145" t="s">
        <v>7527</v>
      </c>
      <c r="R463" s="145" t="s">
        <v>9933</v>
      </c>
    </row>
    <row r="464" spans="1:18" s="6" customFormat="1" ht="51" customHeight="1" x14ac:dyDescent="0.3">
      <c r="A464" s="149">
        <f t="shared" si="7"/>
        <v>459</v>
      </c>
      <c r="B464" s="151" t="s">
        <v>2030</v>
      </c>
      <c r="C464" s="148" t="s">
        <v>8844</v>
      </c>
      <c r="D464" s="145" t="s">
        <v>2031</v>
      </c>
      <c r="E464" s="145" t="s">
        <v>2032</v>
      </c>
      <c r="F464" s="145" t="s">
        <v>7475</v>
      </c>
      <c r="G464" s="145">
        <v>45</v>
      </c>
      <c r="H464" s="145">
        <v>0</v>
      </c>
      <c r="I464" s="145">
        <v>0</v>
      </c>
      <c r="J464" s="145">
        <v>0</v>
      </c>
      <c r="K464" s="145">
        <v>0</v>
      </c>
      <c r="L464" s="145">
        <v>1</v>
      </c>
      <c r="M464" s="145">
        <v>8</v>
      </c>
      <c r="N464" s="145">
        <v>0</v>
      </c>
      <c r="O464" s="145">
        <v>0</v>
      </c>
      <c r="P464" s="145" t="s">
        <v>7487</v>
      </c>
      <c r="Q464" s="145" t="s">
        <v>7595</v>
      </c>
      <c r="R464" s="145" t="s">
        <v>10310</v>
      </c>
    </row>
    <row r="465" spans="1:18" s="6" customFormat="1" ht="49.2" customHeight="1" x14ac:dyDescent="0.3">
      <c r="A465" s="149">
        <f t="shared" si="7"/>
        <v>460</v>
      </c>
      <c r="B465" s="151" t="s">
        <v>2033</v>
      </c>
      <c r="C465" s="148" t="s">
        <v>8845</v>
      </c>
      <c r="D465" s="145" t="s">
        <v>2034</v>
      </c>
      <c r="E465" s="145" t="s">
        <v>2035</v>
      </c>
      <c r="F465" s="145" t="s">
        <v>7475</v>
      </c>
      <c r="G465" s="145">
        <v>45</v>
      </c>
      <c r="H465" s="145">
        <v>3</v>
      </c>
      <c r="I465" s="145">
        <v>2.25</v>
      </c>
      <c r="J465" s="145">
        <v>0</v>
      </c>
      <c r="K465" s="145">
        <v>0</v>
      </c>
      <c r="L465" s="145">
        <v>1</v>
      </c>
      <c r="M465" s="145">
        <v>8</v>
      </c>
      <c r="N465" s="145">
        <v>0</v>
      </c>
      <c r="O465" s="145">
        <v>0</v>
      </c>
      <c r="P465" s="145" t="s">
        <v>9934</v>
      </c>
      <c r="Q465" s="145" t="s">
        <v>7595</v>
      </c>
      <c r="R465" s="145" t="s">
        <v>10400</v>
      </c>
    </row>
    <row r="466" spans="1:18" s="6" customFormat="1" ht="28.8" customHeight="1" x14ac:dyDescent="0.3">
      <c r="A466" s="149">
        <f t="shared" si="7"/>
        <v>461</v>
      </c>
      <c r="B466" s="151" t="s">
        <v>2036</v>
      </c>
      <c r="C466" s="148" t="s">
        <v>8846</v>
      </c>
      <c r="D466" s="145" t="s">
        <v>2037</v>
      </c>
      <c r="E466" s="145" t="s">
        <v>2038</v>
      </c>
      <c r="F466" s="145" t="s">
        <v>7475</v>
      </c>
      <c r="G466" s="145">
        <v>6</v>
      </c>
      <c r="H466" s="145">
        <v>2</v>
      </c>
      <c r="I466" s="145">
        <v>1.5</v>
      </c>
      <c r="J466" s="145">
        <v>0</v>
      </c>
      <c r="K466" s="145">
        <v>0</v>
      </c>
      <c r="L466" s="145">
        <v>0</v>
      </c>
      <c r="M466" s="145">
        <v>0</v>
      </c>
      <c r="N466" s="145">
        <v>0</v>
      </c>
      <c r="O466" s="145">
        <v>0</v>
      </c>
      <c r="P466" s="145" t="s">
        <v>7487</v>
      </c>
      <c r="Q466" s="145" t="s">
        <v>7595</v>
      </c>
      <c r="R466" s="145" t="s">
        <v>2039</v>
      </c>
    </row>
    <row r="467" spans="1:18" s="6" customFormat="1" ht="55.8" customHeight="1" x14ac:dyDescent="0.3">
      <c r="A467" s="149">
        <f t="shared" si="7"/>
        <v>462</v>
      </c>
      <c r="B467" s="151" t="s">
        <v>2040</v>
      </c>
      <c r="C467" s="148" t="s">
        <v>8847</v>
      </c>
      <c r="D467" s="145" t="s">
        <v>2041</v>
      </c>
      <c r="E467" s="145" t="s">
        <v>2042</v>
      </c>
      <c r="F467" s="145" t="s">
        <v>7475</v>
      </c>
      <c r="G467" s="145">
        <v>90</v>
      </c>
      <c r="H467" s="145">
        <v>9</v>
      </c>
      <c r="I467" s="145">
        <v>6.75</v>
      </c>
      <c r="J467" s="145">
        <v>0</v>
      </c>
      <c r="K467" s="145">
        <v>0</v>
      </c>
      <c r="L467" s="145">
        <v>2</v>
      </c>
      <c r="M467" s="145">
        <v>16</v>
      </c>
      <c r="N467" s="145">
        <v>0</v>
      </c>
      <c r="O467" s="145">
        <v>0</v>
      </c>
      <c r="P467" s="145" t="s">
        <v>7487</v>
      </c>
      <c r="Q467" s="145" t="s">
        <v>7529</v>
      </c>
      <c r="R467" s="145" t="s">
        <v>10311</v>
      </c>
    </row>
    <row r="468" spans="1:18" s="6" customFormat="1" ht="40.200000000000003" customHeight="1" x14ac:dyDescent="0.3">
      <c r="A468" s="149">
        <f t="shared" si="7"/>
        <v>463</v>
      </c>
      <c r="B468" s="151" t="s">
        <v>2043</v>
      </c>
      <c r="C468" s="148" t="s">
        <v>8848</v>
      </c>
      <c r="D468" s="145" t="s">
        <v>2044</v>
      </c>
      <c r="E468" s="145" t="s">
        <v>2045</v>
      </c>
      <c r="F468" s="145" t="s">
        <v>7475</v>
      </c>
      <c r="G468" s="145">
        <v>45</v>
      </c>
      <c r="H468" s="145">
        <v>0</v>
      </c>
      <c r="I468" s="145">
        <v>0</v>
      </c>
      <c r="J468" s="145">
        <v>0</v>
      </c>
      <c r="K468" s="145">
        <v>0</v>
      </c>
      <c r="L468" s="145">
        <v>1</v>
      </c>
      <c r="M468" s="145">
        <v>8</v>
      </c>
      <c r="N468" s="145">
        <v>0</v>
      </c>
      <c r="O468" s="145">
        <v>0</v>
      </c>
      <c r="P468" s="145" t="s">
        <v>991</v>
      </c>
      <c r="Q468" s="145" t="s">
        <v>991</v>
      </c>
      <c r="R468" s="145" t="s">
        <v>8923</v>
      </c>
    </row>
    <row r="469" spans="1:18" s="6" customFormat="1" ht="36" customHeight="1" x14ac:dyDescent="0.3">
      <c r="A469" s="149">
        <f t="shared" si="7"/>
        <v>464</v>
      </c>
      <c r="B469" s="151" t="s">
        <v>2046</v>
      </c>
      <c r="C469" s="148" t="s">
        <v>8849</v>
      </c>
      <c r="D469" s="145" t="s">
        <v>2047</v>
      </c>
      <c r="E469" s="145" t="s">
        <v>2048</v>
      </c>
      <c r="F469" s="145" t="s">
        <v>7475</v>
      </c>
      <c r="G469" s="145">
        <v>80</v>
      </c>
      <c r="H469" s="145">
        <v>1</v>
      </c>
      <c r="I469" s="145">
        <v>0.75</v>
      </c>
      <c r="J469" s="145">
        <v>0</v>
      </c>
      <c r="K469" s="145">
        <v>0</v>
      </c>
      <c r="L469" s="145">
        <v>1</v>
      </c>
      <c r="M469" s="145">
        <v>8</v>
      </c>
      <c r="N469" s="145">
        <v>0</v>
      </c>
      <c r="O469" s="145">
        <v>0</v>
      </c>
      <c r="P469" s="145" t="s">
        <v>10312</v>
      </c>
      <c r="Q469" s="145" t="s">
        <v>10401</v>
      </c>
      <c r="R469" s="145" t="s">
        <v>10313</v>
      </c>
    </row>
    <row r="470" spans="1:18" s="6" customFormat="1" ht="54.75" customHeight="1" x14ac:dyDescent="0.3">
      <c r="A470" s="149">
        <f t="shared" si="7"/>
        <v>465</v>
      </c>
      <c r="B470" s="151" t="s">
        <v>2049</v>
      </c>
      <c r="C470" s="148" t="s">
        <v>8850</v>
      </c>
      <c r="D470" s="145" t="s">
        <v>2050</v>
      </c>
      <c r="E470" s="145" t="s">
        <v>2051</v>
      </c>
      <c r="F470" s="145" t="s">
        <v>7475</v>
      </c>
      <c r="G470" s="145">
        <v>45</v>
      </c>
      <c r="H470" s="145">
        <v>3</v>
      </c>
      <c r="I470" s="145">
        <v>2.25</v>
      </c>
      <c r="J470" s="145">
        <v>0</v>
      </c>
      <c r="K470" s="145">
        <v>0</v>
      </c>
      <c r="L470" s="145">
        <v>1</v>
      </c>
      <c r="M470" s="145">
        <v>1</v>
      </c>
      <c r="N470" s="145">
        <v>0</v>
      </c>
      <c r="O470" s="145">
        <v>0</v>
      </c>
      <c r="P470" s="145" t="s">
        <v>10314</v>
      </c>
      <c r="Q470" s="145" t="s">
        <v>7482</v>
      </c>
      <c r="R470" s="145" t="s">
        <v>9935</v>
      </c>
    </row>
    <row r="471" spans="1:18" s="6" customFormat="1" ht="21.6" customHeight="1" x14ac:dyDescent="0.3">
      <c r="A471" s="149">
        <f t="shared" si="7"/>
        <v>466</v>
      </c>
      <c r="B471" s="151" t="s">
        <v>2052</v>
      </c>
      <c r="C471" s="148" t="s">
        <v>8851</v>
      </c>
      <c r="D471" s="145" t="s">
        <v>9936</v>
      </c>
      <c r="E471" s="145" t="s">
        <v>9937</v>
      </c>
      <c r="F471" s="145" t="s">
        <v>7475</v>
      </c>
      <c r="G471" s="145">
        <v>14</v>
      </c>
      <c r="H471" s="145">
        <v>4</v>
      </c>
      <c r="I471" s="145">
        <v>3</v>
      </c>
      <c r="J471" s="145">
        <v>0</v>
      </c>
      <c r="K471" s="145">
        <v>0</v>
      </c>
      <c r="L471" s="145">
        <v>0</v>
      </c>
      <c r="M471" s="145">
        <v>0</v>
      </c>
      <c r="N471" s="145">
        <v>0</v>
      </c>
      <c r="O471" s="145">
        <v>0</v>
      </c>
      <c r="P471" s="145" t="s">
        <v>832</v>
      </c>
      <c r="Q471" s="145" t="s">
        <v>7482</v>
      </c>
      <c r="R471" s="145" t="s">
        <v>2053</v>
      </c>
    </row>
    <row r="472" spans="1:18" s="6" customFormat="1" ht="43.2" customHeight="1" x14ac:dyDescent="0.3">
      <c r="A472" s="149">
        <f t="shared" si="7"/>
        <v>467</v>
      </c>
      <c r="B472" s="151" t="s">
        <v>2054</v>
      </c>
      <c r="C472" s="148" t="s">
        <v>8852</v>
      </c>
      <c r="D472" s="145" t="s">
        <v>2050</v>
      </c>
      <c r="E472" s="145" t="s">
        <v>2051</v>
      </c>
      <c r="F472" s="145" t="s">
        <v>7475</v>
      </c>
      <c r="G472" s="145">
        <v>45</v>
      </c>
      <c r="H472" s="145">
        <v>3</v>
      </c>
      <c r="I472" s="145">
        <v>2.25</v>
      </c>
      <c r="J472" s="145">
        <v>0</v>
      </c>
      <c r="K472" s="145">
        <v>0</v>
      </c>
      <c r="L472" s="145">
        <v>1</v>
      </c>
      <c r="M472" s="145">
        <v>8</v>
      </c>
      <c r="N472" s="145">
        <v>0</v>
      </c>
      <c r="O472" s="145">
        <v>0</v>
      </c>
      <c r="P472" s="145" t="s">
        <v>10314</v>
      </c>
      <c r="Q472" s="145" t="s">
        <v>7482</v>
      </c>
      <c r="R472" s="145" t="s">
        <v>9935</v>
      </c>
    </row>
    <row r="473" spans="1:18" s="6" customFormat="1" ht="45.6" customHeight="1" x14ac:dyDescent="0.3">
      <c r="A473" s="149">
        <f t="shared" si="7"/>
        <v>468</v>
      </c>
      <c r="B473" s="151" t="s">
        <v>2055</v>
      </c>
      <c r="C473" s="148" t="s">
        <v>8853</v>
      </c>
      <c r="D473" s="145" t="s">
        <v>2056</v>
      </c>
      <c r="E473" s="145" t="s">
        <v>2057</v>
      </c>
      <c r="F473" s="145" t="s">
        <v>7475</v>
      </c>
      <c r="G473" s="145">
        <v>55</v>
      </c>
      <c r="H473" s="145">
        <v>3</v>
      </c>
      <c r="I473" s="145">
        <v>0</v>
      </c>
      <c r="J473" s="145">
        <v>0</v>
      </c>
      <c r="K473" s="145">
        <v>0</v>
      </c>
      <c r="L473" s="145">
        <v>1</v>
      </c>
      <c r="M473" s="145">
        <v>8</v>
      </c>
      <c r="N473" s="145">
        <v>0</v>
      </c>
      <c r="O473" s="145">
        <v>0</v>
      </c>
      <c r="P473" s="145" t="s">
        <v>7487</v>
      </c>
      <c r="Q473" s="145" t="s">
        <v>7529</v>
      </c>
      <c r="R473" s="145" t="s">
        <v>10315</v>
      </c>
    </row>
    <row r="474" spans="1:18" s="6" customFormat="1" ht="26.4" x14ac:dyDescent="0.3">
      <c r="A474" s="149">
        <f t="shared" si="7"/>
        <v>469</v>
      </c>
      <c r="B474" s="151" t="s">
        <v>2058</v>
      </c>
      <c r="C474" s="148" t="s">
        <v>8854</v>
      </c>
      <c r="D474" s="145" t="s">
        <v>2059</v>
      </c>
      <c r="E474" s="145" t="s">
        <v>2060</v>
      </c>
      <c r="F474" s="145" t="s">
        <v>839</v>
      </c>
      <c r="G474" s="145">
        <v>45</v>
      </c>
      <c r="H474" s="145">
        <v>0</v>
      </c>
      <c r="I474" s="145">
        <v>0</v>
      </c>
      <c r="J474" s="145">
        <v>0</v>
      </c>
      <c r="K474" s="145">
        <v>0</v>
      </c>
      <c r="L474" s="145">
        <v>1</v>
      </c>
      <c r="M474" s="145">
        <v>8</v>
      </c>
      <c r="N474" s="145">
        <v>0</v>
      </c>
      <c r="O474" s="145">
        <v>0</v>
      </c>
      <c r="P474" s="145" t="s">
        <v>9938</v>
      </c>
      <c r="Q474" s="145" t="s">
        <v>7576</v>
      </c>
      <c r="R474" s="145" t="s">
        <v>10316</v>
      </c>
    </row>
    <row r="475" spans="1:18" s="6" customFormat="1" ht="36" customHeight="1" x14ac:dyDescent="0.3">
      <c r="A475" s="149">
        <f t="shared" si="7"/>
        <v>470</v>
      </c>
      <c r="B475" s="151" t="s">
        <v>2061</v>
      </c>
      <c r="C475" s="148" t="s">
        <v>8855</v>
      </c>
      <c r="D475" s="145" t="s">
        <v>2062</v>
      </c>
      <c r="E475" s="145" t="s">
        <v>2063</v>
      </c>
      <c r="F475" s="145" t="s">
        <v>7475</v>
      </c>
      <c r="G475" s="145">
        <v>50</v>
      </c>
      <c r="H475" s="145">
        <v>4</v>
      </c>
      <c r="I475" s="145">
        <v>3</v>
      </c>
      <c r="J475" s="145">
        <v>0</v>
      </c>
      <c r="K475" s="145">
        <v>0</v>
      </c>
      <c r="L475" s="145">
        <v>1</v>
      </c>
      <c r="M475" s="145">
        <v>8</v>
      </c>
      <c r="N475" s="145">
        <v>0</v>
      </c>
      <c r="O475" s="145">
        <v>0</v>
      </c>
      <c r="P475" s="145" t="s">
        <v>7487</v>
      </c>
      <c r="Q475" s="145" t="s">
        <v>913</v>
      </c>
      <c r="R475" s="145" t="s">
        <v>10317</v>
      </c>
    </row>
    <row r="476" spans="1:18" s="6" customFormat="1" ht="52.8" x14ac:dyDescent="0.3">
      <c r="A476" s="149">
        <f t="shared" si="7"/>
        <v>471</v>
      </c>
      <c r="B476" s="151" t="s">
        <v>2064</v>
      </c>
      <c r="C476" s="148" t="s">
        <v>8856</v>
      </c>
      <c r="D476" s="145" t="s">
        <v>2065</v>
      </c>
      <c r="E476" s="145" t="s">
        <v>2066</v>
      </c>
      <c r="F476" s="145" t="s">
        <v>7475</v>
      </c>
      <c r="G476" s="145">
        <v>50</v>
      </c>
      <c r="H476" s="145">
        <v>3</v>
      </c>
      <c r="I476" s="145">
        <v>0</v>
      </c>
      <c r="J476" s="145">
        <v>0</v>
      </c>
      <c r="K476" s="145">
        <v>0</v>
      </c>
      <c r="L476" s="145">
        <v>1</v>
      </c>
      <c r="M476" s="145">
        <v>8</v>
      </c>
      <c r="N476" s="145">
        <v>0</v>
      </c>
      <c r="O476" s="145">
        <v>0</v>
      </c>
      <c r="P476" s="145" t="s">
        <v>10318</v>
      </c>
      <c r="Q476" s="145" t="s">
        <v>7594</v>
      </c>
      <c r="R476" s="145" t="s">
        <v>10319</v>
      </c>
    </row>
    <row r="477" spans="1:18" s="6" customFormat="1" ht="20.399999999999999" customHeight="1" x14ac:dyDescent="0.3">
      <c r="A477" s="149">
        <f t="shared" si="7"/>
        <v>472</v>
      </c>
      <c r="B477" s="151" t="s">
        <v>2067</v>
      </c>
      <c r="C477" s="148" t="s">
        <v>8857</v>
      </c>
      <c r="D477" s="145" t="s">
        <v>2068</v>
      </c>
      <c r="E477" s="145" t="s">
        <v>2069</v>
      </c>
      <c r="F477" s="145" t="s">
        <v>7475</v>
      </c>
      <c r="G477" s="145">
        <v>30</v>
      </c>
      <c r="H477" s="145">
        <v>3</v>
      </c>
      <c r="I477" s="145">
        <v>2.25</v>
      </c>
      <c r="J477" s="145">
        <v>0</v>
      </c>
      <c r="K477" s="145">
        <v>0</v>
      </c>
      <c r="L477" s="145">
        <v>0</v>
      </c>
      <c r="M477" s="145">
        <v>0</v>
      </c>
      <c r="N477" s="145">
        <v>0</v>
      </c>
      <c r="O477" s="145">
        <v>0</v>
      </c>
      <c r="P477" s="145" t="s">
        <v>10320</v>
      </c>
      <c r="Q477" s="145" t="s">
        <v>7540</v>
      </c>
      <c r="R477" s="145" t="s">
        <v>2070</v>
      </c>
    </row>
    <row r="478" spans="1:18" s="6" customFormat="1" ht="23.4" customHeight="1" x14ac:dyDescent="0.3">
      <c r="A478" s="149">
        <f t="shared" si="7"/>
        <v>473</v>
      </c>
      <c r="B478" s="151" t="s">
        <v>2071</v>
      </c>
      <c r="C478" s="148" t="s">
        <v>8858</v>
      </c>
      <c r="D478" s="145" t="s">
        <v>2072</v>
      </c>
      <c r="E478" s="145" t="s">
        <v>2073</v>
      </c>
      <c r="F478" s="145" t="s">
        <v>7475</v>
      </c>
      <c r="G478" s="145">
        <v>100</v>
      </c>
      <c r="H478" s="145">
        <v>3</v>
      </c>
      <c r="I478" s="145">
        <v>2.25</v>
      </c>
      <c r="J478" s="145">
        <v>0</v>
      </c>
      <c r="K478" s="145">
        <v>0</v>
      </c>
      <c r="L478" s="145">
        <v>0</v>
      </c>
      <c r="M478" s="145">
        <v>0</v>
      </c>
      <c r="N478" s="145">
        <v>0</v>
      </c>
      <c r="O478" s="145">
        <v>0</v>
      </c>
      <c r="P478" s="145" t="s">
        <v>9939</v>
      </c>
      <c r="Q478" s="145" t="s">
        <v>7594</v>
      </c>
      <c r="R478" s="145" t="s">
        <v>9940</v>
      </c>
    </row>
    <row r="479" spans="1:18" s="6" customFormat="1" ht="44.25" customHeight="1" x14ac:dyDescent="0.3">
      <c r="A479" s="149">
        <f t="shared" si="7"/>
        <v>474</v>
      </c>
      <c r="B479" s="151" t="s">
        <v>2074</v>
      </c>
      <c r="C479" s="148" t="s">
        <v>8859</v>
      </c>
      <c r="D479" s="145" t="s">
        <v>2075</v>
      </c>
      <c r="E479" s="145" t="s">
        <v>2076</v>
      </c>
      <c r="F479" s="145" t="s">
        <v>839</v>
      </c>
      <c r="G479" s="145">
        <v>55</v>
      </c>
      <c r="H479" s="145">
        <v>0</v>
      </c>
      <c r="I479" s="145">
        <v>0</v>
      </c>
      <c r="J479" s="145">
        <v>0</v>
      </c>
      <c r="K479" s="145">
        <v>0</v>
      </c>
      <c r="L479" s="145">
        <v>1</v>
      </c>
      <c r="M479" s="145">
        <v>8</v>
      </c>
      <c r="N479" s="145">
        <v>0</v>
      </c>
      <c r="O479" s="145">
        <v>0</v>
      </c>
      <c r="P479" s="145" t="s">
        <v>9941</v>
      </c>
      <c r="Q479" s="145" t="s">
        <v>7594</v>
      </c>
      <c r="R479" s="145" t="s">
        <v>9942</v>
      </c>
    </row>
    <row r="480" spans="1:18" s="6" customFormat="1" ht="41.4" customHeight="1" x14ac:dyDescent="0.3">
      <c r="A480" s="149">
        <f t="shared" si="7"/>
        <v>475</v>
      </c>
      <c r="B480" s="151" t="s">
        <v>2077</v>
      </c>
      <c r="C480" s="148" t="s">
        <v>8860</v>
      </c>
      <c r="D480" s="145" t="s">
        <v>2078</v>
      </c>
      <c r="E480" s="145" t="s">
        <v>2079</v>
      </c>
      <c r="F480" s="145" t="s">
        <v>7475</v>
      </c>
      <c r="G480" s="145">
        <v>70</v>
      </c>
      <c r="H480" s="145">
        <v>7</v>
      </c>
      <c r="I480" s="145">
        <v>5.25</v>
      </c>
      <c r="J480" s="145">
        <v>0</v>
      </c>
      <c r="K480" s="145">
        <v>0</v>
      </c>
      <c r="L480" s="145">
        <v>1</v>
      </c>
      <c r="M480" s="145">
        <v>8</v>
      </c>
      <c r="N480" s="145">
        <v>0</v>
      </c>
      <c r="O480" s="145">
        <v>0</v>
      </c>
      <c r="P480" s="145" t="s">
        <v>10321</v>
      </c>
      <c r="Q480" s="145" t="s">
        <v>7482</v>
      </c>
      <c r="R480" s="145" t="s">
        <v>10322</v>
      </c>
    </row>
    <row r="481" spans="1:18" s="6" customFormat="1" ht="60.6" customHeight="1" x14ac:dyDescent="0.3">
      <c r="A481" s="149">
        <f t="shared" si="7"/>
        <v>476</v>
      </c>
      <c r="B481" s="151" t="s">
        <v>2080</v>
      </c>
      <c r="C481" s="148" t="s">
        <v>8861</v>
      </c>
      <c r="D481" s="145" t="s">
        <v>9943</v>
      </c>
      <c r="E481" s="145" t="s">
        <v>9944</v>
      </c>
      <c r="F481" s="145" t="s">
        <v>7475</v>
      </c>
      <c r="G481" s="145">
        <v>50</v>
      </c>
      <c r="H481" s="145">
        <v>3</v>
      </c>
      <c r="I481" s="145">
        <v>2.25</v>
      </c>
      <c r="J481" s="145">
        <v>0</v>
      </c>
      <c r="K481" s="145">
        <v>0</v>
      </c>
      <c r="L481" s="145">
        <v>1</v>
      </c>
      <c r="M481" s="145">
        <v>8</v>
      </c>
      <c r="N481" s="145">
        <v>0</v>
      </c>
      <c r="O481" s="145">
        <v>0</v>
      </c>
      <c r="P481" s="145" t="s">
        <v>10323</v>
      </c>
      <c r="Q481" s="145" t="s">
        <v>7485</v>
      </c>
      <c r="R481" s="145" t="s">
        <v>10324</v>
      </c>
    </row>
    <row r="482" spans="1:18" s="6" customFormat="1" ht="26.4" x14ac:dyDescent="0.3">
      <c r="A482" s="149">
        <f t="shared" si="7"/>
        <v>477</v>
      </c>
      <c r="B482" s="151" t="s">
        <v>2081</v>
      </c>
      <c r="C482" s="148" t="s">
        <v>8862</v>
      </c>
      <c r="D482" s="145" t="s">
        <v>2082</v>
      </c>
      <c r="E482" s="145" t="s">
        <v>2083</v>
      </c>
      <c r="F482" s="145" t="s">
        <v>7475</v>
      </c>
      <c r="G482" s="145">
        <v>30</v>
      </c>
      <c r="H482" s="145">
        <v>3</v>
      </c>
      <c r="I482" s="145">
        <v>2.25</v>
      </c>
      <c r="J482" s="145">
        <v>0</v>
      </c>
      <c r="K482" s="145">
        <v>0</v>
      </c>
      <c r="L482" s="145">
        <v>0</v>
      </c>
      <c r="M482" s="145">
        <v>0</v>
      </c>
      <c r="N482" s="145">
        <v>0</v>
      </c>
      <c r="O482" s="145">
        <v>0</v>
      </c>
      <c r="P482" s="145" t="s">
        <v>10325</v>
      </c>
      <c r="Q482" s="145" t="s">
        <v>7485</v>
      </c>
      <c r="R482" s="145" t="s">
        <v>10326</v>
      </c>
    </row>
    <row r="483" spans="1:18" s="6" customFormat="1" ht="36" customHeight="1" x14ac:dyDescent="0.3">
      <c r="A483" s="149">
        <f t="shared" si="7"/>
        <v>478</v>
      </c>
      <c r="B483" s="151" t="s">
        <v>2084</v>
      </c>
      <c r="C483" s="148" t="s">
        <v>8863</v>
      </c>
      <c r="D483" s="145" t="s">
        <v>9945</v>
      </c>
      <c r="E483" s="145" t="s">
        <v>9946</v>
      </c>
      <c r="F483" s="145" t="s">
        <v>7475</v>
      </c>
      <c r="G483" s="145">
        <v>30</v>
      </c>
      <c r="H483" s="145">
        <v>0</v>
      </c>
      <c r="I483" s="145">
        <v>0</v>
      </c>
      <c r="J483" s="145">
        <v>0</v>
      </c>
      <c r="K483" s="145">
        <v>0</v>
      </c>
      <c r="L483" s="145">
        <v>1</v>
      </c>
      <c r="M483" s="145">
        <v>8</v>
      </c>
      <c r="N483" s="145">
        <v>0</v>
      </c>
      <c r="O483" s="145">
        <v>0</v>
      </c>
      <c r="P483" s="145" t="s">
        <v>10327</v>
      </c>
      <c r="Q483" s="145" t="s">
        <v>692</v>
      </c>
      <c r="R483" s="145" t="s">
        <v>9947</v>
      </c>
    </row>
    <row r="484" spans="1:18" s="6" customFormat="1" ht="28.8" customHeight="1" x14ac:dyDescent="0.3">
      <c r="A484" s="149">
        <f t="shared" si="7"/>
        <v>479</v>
      </c>
      <c r="B484" s="151" t="s">
        <v>2085</v>
      </c>
      <c r="C484" s="148" t="s">
        <v>8864</v>
      </c>
      <c r="D484" s="145" t="s">
        <v>2086</v>
      </c>
      <c r="E484" s="145" t="s">
        <v>2087</v>
      </c>
      <c r="F484" s="145" t="s">
        <v>7475</v>
      </c>
      <c r="G484" s="145">
        <v>50</v>
      </c>
      <c r="H484" s="145">
        <v>1</v>
      </c>
      <c r="I484" s="145">
        <v>4</v>
      </c>
      <c r="J484" s="145">
        <v>0</v>
      </c>
      <c r="K484" s="145">
        <v>0</v>
      </c>
      <c r="L484" s="145">
        <v>0</v>
      </c>
      <c r="M484" s="145">
        <v>0</v>
      </c>
      <c r="N484" s="145">
        <v>0</v>
      </c>
      <c r="O484" s="145">
        <v>0</v>
      </c>
      <c r="P484" s="145" t="s">
        <v>10328</v>
      </c>
      <c r="Q484" s="145" t="s">
        <v>7577</v>
      </c>
      <c r="R484" s="145" t="s">
        <v>9948</v>
      </c>
    </row>
    <row r="485" spans="1:18" s="6" customFormat="1" ht="18.600000000000001" customHeight="1" x14ac:dyDescent="0.3">
      <c r="A485" s="149">
        <f t="shared" si="7"/>
        <v>480</v>
      </c>
      <c r="B485" s="151" t="s">
        <v>2088</v>
      </c>
      <c r="C485" s="148" t="s">
        <v>8865</v>
      </c>
      <c r="D485" s="145" t="s">
        <v>9949</v>
      </c>
      <c r="E485" s="145" t="s">
        <v>9950</v>
      </c>
      <c r="F485" s="145" t="s">
        <v>839</v>
      </c>
      <c r="G485" s="145">
        <v>50</v>
      </c>
      <c r="H485" s="145">
        <v>5</v>
      </c>
      <c r="I485" s="145">
        <v>3.75</v>
      </c>
      <c r="J485" s="145">
        <v>0</v>
      </c>
      <c r="K485" s="145">
        <v>0</v>
      </c>
      <c r="L485" s="145">
        <v>0</v>
      </c>
      <c r="M485" s="145">
        <v>0</v>
      </c>
      <c r="N485" s="145">
        <v>0</v>
      </c>
      <c r="O485" s="145">
        <v>0</v>
      </c>
      <c r="P485" s="145" t="s">
        <v>7487</v>
      </c>
      <c r="Q485" s="145" t="s">
        <v>9424</v>
      </c>
      <c r="R485" s="145" t="s">
        <v>9951</v>
      </c>
    </row>
    <row r="486" spans="1:18" s="6" customFormat="1" ht="19.2" customHeight="1" x14ac:dyDescent="0.3">
      <c r="A486" s="149">
        <f t="shared" si="7"/>
        <v>481</v>
      </c>
      <c r="B486" s="151" t="s">
        <v>2089</v>
      </c>
      <c r="C486" s="148" t="s">
        <v>8866</v>
      </c>
      <c r="D486" s="145" t="s">
        <v>2090</v>
      </c>
      <c r="E486" s="145" t="s">
        <v>2091</v>
      </c>
      <c r="F486" s="145" t="s">
        <v>7475</v>
      </c>
      <c r="G486" s="145">
        <v>20</v>
      </c>
      <c r="H486" s="145">
        <v>5</v>
      </c>
      <c r="I486" s="145">
        <v>3.75</v>
      </c>
      <c r="J486" s="145">
        <v>0</v>
      </c>
      <c r="K486" s="145">
        <v>0</v>
      </c>
      <c r="L486" s="145">
        <v>0</v>
      </c>
      <c r="M486" s="145">
        <v>0</v>
      </c>
      <c r="N486" s="145">
        <v>0</v>
      </c>
      <c r="O486" s="145">
        <v>0</v>
      </c>
      <c r="P486" s="145" t="s">
        <v>832</v>
      </c>
      <c r="Q486" s="145" t="s">
        <v>7485</v>
      </c>
      <c r="R486" s="145" t="s">
        <v>9952</v>
      </c>
    </row>
    <row r="487" spans="1:18" s="6" customFormat="1" ht="30.6" customHeight="1" x14ac:dyDescent="0.3">
      <c r="A487" s="149">
        <f t="shared" si="7"/>
        <v>482</v>
      </c>
      <c r="B487" s="151" t="s">
        <v>2092</v>
      </c>
      <c r="C487" s="148" t="s">
        <v>8867</v>
      </c>
      <c r="D487" s="145" t="s">
        <v>9953</v>
      </c>
      <c r="E487" s="145" t="s">
        <v>9954</v>
      </c>
      <c r="F487" s="145" t="s">
        <v>7475</v>
      </c>
      <c r="G487" s="145">
        <v>20</v>
      </c>
      <c r="H487" s="145">
        <v>0</v>
      </c>
      <c r="I487" s="145">
        <v>0</v>
      </c>
      <c r="J487" s="145">
        <v>0</v>
      </c>
      <c r="K487" s="145">
        <v>0</v>
      </c>
      <c r="L487" s="145">
        <v>1</v>
      </c>
      <c r="M487" s="145">
        <v>8</v>
      </c>
      <c r="N487" s="145">
        <v>0</v>
      </c>
      <c r="O487" s="145">
        <v>0</v>
      </c>
      <c r="P487" s="145" t="s">
        <v>10329</v>
      </c>
      <c r="Q487" s="145" t="s">
        <v>9209</v>
      </c>
      <c r="R487" s="145" t="s">
        <v>9955</v>
      </c>
    </row>
    <row r="488" spans="1:18" s="6" customFormat="1" ht="42" customHeight="1" x14ac:dyDescent="0.3">
      <c r="A488" s="149">
        <f t="shared" si="7"/>
        <v>483</v>
      </c>
      <c r="B488" s="151" t="s">
        <v>2093</v>
      </c>
      <c r="C488" s="148" t="s">
        <v>8868</v>
      </c>
      <c r="D488" s="145" t="s">
        <v>2094</v>
      </c>
      <c r="E488" s="145" t="s">
        <v>2095</v>
      </c>
      <c r="F488" s="145" t="s">
        <v>7475</v>
      </c>
      <c r="G488" s="145">
        <v>45</v>
      </c>
      <c r="H488" s="145">
        <v>0</v>
      </c>
      <c r="I488" s="145">
        <v>0</v>
      </c>
      <c r="J488" s="145">
        <v>0</v>
      </c>
      <c r="K488" s="145">
        <v>0</v>
      </c>
      <c r="L488" s="145">
        <v>1</v>
      </c>
      <c r="M488" s="145">
        <v>8</v>
      </c>
      <c r="N488" s="145">
        <v>0</v>
      </c>
      <c r="O488" s="145">
        <v>0</v>
      </c>
      <c r="P488" s="145" t="s">
        <v>10330</v>
      </c>
      <c r="Q488" s="145" t="s">
        <v>9424</v>
      </c>
      <c r="R488" s="145" t="s">
        <v>10402</v>
      </c>
    </row>
    <row r="489" spans="1:18" s="6" customFormat="1" ht="38.4" customHeight="1" x14ac:dyDescent="0.3">
      <c r="A489" s="149">
        <f t="shared" si="7"/>
        <v>484</v>
      </c>
      <c r="B489" s="151" t="s">
        <v>2096</v>
      </c>
      <c r="C489" s="148" t="s">
        <v>8869</v>
      </c>
      <c r="D489" s="145" t="s">
        <v>9956</v>
      </c>
      <c r="E489" s="145" t="s">
        <v>9957</v>
      </c>
      <c r="F489" s="145" t="s">
        <v>7475</v>
      </c>
      <c r="G489" s="145">
        <v>46</v>
      </c>
      <c r="H489" s="145">
        <v>3</v>
      </c>
      <c r="I489" s="145">
        <v>2.25</v>
      </c>
      <c r="J489" s="145">
        <v>0</v>
      </c>
      <c r="K489" s="145">
        <v>0</v>
      </c>
      <c r="L489" s="145">
        <v>1</v>
      </c>
      <c r="M489" s="145">
        <v>8</v>
      </c>
      <c r="N489" s="145">
        <v>0</v>
      </c>
      <c r="O489" s="145">
        <v>0</v>
      </c>
      <c r="P489" s="145" t="s">
        <v>10331</v>
      </c>
      <c r="Q489" s="145" t="s">
        <v>7485</v>
      </c>
      <c r="R489" s="145" t="s">
        <v>10332</v>
      </c>
    </row>
    <row r="490" spans="1:18" s="6" customFormat="1" ht="66" customHeight="1" x14ac:dyDescent="0.3">
      <c r="A490" s="149">
        <f t="shared" si="7"/>
        <v>485</v>
      </c>
      <c r="B490" s="151" t="s">
        <v>2097</v>
      </c>
      <c r="C490" s="148" t="s">
        <v>8870</v>
      </c>
      <c r="D490" s="145" t="s">
        <v>2098</v>
      </c>
      <c r="E490" s="145" t="s">
        <v>2099</v>
      </c>
      <c r="F490" s="145" t="s">
        <v>839</v>
      </c>
      <c r="G490" s="145">
        <v>45</v>
      </c>
      <c r="H490" s="145">
        <v>0</v>
      </c>
      <c r="I490" s="145">
        <v>0</v>
      </c>
      <c r="J490" s="145">
        <v>0</v>
      </c>
      <c r="K490" s="145">
        <v>0</v>
      </c>
      <c r="L490" s="145">
        <v>1</v>
      </c>
      <c r="M490" s="145">
        <v>8</v>
      </c>
      <c r="N490" s="145">
        <v>0</v>
      </c>
      <c r="O490" s="145">
        <v>0</v>
      </c>
      <c r="P490" s="145" t="s">
        <v>10333</v>
      </c>
      <c r="Q490" s="145" t="s">
        <v>9424</v>
      </c>
      <c r="R490" s="145" t="s">
        <v>10334</v>
      </c>
    </row>
    <row r="491" spans="1:18" s="6" customFormat="1" ht="26.4" x14ac:dyDescent="0.3">
      <c r="A491" s="149">
        <f t="shared" si="7"/>
        <v>486</v>
      </c>
      <c r="B491" s="151" t="s">
        <v>2100</v>
      </c>
      <c r="C491" s="148" t="s">
        <v>8871</v>
      </c>
      <c r="D491" s="145" t="s">
        <v>9958</v>
      </c>
      <c r="E491" s="145" t="s">
        <v>9959</v>
      </c>
      <c r="F491" s="145" t="s">
        <v>839</v>
      </c>
      <c r="G491" s="145">
        <v>50</v>
      </c>
      <c r="H491" s="145">
        <v>3</v>
      </c>
      <c r="I491" s="145">
        <v>0</v>
      </c>
      <c r="J491" s="145">
        <v>0</v>
      </c>
      <c r="K491" s="145">
        <v>0</v>
      </c>
      <c r="L491" s="145">
        <v>1</v>
      </c>
      <c r="M491" s="145">
        <v>8</v>
      </c>
      <c r="N491" s="145">
        <v>0</v>
      </c>
      <c r="O491" s="145">
        <v>0</v>
      </c>
      <c r="P491" s="145" t="s">
        <v>10335</v>
      </c>
      <c r="Q491" s="145" t="s">
        <v>7578</v>
      </c>
      <c r="R491" s="145" t="s">
        <v>10340</v>
      </c>
    </row>
    <row r="492" spans="1:18" s="6" customFormat="1" ht="48.6" customHeight="1" x14ac:dyDescent="0.3">
      <c r="A492" s="149">
        <f t="shared" si="7"/>
        <v>487</v>
      </c>
      <c r="B492" s="151" t="s">
        <v>2101</v>
      </c>
      <c r="C492" s="148" t="s">
        <v>8872</v>
      </c>
      <c r="D492" s="145" t="s">
        <v>2102</v>
      </c>
      <c r="E492" s="145" t="s">
        <v>2103</v>
      </c>
      <c r="F492" s="145" t="s">
        <v>7475</v>
      </c>
      <c r="G492" s="145">
        <v>65</v>
      </c>
      <c r="H492" s="145">
        <v>3</v>
      </c>
      <c r="I492" s="145">
        <v>12</v>
      </c>
      <c r="J492" s="145">
        <v>0</v>
      </c>
      <c r="K492" s="145">
        <v>0</v>
      </c>
      <c r="L492" s="145">
        <v>1</v>
      </c>
      <c r="M492" s="145">
        <v>8</v>
      </c>
      <c r="N492" s="145">
        <v>0</v>
      </c>
      <c r="O492" s="145">
        <v>0</v>
      </c>
      <c r="P492" s="145" t="s">
        <v>10336</v>
      </c>
      <c r="Q492" s="145" t="s">
        <v>9209</v>
      </c>
      <c r="R492" s="145" t="s">
        <v>10339</v>
      </c>
    </row>
    <row r="493" spans="1:18" s="6" customFormat="1" ht="108" customHeight="1" x14ac:dyDescent="0.3">
      <c r="A493" s="149">
        <f t="shared" si="7"/>
        <v>488</v>
      </c>
      <c r="B493" s="151" t="s">
        <v>2104</v>
      </c>
      <c r="C493" s="148" t="s">
        <v>8873</v>
      </c>
      <c r="D493" s="145" t="s">
        <v>9960</v>
      </c>
      <c r="E493" s="145" t="s">
        <v>9961</v>
      </c>
      <c r="F493" s="145" t="s">
        <v>7475</v>
      </c>
      <c r="G493" s="145">
        <v>55</v>
      </c>
      <c r="H493" s="145">
        <v>3</v>
      </c>
      <c r="I493" s="145">
        <v>2.25</v>
      </c>
      <c r="J493" s="145">
        <v>0</v>
      </c>
      <c r="K493" s="145">
        <v>0</v>
      </c>
      <c r="L493" s="145">
        <v>1</v>
      </c>
      <c r="M493" s="145">
        <v>8</v>
      </c>
      <c r="N493" s="145">
        <v>0</v>
      </c>
      <c r="O493" s="145">
        <v>0</v>
      </c>
      <c r="P493" s="145" t="s">
        <v>10337</v>
      </c>
      <c r="Q493" s="145" t="s">
        <v>7484</v>
      </c>
      <c r="R493" s="145" t="s">
        <v>10341</v>
      </c>
    </row>
    <row r="494" spans="1:18" s="6" customFormat="1" ht="33.6" customHeight="1" x14ac:dyDescent="0.3">
      <c r="A494" s="149">
        <f t="shared" si="7"/>
        <v>489</v>
      </c>
      <c r="B494" s="151" t="s">
        <v>2105</v>
      </c>
      <c r="C494" s="148" t="s">
        <v>8874</v>
      </c>
      <c r="D494" s="145" t="s">
        <v>2106</v>
      </c>
      <c r="E494" s="145" t="s">
        <v>2107</v>
      </c>
      <c r="F494" s="145" t="s">
        <v>7475</v>
      </c>
      <c r="G494" s="145">
        <v>35</v>
      </c>
      <c r="H494" s="145">
        <v>3</v>
      </c>
      <c r="I494" s="145">
        <v>2.25</v>
      </c>
      <c r="J494" s="145">
        <v>0</v>
      </c>
      <c r="K494" s="145">
        <v>0</v>
      </c>
      <c r="L494" s="145">
        <v>1</v>
      </c>
      <c r="M494" s="145">
        <v>8</v>
      </c>
      <c r="N494" s="145">
        <v>0</v>
      </c>
      <c r="O494" s="145">
        <v>0</v>
      </c>
      <c r="P494" s="145" t="s">
        <v>10338</v>
      </c>
      <c r="Q494" s="145" t="s">
        <v>8444</v>
      </c>
      <c r="R494" s="145" t="s">
        <v>10343</v>
      </c>
    </row>
    <row r="495" spans="1:18" s="6" customFormat="1" ht="33" customHeight="1" x14ac:dyDescent="0.3">
      <c r="A495" s="149">
        <f t="shared" si="7"/>
        <v>490</v>
      </c>
      <c r="B495" s="151" t="s">
        <v>2108</v>
      </c>
      <c r="C495" s="148" t="s">
        <v>8875</v>
      </c>
      <c r="D495" s="145" t="s">
        <v>9962</v>
      </c>
      <c r="E495" s="145" t="s">
        <v>9963</v>
      </c>
      <c r="F495" s="145" t="s">
        <v>7475</v>
      </c>
      <c r="G495" s="145">
        <v>8</v>
      </c>
      <c r="H495" s="145">
        <v>2</v>
      </c>
      <c r="I495" s="145">
        <v>2.2000000000000002</v>
      </c>
      <c r="J495" s="145">
        <v>0</v>
      </c>
      <c r="K495" s="145">
        <v>0</v>
      </c>
      <c r="L495" s="145">
        <v>0</v>
      </c>
      <c r="M495" s="145">
        <v>0</v>
      </c>
      <c r="N495" s="145">
        <v>0</v>
      </c>
      <c r="O495" s="145">
        <v>0</v>
      </c>
      <c r="P495" s="145" t="s">
        <v>10342</v>
      </c>
      <c r="Q495" s="145" t="s">
        <v>7520</v>
      </c>
      <c r="R495" s="145" t="s">
        <v>10344</v>
      </c>
    </row>
    <row r="496" spans="1:18" s="6" customFormat="1" ht="74.400000000000006" customHeight="1" x14ac:dyDescent="0.3">
      <c r="A496" s="149">
        <f t="shared" si="7"/>
        <v>491</v>
      </c>
      <c r="B496" s="151" t="s">
        <v>2109</v>
      </c>
      <c r="C496" s="148" t="s">
        <v>8876</v>
      </c>
      <c r="D496" s="145" t="s">
        <v>2110</v>
      </c>
      <c r="E496" s="145" t="s">
        <v>2111</v>
      </c>
      <c r="F496" s="145" t="s">
        <v>7475</v>
      </c>
      <c r="G496" s="145">
        <v>70</v>
      </c>
      <c r="H496" s="145">
        <v>3</v>
      </c>
      <c r="I496" s="145">
        <v>12</v>
      </c>
      <c r="J496" s="145">
        <v>0</v>
      </c>
      <c r="K496" s="145">
        <v>0</v>
      </c>
      <c r="L496" s="145">
        <v>1</v>
      </c>
      <c r="M496" s="145">
        <v>8</v>
      </c>
      <c r="N496" s="145">
        <v>0</v>
      </c>
      <c r="O496" s="145">
        <v>0</v>
      </c>
      <c r="P496" s="145" t="s">
        <v>10345</v>
      </c>
      <c r="Q496" s="145" t="s">
        <v>7484</v>
      </c>
      <c r="R496" s="145" t="s">
        <v>10347</v>
      </c>
    </row>
    <row r="497" spans="1:18" s="6" customFormat="1" ht="73.2" customHeight="1" x14ac:dyDescent="0.3">
      <c r="A497" s="149">
        <f t="shared" si="7"/>
        <v>492</v>
      </c>
      <c r="B497" s="151" t="s">
        <v>2112</v>
      </c>
      <c r="C497" s="148" t="s">
        <v>8877</v>
      </c>
      <c r="D497" s="145" t="s">
        <v>2113</v>
      </c>
      <c r="E497" s="145" t="s">
        <v>2114</v>
      </c>
      <c r="F497" s="145" t="s">
        <v>7475</v>
      </c>
      <c r="G497" s="145">
        <v>30</v>
      </c>
      <c r="H497" s="145">
        <v>3</v>
      </c>
      <c r="I497" s="145">
        <v>12</v>
      </c>
      <c r="J497" s="145">
        <v>0</v>
      </c>
      <c r="K497" s="145">
        <v>0</v>
      </c>
      <c r="L497" s="145">
        <v>1</v>
      </c>
      <c r="M497" s="145">
        <v>8</v>
      </c>
      <c r="N497" s="145">
        <v>0</v>
      </c>
      <c r="O497" s="145">
        <v>0</v>
      </c>
      <c r="P497" s="145" t="s">
        <v>10346</v>
      </c>
      <c r="Q497" s="145" t="s">
        <v>692</v>
      </c>
      <c r="R497" s="145" t="s">
        <v>10348</v>
      </c>
    </row>
    <row r="498" spans="1:18" s="6" customFormat="1" ht="51" customHeight="1" x14ac:dyDescent="0.3">
      <c r="A498" s="149">
        <f t="shared" si="7"/>
        <v>493</v>
      </c>
      <c r="B498" s="151" t="s">
        <v>2115</v>
      </c>
      <c r="C498" s="148" t="s">
        <v>8878</v>
      </c>
      <c r="D498" s="145" t="s">
        <v>2116</v>
      </c>
      <c r="E498" s="145" t="s">
        <v>2117</v>
      </c>
      <c r="F498" s="145" t="s">
        <v>7475</v>
      </c>
      <c r="G498" s="145">
        <v>30</v>
      </c>
      <c r="H498" s="145">
        <v>0</v>
      </c>
      <c r="I498" s="145">
        <v>0</v>
      </c>
      <c r="J498" s="145">
        <v>0</v>
      </c>
      <c r="K498" s="145">
        <v>0</v>
      </c>
      <c r="L498" s="145">
        <v>1</v>
      </c>
      <c r="M498" s="145">
        <v>8</v>
      </c>
      <c r="N498" s="145">
        <v>0</v>
      </c>
      <c r="O498" s="145">
        <v>0</v>
      </c>
      <c r="P498" s="145" t="s">
        <v>10349</v>
      </c>
      <c r="Q498" s="145" t="s">
        <v>692</v>
      </c>
      <c r="R498" s="145" t="s">
        <v>10350</v>
      </c>
    </row>
    <row r="499" spans="1:18" s="6" customFormat="1" ht="41.4" customHeight="1" x14ac:dyDescent="0.3">
      <c r="A499" s="149">
        <f t="shared" si="7"/>
        <v>494</v>
      </c>
      <c r="B499" s="151" t="s">
        <v>2118</v>
      </c>
      <c r="C499" s="148" t="s">
        <v>8879</v>
      </c>
      <c r="D499" s="145" t="s">
        <v>2119</v>
      </c>
      <c r="E499" s="145" t="s">
        <v>2120</v>
      </c>
      <c r="F499" s="145" t="s">
        <v>7475</v>
      </c>
      <c r="G499" s="145">
        <v>30</v>
      </c>
      <c r="H499" s="145">
        <v>4</v>
      </c>
      <c r="I499" s="145">
        <v>3</v>
      </c>
      <c r="J499" s="145">
        <v>0</v>
      </c>
      <c r="K499" s="145">
        <v>0</v>
      </c>
      <c r="L499" s="145">
        <v>0</v>
      </c>
      <c r="M499" s="145">
        <v>0</v>
      </c>
      <c r="N499" s="145">
        <v>0</v>
      </c>
      <c r="O499" s="145">
        <v>0</v>
      </c>
      <c r="P499" s="145" t="s">
        <v>921</v>
      </c>
      <c r="Q499" s="145" t="s">
        <v>7579</v>
      </c>
      <c r="R499" s="145" t="s">
        <v>2121</v>
      </c>
    </row>
    <row r="500" spans="1:18" s="6" customFormat="1" ht="26.4" x14ac:dyDescent="0.3">
      <c r="A500" s="149">
        <f t="shared" si="7"/>
        <v>495</v>
      </c>
      <c r="B500" s="151" t="s">
        <v>2122</v>
      </c>
      <c r="C500" s="148" t="s">
        <v>8880</v>
      </c>
      <c r="D500" s="145" t="s">
        <v>2123</v>
      </c>
      <c r="E500" s="145" t="s">
        <v>2124</v>
      </c>
      <c r="F500" s="145" t="s">
        <v>7475</v>
      </c>
      <c r="G500" s="145">
        <v>30</v>
      </c>
      <c r="H500" s="145">
        <v>4</v>
      </c>
      <c r="I500" s="145">
        <v>3</v>
      </c>
      <c r="J500" s="145">
        <v>0</v>
      </c>
      <c r="K500" s="145">
        <v>0</v>
      </c>
      <c r="L500" s="145">
        <v>0</v>
      </c>
      <c r="M500" s="145">
        <v>0</v>
      </c>
      <c r="N500" s="145">
        <v>0</v>
      </c>
      <c r="O500" s="145">
        <v>0</v>
      </c>
      <c r="P500" s="145" t="s">
        <v>10403</v>
      </c>
      <c r="Q500" s="145" t="s">
        <v>7580</v>
      </c>
      <c r="R500" s="145" t="s">
        <v>10404</v>
      </c>
    </row>
    <row r="501" spans="1:18" s="6" customFormat="1" ht="37.200000000000003" customHeight="1" x14ac:dyDescent="0.3">
      <c r="A501" s="149">
        <f t="shared" si="7"/>
        <v>496</v>
      </c>
      <c r="B501" s="151" t="s">
        <v>2125</v>
      </c>
      <c r="C501" s="148" t="s">
        <v>8881</v>
      </c>
      <c r="D501" s="145" t="s">
        <v>2126</v>
      </c>
      <c r="E501" s="145" t="s">
        <v>2127</v>
      </c>
      <c r="F501" s="145" t="s">
        <v>7475</v>
      </c>
      <c r="G501" s="145">
        <v>25</v>
      </c>
      <c r="H501" s="145">
        <v>2</v>
      </c>
      <c r="I501" s="145">
        <v>1.5</v>
      </c>
      <c r="J501" s="145">
        <v>0</v>
      </c>
      <c r="K501" s="145">
        <v>0</v>
      </c>
      <c r="L501" s="145">
        <v>0</v>
      </c>
      <c r="M501" s="145">
        <v>0</v>
      </c>
      <c r="N501" s="145">
        <v>0</v>
      </c>
      <c r="O501" s="145">
        <v>0</v>
      </c>
      <c r="P501" s="145" t="s">
        <v>10351</v>
      </c>
      <c r="Q501" s="145" t="s">
        <v>7581</v>
      </c>
      <c r="R501" s="145" t="s">
        <v>10352</v>
      </c>
    </row>
    <row r="502" spans="1:18" s="6" customFormat="1" ht="30.6" customHeight="1" x14ac:dyDescent="0.3">
      <c r="A502" s="149">
        <f t="shared" si="7"/>
        <v>497</v>
      </c>
      <c r="B502" s="151" t="s">
        <v>2128</v>
      </c>
      <c r="C502" s="148" t="s">
        <v>8882</v>
      </c>
      <c r="D502" s="145" t="s">
        <v>2129</v>
      </c>
      <c r="E502" s="145" t="s">
        <v>2130</v>
      </c>
      <c r="F502" s="145" t="s">
        <v>7475</v>
      </c>
      <c r="G502" s="145">
        <v>30</v>
      </c>
      <c r="H502" s="145">
        <v>5</v>
      </c>
      <c r="I502" s="145">
        <v>3.75</v>
      </c>
      <c r="J502" s="145">
        <v>0</v>
      </c>
      <c r="K502" s="145">
        <v>0</v>
      </c>
      <c r="L502" s="145">
        <v>0</v>
      </c>
      <c r="M502" s="145">
        <v>0</v>
      </c>
      <c r="N502" s="145">
        <v>0</v>
      </c>
      <c r="O502" s="145">
        <v>0</v>
      </c>
      <c r="P502" s="145" t="s">
        <v>921</v>
      </c>
      <c r="Q502" s="145" t="s">
        <v>7582</v>
      </c>
      <c r="R502" s="145" t="s">
        <v>2131</v>
      </c>
    </row>
    <row r="503" spans="1:18" s="6" customFormat="1" ht="26.4" x14ac:dyDescent="0.3">
      <c r="A503" s="149">
        <f t="shared" si="7"/>
        <v>498</v>
      </c>
      <c r="B503" s="151" t="s">
        <v>2132</v>
      </c>
      <c r="C503" s="148" t="s">
        <v>8883</v>
      </c>
      <c r="D503" s="145" t="s">
        <v>2133</v>
      </c>
      <c r="E503" s="145" t="s">
        <v>2134</v>
      </c>
      <c r="F503" s="145" t="s">
        <v>7475</v>
      </c>
      <c r="G503" s="145">
        <v>35</v>
      </c>
      <c r="H503" s="145">
        <v>5</v>
      </c>
      <c r="I503" s="145">
        <v>3.75</v>
      </c>
      <c r="J503" s="145">
        <v>0</v>
      </c>
      <c r="K503" s="145">
        <v>0</v>
      </c>
      <c r="L503" s="145">
        <v>0</v>
      </c>
      <c r="M503" s="145">
        <v>0</v>
      </c>
      <c r="N503" s="145">
        <v>0</v>
      </c>
      <c r="O503" s="145">
        <v>0</v>
      </c>
      <c r="P503" s="145" t="s">
        <v>10353</v>
      </c>
      <c r="Q503" s="145" t="s">
        <v>7579</v>
      </c>
      <c r="R503" s="145" t="s">
        <v>10355</v>
      </c>
    </row>
    <row r="504" spans="1:18" s="6" customFormat="1" ht="28.8" customHeight="1" x14ac:dyDescent="0.3">
      <c r="A504" s="149">
        <f t="shared" si="7"/>
        <v>499</v>
      </c>
      <c r="B504" s="151" t="s">
        <v>2135</v>
      </c>
      <c r="C504" s="148" t="s">
        <v>8884</v>
      </c>
      <c r="D504" s="145" t="s">
        <v>2136</v>
      </c>
      <c r="E504" s="145" t="s">
        <v>2137</v>
      </c>
      <c r="F504" s="145" t="s">
        <v>7475</v>
      </c>
      <c r="G504" s="145">
        <v>30</v>
      </c>
      <c r="H504" s="145">
        <v>3</v>
      </c>
      <c r="I504" s="145">
        <v>2.25</v>
      </c>
      <c r="J504" s="145">
        <v>0</v>
      </c>
      <c r="K504" s="145">
        <v>0</v>
      </c>
      <c r="L504" s="145">
        <v>0</v>
      </c>
      <c r="M504" s="145">
        <v>0</v>
      </c>
      <c r="N504" s="145">
        <v>0</v>
      </c>
      <c r="O504" s="145">
        <v>0</v>
      </c>
      <c r="P504" s="145" t="s">
        <v>10354</v>
      </c>
      <c r="Q504" s="145" t="s">
        <v>7580</v>
      </c>
      <c r="R504" s="145" t="s">
        <v>10356</v>
      </c>
    </row>
    <row r="505" spans="1:18" s="6" customFormat="1" ht="55.5" customHeight="1" x14ac:dyDescent="0.3">
      <c r="A505" s="149">
        <f t="shared" si="7"/>
        <v>500</v>
      </c>
      <c r="B505" s="151" t="s">
        <v>2138</v>
      </c>
      <c r="C505" s="148" t="s">
        <v>8885</v>
      </c>
      <c r="D505" s="145" t="s">
        <v>2139</v>
      </c>
      <c r="E505" s="145" t="s">
        <v>2140</v>
      </c>
      <c r="F505" s="145" t="s">
        <v>7475</v>
      </c>
      <c r="G505" s="145">
        <v>30</v>
      </c>
      <c r="H505" s="145">
        <v>3</v>
      </c>
      <c r="I505" s="145">
        <v>2.25</v>
      </c>
      <c r="J505" s="145">
        <v>0</v>
      </c>
      <c r="K505" s="145">
        <v>0</v>
      </c>
      <c r="L505" s="145">
        <v>0</v>
      </c>
      <c r="M505" s="145">
        <v>0</v>
      </c>
      <c r="N505" s="145">
        <v>0</v>
      </c>
      <c r="O505" s="145">
        <v>0</v>
      </c>
      <c r="P505" s="145" t="s">
        <v>2141</v>
      </c>
      <c r="Q505" s="145" t="s">
        <v>7580</v>
      </c>
      <c r="R505" s="145" t="s">
        <v>8921</v>
      </c>
    </row>
    <row r="506" spans="1:18" s="6" customFormat="1" ht="40.200000000000003" customHeight="1" x14ac:dyDescent="0.3">
      <c r="A506" s="149">
        <f t="shared" si="7"/>
        <v>501</v>
      </c>
      <c r="B506" s="151" t="s">
        <v>2142</v>
      </c>
      <c r="C506" s="148" t="s">
        <v>8886</v>
      </c>
      <c r="D506" s="145" t="s">
        <v>2143</v>
      </c>
      <c r="E506" s="145" t="s">
        <v>2144</v>
      </c>
      <c r="F506" s="145" t="s">
        <v>839</v>
      </c>
      <c r="G506" s="145">
        <v>60</v>
      </c>
      <c r="H506" s="145">
        <v>3</v>
      </c>
      <c r="I506" s="145">
        <v>2.25</v>
      </c>
      <c r="J506" s="145">
        <v>0</v>
      </c>
      <c r="K506" s="145">
        <v>0</v>
      </c>
      <c r="L506" s="145">
        <v>1</v>
      </c>
      <c r="M506" s="145">
        <v>0</v>
      </c>
      <c r="N506" s="145">
        <v>0</v>
      </c>
      <c r="O506" s="145">
        <v>0</v>
      </c>
      <c r="P506" s="145" t="s">
        <v>921</v>
      </c>
      <c r="Q506" s="145" t="s">
        <v>7527</v>
      </c>
      <c r="R506" s="145" t="s">
        <v>2145</v>
      </c>
    </row>
    <row r="507" spans="1:18" s="6" customFormat="1" ht="33.75" customHeight="1" x14ac:dyDescent="0.3">
      <c r="A507" s="149">
        <f t="shared" si="7"/>
        <v>502</v>
      </c>
      <c r="B507" s="151" t="s">
        <v>2146</v>
      </c>
      <c r="C507" s="148" t="s">
        <v>8887</v>
      </c>
      <c r="D507" s="145" t="s">
        <v>2147</v>
      </c>
      <c r="E507" s="145" t="s">
        <v>2148</v>
      </c>
      <c r="F507" s="145" t="s">
        <v>7475</v>
      </c>
      <c r="G507" s="145">
        <v>100</v>
      </c>
      <c r="H507" s="145">
        <v>2</v>
      </c>
      <c r="I507" s="145">
        <v>1.5</v>
      </c>
      <c r="J507" s="145">
        <v>0</v>
      </c>
      <c r="K507" s="145">
        <v>0</v>
      </c>
      <c r="L507" s="145">
        <v>0</v>
      </c>
      <c r="M507" s="145">
        <v>0</v>
      </c>
      <c r="N507" s="145">
        <v>0</v>
      </c>
      <c r="O507" s="145">
        <v>0</v>
      </c>
      <c r="P507" s="145" t="s">
        <v>10357</v>
      </c>
      <c r="Q507" s="145" t="s">
        <v>7499</v>
      </c>
      <c r="R507" s="145" t="s">
        <v>10358</v>
      </c>
    </row>
    <row r="508" spans="1:18" s="6" customFormat="1" ht="44.25" customHeight="1" x14ac:dyDescent="0.3">
      <c r="A508" s="149">
        <f t="shared" si="7"/>
        <v>503</v>
      </c>
      <c r="B508" s="151" t="s">
        <v>2149</v>
      </c>
      <c r="C508" s="148" t="s">
        <v>8888</v>
      </c>
      <c r="D508" s="145" t="s">
        <v>2150</v>
      </c>
      <c r="E508" s="145" t="s">
        <v>2151</v>
      </c>
      <c r="F508" s="145" t="s">
        <v>7475</v>
      </c>
      <c r="G508" s="145">
        <v>40</v>
      </c>
      <c r="H508" s="145">
        <v>4</v>
      </c>
      <c r="I508" s="145">
        <v>3</v>
      </c>
      <c r="J508" s="145">
        <v>0</v>
      </c>
      <c r="K508" s="145">
        <v>0</v>
      </c>
      <c r="L508" s="145">
        <v>0</v>
      </c>
      <c r="M508" s="145">
        <v>0</v>
      </c>
      <c r="N508" s="145">
        <v>0</v>
      </c>
      <c r="O508" s="145">
        <v>0</v>
      </c>
      <c r="P508" s="145" t="s">
        <v>10359</v>
      </c>
      <c r="Q508" s="145" t="s">
        <v>7580</v>
      </c>
      <c r="R508" s="145" t="s">
        <v>10360</v>
      </c>
    </row>
    <row r="509" spans="1:18" s="6" customFormat="1" ht="58.5" customHeight="1" x14ac:dyDescent="0.3">
      <c r="A509" s="149">
        <f t="shared" si="7"/>
        <v>504</v>
      </c>
      <c r="B509" s="151" t="s">
        <v>2152</v>
      </c>
      <c r="C509" s="148" t="s">
        <v>8889</v>
      </c>
      <c r="D509" s="145" t="s">
        <v>9949</v>
      </c>
      <c r="E509" s="145" t="s">
        <v>9964</v>
      </c>
      <c r="F509" s="145" t="s">
        <v>839</v>
      </c>
      <c r="G509" s="145">
        <v>55</v>
      </c>
      <c r="H509" s="145">
        <v>3</v>
      </c>
      <c r="I509" s="145">
        <v>2.25</v>
      </c>
      <c r="J509" s="145">
        <v>0</v>
      </c>
      <c r="K509" s="145">
        <v>0</v>
      </c>
      <c r="L509" s="145">
        <v>1</v>
      </c>
      <c r="M509" s="145">
        <v>8</v>
      </c>
      <c r="N509" s="145">
        <v>0</v>
      </c>
      <c r="O509" s="145">
        <v>0</v>
      </c>
      <c r="P509" s="145" t="s">
        <v>10361</v>
      </c>
      <c r="Q509" s="145" t="s">
        <v>7520</v>
      </c>
      <c r="R509" s="145" t="s">
        <v>10362</v>
      </c>
    </row>
    <row r="510" spans="1:18" s="6" customFormat="1" ht="39.6" x14ac:dyDescent="0.3">
      <c r="A510" s="149">
        <f t="shared" si="7"/>
        <v>505</v>
      </c>
      <c r="B510" s="151" t="s">
        <v>2153</v>
      </c>
      <c r="C510" s="148" t="s">
        <v>8890</v>
      </c>
      <c r="D510" s="145" t="s">
        <v>2154</v>
      </c>
      <c r="E510" s="145" t="s">
        <v>2155</v>
      </c>
      <c r="F510" s="145" t="s">
        <v>7475</v>
      </c>
      <c r="G510" s="145">
        <v>40</v>
      </c>
      <c r="H510" s="145">
        <v>6</v>
      </c>
      <c r="I510" s="145">
        <v>4.5</v>
      </c>
      <c r="J510" s="145">
        <v>0</v>
      </c>
      <c r="K510" s="145">
        <v>0</v>
      </c>
      <c r="L510" s="145">
        <v>0</v>
      </c>
      <c r="M510" s="145">
        <v>0</v>
      </c>
      <c r="N510" s="145">
        <v>0</v>
      </c>
      <c r="O510" s="145">
        <v>0</v>
      </c>
      <c r="P510" s="145" t="s">
        <v>7487</v>
      </c>
      <c r="Q510" s="145" t="s">
        <v>9965</v>
      </c>
      <c r="R510" s="145" t="s">
        <v>10363</v>
      </c>
    </row>
    <row r="511" spans="1:18" s="6" customFormat="1" ht="42.6" customHeight="1" x14ac:dyDescent="0.3">
      <c r="A511" s="149">
        <f t="shared" si="7"/>
        <v>506</v>
      </c>
      <c r="B511" s="151" t="s">
        <v>2156</v>
      </c>
      <c r="C511" s="148" t="s">
        <v>8891</v>
      </c>
      <c r="D511" s="145" t="s">
        <v>2157</v>
      </c>
      <c r="E511" s="145" t="s">
        <v>2158</v>
      </c>
      <c r="F511" s="145" t="s">
        <v>7475</v>
      </c>
      <c r="G511" s="145">
        <v>55</v>
      </c>
      <c r="H511" s="145">
        <v>3</v>
      </c>
      <c r="I511" s="145">
        <v>2.25</v>
      </c>
      <c r="J511" s="145">
        <v>0</v>
      </c>
      <c r="K511" s="145">
        <v>0</v>
      </c>
      <c r="L511" s="145">
        <v>1</v>
      </c>
      <c r="M511" s="145">
        <v>8</v>
      </c>
      <c r="N511" s="145">
        <v>0</v>
      </c>
      <c r="O511" s="145">
        <v>0</v>
      </c>
      <c r="P511" s="145" t="s">
        <v>10364</v>
      </c>
      <c r="Q511" s="145" t="s">
        <v>7544</v>
      </c>
      <c r="R511" s="145" t="s">
        <v>9966</v>
      </c>
    </row>
    <row r="512" spans="1:18" s="6" customFormat="1" ht="26.4" x14ac:dyDescent="0.3">
      <c r="A512" s="149">
        <f t="shared" si="7"/>
        <v>507</v>
      </c>
      <c r="B512" s="151" t="s">
        <v>2159</v>
      </c>
      <c r="C512" s="148" t="s">
        <v>8892</v>
      </c>
      <c r="D512" s="145" t="s">
        <v>2160</v>
      </c>
      <c r="E512" s="145" t="s">
        <v>2161</v>
      </c>
      <c r="F512" s="145" t="s">
        <v>7475</v>
      </c>
      <c r="G512" s="145">
        <v>55</v>
      </c>
      <c r="H512" s="145">
        <v>2</v>
      </c>
      <c r="I512" s="145">
        <v>1.5</v>
      </c>
      <c r="J512" s="145">
        <v>0</v>
      </c>
      <c r="K512" s="145">
        <v>0</v>
      </c>
      <c r="L512" s="145">
        <v>0</v>
      </c>
      <c r="M512" s="145">
        <v>0</v>
      </c>
      <c r="N512" s="145">
        <v>0</v>
      </c>
      <c r="O512" s="145">
        <v>0</v>
      </c>
      <c r="P512" s="145" t="s">
        <v>10365</v>
      </c>
      <c r="Q512" s="145" t="s">
        <v>7544</v>
      </c>
      <c r="R512" s="145" t="s">
        <v>9967</v>
      </c>
    </row>
    <row r="513" spans="1:18" s="6" customFormat="1" ht="36.6" customHeight="1" x14ac:dyDescent="0.3">
      <c r="A513" s="149">
        <f t="shared" si="7"/>
        <v>508</v>
      </c>
      <c r="B513" s="151" t="s">
        <v>2162</v>
      </c>
      <c r="C513" s="148" t="s">
        <v>8893</v>
      </c>
      <c r="D513" s="145" t="s">
        <v>9968</v>
      </c>
      <c r="E513" s="145" t="s">
        <v>9969</v>
      </c>
      <c r="F513" s="145" t="s">
        <v>839</v>
      </c>
      <c r="G513" s="145">
        <v>65</v>
      </c>
      <c r="H513" s="145">
        <v>3</v>
      </c>
      <c r="I513" s="145">
        <v>2.25</v>
      </c>
      <c r="J513" s="145">
        <v>0</v>
      </c>
      <c r="K513" s="145">
        <v>0</v>
      </c>
      <c r="L513" s="145">
        <v>1</v>
      </c>
      <c r="M513" s="145">
        <v>8</v>
      </c>
      <c r="N513" s="145">
        <v>0</v>
      </c>
      <c r="O513" s="145">
        <v>0</v>
      </c>
      <c r="P513" s="145" t="s">
        <v>7487</v>
      </c>
      <c r="Q513" s="145" t="s">
        <v>7527</v>
      </c>
      <c r="R513" s="145" t="s">
        <v>2163</v>
      </c>
    </row>
    <row r="514" spans="1:18" s="6" customFormat="1" ht="104.4" customHeight="1" x14ac:dyDescent="0.3">
      <c r="A514" s="149">
        <f t="shared" si="7"/>
        <v>509</v>
      </c>
      <c r="B514" s="151" t="s">
        <v>2164</v>
      </c>
      <c r="C514" s="148" t="s">
        <v>8894</v>
      </c>
      <c r="D514" s="145" t="s">
        <v>2198</v>
      </c>
      <c r="E514" s="145" t="s">
        <v>9970</v>
      </c>
      <c r="F514" s="145" t="s">
        <v>7475</v>
      </c>
      <c r="G514" s="145">
        <v>12</v>
      </c>
      <c r="H514" s="145">
        <v>6</v>
      </c>
      <c r="I514" s="145">
        <v>4.5</v>
      </c>
      <c r="J514" s="145">
        <v>0</v>
      </c>
      <c r="K514" s="145">
        <v>0</v>
      </c>
      <c r="L514" s="145">
        <v>0</v>
      </c>
      <c r="M514" s="145">
        <v>0</v>
      </c>
      <c r="N514" s="145">
        <v>0</v>
      </c>
      <c r="O514" s="145">
        <v>0</v>
      </c>
      <c r="P514" s="145" t="s">
        <v>10366</v>
      </c>
      <c r="Q514" s="145" t="s">
        <v>7527</v>
      </c>
      <c r="R514" s="145" t="s">
        <v>10405</v>
      </c>
    </row>
    <row r="515" spans="1:18" s="6" customFormat="1" ht="26.4" x14ac:dyDescent="0.3">
      <c r="A515" s="149">
        <f t="shared" si="7"/>
        <v>510</v>
      </c>
      <c r="B515" s="151" t="s">
        <v>2165</v>
      </c>
      <c r="C515" s="148" t="s">
        <v>8895</v>
      </c>
      <c r="D515" s="145" t="s">
        <v>9971</v>
      </c>
      <c r="E515" s="145" t="s">
        <v>9972</v>
      </c>
      <c r="F515" s="145" t="s">
        <v>839</v>
      </c>
      <c r="G515" s="145">
        <v>60</v>
      </c>
      <c r="H515" s="145">
        <v>3</v>
      </c>
      <c r="I515" s="145">
        <v>2.25</v>
      </c>
      <c r="J515" s="145">
        <v>0</v>
      </c>
      <c r="K515" s="145">
        <v>0</v>
      </c>
      <c r="L515" s="145">
        <v>1</v>
      </c>
      <c r="M515" s="145">
        <v>8</v>
      </c>
      <c r="N515" s="145">
        <v>0</v>
      </c>
      <c r="O515" s="145">
        <v>0</v>
      </c>
      <c r="P515" s="145" t="s">
        <v>7487</v>
      </c>
      <c r="Q515" s="145" t="s">
        <v>7527</v>
      </c>
      <c r="R515" s="145" t="s">
        <v>2166</v>
      </c>
    </row>
    <row r="516" spans="1:18" s="6" customFormat="1" ht="31.2" customHeight="1" x14ac:dyDescent="0.3">
      <c r="A516" s="149">
        <f t="shared" si="7"/>
        <v>511</v>
      </c>
      <c r="B516" s="151" t="s">
        <v>2167</v>
      </c>
      <c r="C516" s="148" t="s">
        <v>8896</v>
      </c>
      <c r="D516" s="145" t="s">
        <v>9973</v>
      </c>
      <c r="E516" s="145" t="s">
        <v>9974</v>
      </c>
      <c r="F516" s="145" t="s">
        <v>7475</v>
      </c>
      <c r="G516" s="145">
        <v>35</v>
      </c>
      <c r="H516" s="145">
        <v>5</v>
      </c>
      <c r="I516" s="145">
        <v>3.75</v>
      </c>
      <c r="J516" s="145">
        <v>0</v>
      </c>
      <c r="K516" s="145">
        <v>0</v>
      </c>
      <c r="L516" s="145">
        <v>0</v>
      </c>
      <c r="M516" s="145">
        <v>0</v>
      </c>
      <c r="N516" s="145">
        <v>0</v>
      </c>
      <c r="O516" s="145">
        <v>0</v>
      </c>
      <c r="P516" s="145" t="s">
        <v>7487</v>
      </c>
      <c r="Q516" s="145" t="s">
        <v>7583</v>
      </c>
      <c r="R516" s="145" t="s">
        <v>2168</v>
      </c>
    </row>
    <row r="517" spans="1:18" s="6" customFormat="1" ht="54.6" customHeight="1" x14ac:dyDescent="0.3">
      <c r="A517" s="149">
        <f t="shared" si="7"/>
        <v>512</v>
      </c>
      <c r="B517" s="151" t="s">
        <v>2169</v>
      </c>
      <c r="C517" s="148" t="s">
        <v>8897</v>
      </c>
      <c r="D517" s="145" t="s">
        <v>9975</v>
      </c>
      <c r="E517" s="145" t="s">
        <v>9976</v>
      </c>
      <c r="F517" s="145" t="s">
        <v>839</v>
      </c>
      <c r="G517" s="145">
        <v>55</v>
      </c>
      <c r="H517" s="145">
        <v>3</v>
      </c>
      <c r="I517" s="145">
        <v>2.25</v>
      </c>
      <c r="J517" s="145">
        <v>0</v>
      </c>
      <c r="K517" s="145">
        <v>0</v>
      </c>
      <c r="L517" s="145">
        <v>1</v>
      </c>
      <c r="M517" s="145">
        <v>8</v>
      </c>
      <c r="N517" s="145">
        <v>0</v>
      </c>
      <c r="O517" s="145">
        <v>0</v>
      </c>
      <c r="P517" s="145" t="s">
        <v>7487</v>
      </c>
      <c r="Q517" s="145" t="s">
        <v>7484</v>
      </c>
      <c r="R517" s="145" t="s">
        <v>10367</v>
      </c>
    </row>
    <row r="518" spans="1:18" s="6" customFormat="1" ht="45" customHeight="1" x14ac:dyDescent="0.3">
      <c r="A518" s="149">
        <f t="shared" si="7"/>
        <v>513</v>
      </c>
      <c r="B518" s="151" t="s">
        <v>2170</v>
      </c>
      <c r="C518" s="148" t="s">
        <v>8898</v>
      </c>
      <c r="D518" s="145" t="s">
        <v>9977</v>
      </c>
      <c r="E518" s="145" t="s">
        <v>9978</v>
      </c>
      <c r="F518" s="145" t="s">
        <v>7475</v>
      </c>
      <c r="G518" s="145">
        <v>55</v>
      </c>
      <c r="H518" s="145">
        <v>3</v>
      </c>
      <c r="I518" s="145">
        <v>2.25</v>
      </c>
      <c r="J518" s="145">
        <v>0</v>
      </c>
      <c r="K518" s="145">
        <v>0</v>
      </c>
      <c r="L518" s="145">
        <v>1</v>
      </c>
      <c r="M518" s="145">
        <v>8</v>
      </c>
      <c r="N518" s="145">
        <v>0</v>
      </c>
      <c r="O518" s="145">
        <v>0</v>
      </c>
      <c r="P518" s="145" t="s">
        <v>10368</v>
      </c>
      <c r="Q518" s="145" t="s">
        <v>7496</v>
      </c>
      <c r="R518" s="145" t="s">
        <v>9979</v>
      </c>
    </row>
    <row r="519" spans="1:18" s="6" customFormat="1" ht="34.200000000000003" customHeight="1" x14ac:dyDescent="0.3">
      <c r="A519" s="149">
        <f t="shared" si="7"/>
        <v>514</v>
      </c>
      <c r="B519" s="151" t="s">
        <v>2171</v>
      </c>
      <c r="C519" s="148" t="s">
        <v>8899</v>
      </c>
      <c r="D519" s="145" t="s">
        <v>9534</v>
      </c>
      <c r="E519" s="145" t="s">
        <v>9980</v>
      </c>
      <c r="F519" s="145" t="s">
        <v>7475</v>
      </c>
      <c r="G519" s="145">
        <v>100</v>
      </c>
      <c r="H519" s="145">
        <v>3</v>
      </c>
      <c r="I519" s="145">
        <v>2.25</v>
      </c>
      <c r="J519" s="145">
        <v>0</v>
      </c>
      <c r="K519" s="145">
        <v>0</v>
      </c>
      <c r="L519" s="145">
        <v>0</v>
      </c>
      <c r="M519" s="145">
        <v>0</v>
      </c>
      <c r="N519" s="145">
        <v>0</v>
      </c>
      <c r="O519" s="145">
        <v>0</v>
      </c>
      <c r="P519" s="145" t="s">
        <v>10369</v>
      </c>
      <c r="Q519" s="145" t="s">
        <v>7584</v>
      </c>
      <c r="R519" s="145" t="s">
        <v>9981</v>
      </c>
    </row>
    <row r="520" spans="1:18" s="6" customFormat="1" ht="84.6" customHeight="1" x14ac:dyDescent="0.3">
      <c r="A520" s="149">
        <f t="shared" ref="A520:A578" si="8">A519+1</f>
        <v>515</v>
      </c>
      <c r="B520" s="151" t="s">
        <v>2172</v>
      </c>
      <c r="C520" s="148" t="s">
        <v>8900</v>
      </c>
      <c r="D520" s="145" t="s">
        <v>2173</v>
      </c>
      <c r="E520" s="145" t="s">
        <v>2174</v>
      </c>
      <c r="F520" s="145" t="s">
        <v>7475</v>
      </c>
      <c r="G520" s="145">
        <v>50</v>
      </c>
      <c r="H520" s="145">
        <v>3</v>
      </c>
      <c r="I520" s="145">
        <v>0</v>
      </c>
      <c r="J520" s="145">
        <v>0</v>
      </c>
      <c r="K520" s="145">
        <v>0</v>
      </c>
      <c r="L520" s="145">
        <v>1</v>
      </c>
      <c r="M520" s="145">
        <v>8</v>
      </c>
      <c r="N520" s="145">
        <v>0</v>
      </c>
      <c r="O520" s="145">
        <v>0</v>
      </c>
      <c r="P520" s="145" t="s">
        <v>10374</v>
      </c>
      <c r="Q520" s="145" t="s">
        <v>7601</v>
      </c>
      <c r="R520" s="145" t="s">
        <v>10370</v>
      </c>
    </row>
    <row r="521" spans="1:18" s="6" customFormat="1" ht="26.4" x14ac:dyDescent="0.3">
      <c r="A521" s="149">
        <f t="shared" si="8"/>
        <v>516</v>
      </c>
      <c r="B521" s="151" t="s">
        <v>2175</v>
      </c>
      <c r="C521" s="148" t="s">
        <v>8901</v>
      </c>
      <c r="D521" s="145" t="s">
        <v>9982</v>
      </c>
      <c r="E521" s="145" t="s">
        <v>9983</v>
      </c>
      <c r="F521" s="145" t="s">
        <v>7475</v>
      </c>
      <c r="G521" s="145">
        <v>50</v>
      </c>
      <c r="H521" s="145">
        <v>3</v>
      </c>
      <c r="I521" s="145">
        <v>0</v>
      </c>
      <c r="J521" s="145">
        <v>0</v>
      </c>
      <c r="K521" s="145">
        <v>0</v>
      </c>
      <c r="L521" s="145">
        <v>1</v>
      </c>
      <c r="M521" s="145">
        <v>8</v>
      </c>
      <c r="N521" s="145">
        <v>0</v>
      </c>
      <c r="O521" s="145">
        <v>0</v>
      </c>
      <c r="P521" s="145" t="s">
        <v>10373</v>
      </c>
      <c r="Q521" s="145" t="s">
        <v>9424</v>
      </c>
      <c r="R521" s="145" t="s">
        <v>10371</v>
      </c>
    </row>
    <row r="522" spans="1:18" s="6" customFormat="1" ht="27" customHeight="1" x14ac:dyDescent="0.3">
      <c r="A522" s="149">
        <f t="shared" si="8"/>
        <v>517</v>
      </c>
      <c r="B522" s="151" t="s">
        <v>2176</v>
      </c>
      <c r="C522" s="148" t="s">
        <v>8902</v>
      </c>
      <c r="D522" s="145" t="s">
        <v>9984</v>
      </c>
      <c r="E522" s="145" t="s">
        <v>9985</v>
      </c>
      <c r="F522" s="145" t="s">
        <v>7475</v>
      </c>
      <c r="G522" s="145">
        <v>12</v>
      </c>
      <c r="H522" s="145">
        <v>3</v>
      </c>
      <c r="I522" s="145">
        <v>3.3000000000000003</v>
      </c>
      <c r="J522" s="145">
        <v>0</v>
      </c>
      <c r="K522" s="145">
        <v>0</v>
      </c>
      <c r="L522" s="145">
        <v>0</v>
      </c>
      <c r="M522" s="145">
        <v>0</v>
      </c>
      <c r="N522" s="145">
        <v>0</v>
      </c>
      <c r="O522" s="145">
        <v>0</v>
      </c>
      <c r="P522" s="145" t="s">
        <v>7487</v>
      </c>
      <c r="Q522" s="145" t="s">
        <v>7585</v>
      </c>
      <c r="R522" s="145" t="s">
        <v>2177</v>
      </c>
    </row>
    <row r="523" spans="1:18" s="6" customFormat="1" ht="27" customHeight="1" x14ac:dyDescent="0.3">
      <c r="A523" s="149">
        <f t="shared" si="8"/>
        <v>518</v>
      </c>
      <c r="B523" s="151" t="s">
        <v>2178</v>
      </c>
      <c r="C523" s="148" t="s">
        <v>8903</v>
      </c>
      <c r="D523" s="145" t="s">
        <v>2179</v>
      </c>
      <c r="E523" s="145" t="s">
        <v>2180</v>
      </c>
      <c r="F523" s="145" t="s">
        <v>839</v>
      </c>
      <c r="G523" s="145">
        <v>45</v>
      </c>
      <c r="H523" s="145">
        <v>5</v>
      </c>
      <c r="I523" s="145">
        <v>5.5</v>
      </c>
      <c r="J523" s="145">
        <v>0</v>
      </c>
      <c r="K523" s="145">
        <v>0</v>
      </c>
      <c r="L523" s="145">
        <v>0</v>
      </c>
      <c r="M523" s="145">
        <v>0</v>
      </c>
      <c r="N523" s="145">
        <v>0</v>
      </c>
      <c r="O523" s="145">
        <v>0</v>
      </c>
      <c r="P523" s="145" t="s">
        <v>10375</v>
      </c>
      <c r="Q523" s="145" t="s">
        <v>9986</v>
      </c>
      <c r="R523" s="145" t="s">
        <v>9987</v>
      </c>
    </row>
    <row r="524" spans="1:18" s="6" customFormat="1" ht="26.4" x14ac:dyDescent="0.3">
      <c r="A524" s="149">
        <f t="shared" si="8"/>
        <v>519</v>
      </c>
      <c r="B524" s="151" t="s">
        <v>2181</v>
      </c>
      <c r="C524" s="148" t="s">
        <v>8904</v>
      </c>
      <c r="D524" s="145" t="s">
        <v>2182</v>
      </c>
      <c r="E524" s="145" t="s">
        <v>2183</v>
      </c>
      <c r="F524" s="145" t="s">
        <v>7475</v>
      </c>
      <c r="G524" s="145">
        <v>16</v>
      </c>
      <c r="H524" s="145">
        <v>3</v>
      </c>
      <c r="I524" s="145">
        <v>2.25</v>
      </c>
      <c r="J524" s="145">
        <v>0</v>
      </c>
      <c r="K524" s="145">
        <v>0</v>
      </c>
      <c r="L524" s="145">
        <v>0</v>
      </c>
      <c r="M524" s="145">
        <v>0</v>
      </c>
      <c r="N524" s="145">
        <v>0</v>
      </c>
      <c r="O524" s="145">
        <v>0</v>
      </c>
      <c r="P524" s="145" t="s">
        <v>7487</v>
      </c>
      <c r="Q524" s="145" t="s">
        <v>913</v>
      </c>
      <c r="R524" s="145" t="s">
        <v>9988</v>
      </c>
    </row>
    <row r="525" spans="1:18" s="6" customFormat="1" ht="32.4" customHeight="1" x14ac:dyDescent="0.3">
      <c r="A525" s="149">
        <f t="shared" si="8"/>
        <v>520</v>
      </c>
      <c r="B525" s="151" t="s">
        <v>2184</v>
      </c>
      <c r="C525" s="148" t="s">
        <v>8905</v>
      </c>
      <c r="D525" s="145" t="s">
        <v>2185</v>
      </c>
      <c r="E525" s="145" t="s">
        <v>2186</v>
      </c>
      <c r="F525" s="145" t="s">
        <v>839</v>
      </c>
      <c r="G525" s="145">
        <v>30</v>
      </c>
      <c r="H525" s="145">
        <v>0</v>
      </c>
      <c r="I525" s="145">
        <v>0</v>
      </c>
      <c r="J525" s="145">
        <v>0</v>
      </c>
      <c r="K525" s="145">
        <v>0</v>
      </c>
      <c r="L525" s="145">
        <v>1</v>
      </c>
      <c r="M525" s="145">
        <v>8</v>
      </c>
      <c r="N525" s="145">
        <v>0</v>
      </c>
      <c r="O525" s="145">
        <v>0</v>
      </c>
      <c r="P525" s="145" t="s">
        <v>7487</v>
      </c>
      <c r="Q525" s="145" t="s">
        <v>7509</v>
      </c>
      <c r="R525" s="145" t="s">
        <v>10372</v>
      </c>
    </row>
    <row r="526" spans="1:18" s="6" customFormat="1" ht="62.25" customHeight="1" x14ac:dyDescent="0.3">
      <c r="A526" s="149">
        <f t="shared" si="8"/>
        <v>521</v>
      </c>
      <c r="B526" s="151" t="s">
        <v>2187</v>
      </c>
      <c r="C526" s="148" t="s">
        <v>8906</v>
      </c>
      <c r="D526" s="145" t="s">
        <v>2188</v>
      </c>
      <c r="E526" s="145" t="s">
        <v>2189</v>
      </c>
      <c r="F526" s="145" t="s">
        <v>839</v>
      </c>
      <c r="G526" s="145">
        <v>55</v>
      </c>
      <c r="H526" s="145">
        <v>3</v>
      </c>
      <c r="I526" s="145">
        <v>2.25</v>
      </c>
      <c r="J526" s="145">
        <v>0</v>
      </c>
      <c r="K526" s="145">
        <v>0</v>
      </c>
      <c r="L526" s="145">
        <v>1</v>
      </c>
      <c r="M526" s="145">
        <v>8</v>
      </c>
      <c r="N526" s="145">
        <v>0</v>
      </c>
      <c r="O526" s="145">
        <v>0</v>
      </c>
      <c r="P526" s="145" t="s">
        <v>7487</v>
      </c>
      <c r="Q526" s="145" t="s">
        <v>7567</v>
      </c>
      <c r="R526" s="145" t="s">
        <v>2190</v>
      </c>
    </row>
    <row r="527" spans="1:18" s="6" customFormat="1" ht="35.4" customHeight="1" x14ac:dyDescent="0.3">
      <c r="A527" s="149">
        <f t="shared" si="8"/>
        <v>522</v>
      </c>
      <c r="B527" s="151" t="s">
        <v>2191</v>
      </c>
      <c r="C527" s="148" t="s">
        <v>8907</v>
      </c>
      <c r="D527" s="145" t="s">
        <v>2192</v>
      </c>
      <c r="E527" s="145" t="s">
        <v>2193</v>
      </c>
      <c r="F527" s="145" t="s">
        <v>7475</v>
      </c>
      <c r="G527" s="145">
        <v>65</v>
      </c>
      <c r="H527" s="145">
        <v>0</v>
      </c>
      <c r="I527" s="145">
        <v>0</v>
      </c>
      <c r="J527" s="145">
        <v>0</v>
      </c>
      <c r="K527" s="145">
        <v>0</v>
      </c>
      <c r="L527" s="145">
        <v>1</v>
      </c>
      <c r="M527" s="145">
        <v>8</v>
      </c>
      <c r="N527" s="145">
        <v>0</v>
      </c>
      <c r="O527" s="145">
        <v>0</v>
      </c>
      <c r="P527" s="145" t="s">
        <v>9989</v>
      </c>
      <c r="Q527" s="145" t="s">
        <v>7525</v>
      </c>
      <c r="R527" s="145" t="s">
        <v>9990</v>
      </c>
    </row>
    <row r="528" spans="1:18" s="6" customFormat="1" ht="36" customHeight="1" x14ac:dyDescent="0.3">
      <c r="A528" s="149">
        <f t="shared" si="8"/>
        <v>523</v>
      </c>
      <c r="B528" s="151" t="s">
        <v>2194</v>
      </c>
      <c r="C528" s="148" t="s">
        <v>8908</v>
      </c>
      <c r="D528" s="145" t="s">
        <v>2195</v>
      </c>
      <c r="E528" s="145" t="s">
        <v>2196</v>
      </c>
      <c r="F528" s="145" t="s">
        <v>839</v>
      </c>
      <c r="G528" s="145">
        <v>50</v>
      </c>
      <c r="H528" s="145">
        <v>0</v>
      </c>
      <c r="I528" s="145">
        <v>0</v>
      </c>
      <c r="J528" s="145">
        <v>0</v>
      </c>
      <c r="K528" s="145">
        <v>0</v>
      </c>
      <c r="L528" s="145">
        <v>1</v>
      </c>
      <c r="M528" s="145">
        <v>8</v>
      </c>
      <c r="N528" s="145">
        <v>0</v>
      </c>
      <c r="O528" s="145">
        <v>0</v>
      </c>
      <c r="P528" s="145" t="s">
        <v>9991</v>
      </c>
      <c r="Q528" s="145" t="s">
        <v>7526</v>
      </c>
      <c r="R528" s="145" t="s">
        <v>10376</v>
      </c>
    </row>
    <row r="529" spans="1:18" s="6" customFormat="1" ht="87" customHeight="1" x14ac:dyDescent="0.3">
      <c r="A529" s="149">
        <f t="shared" si="8"/>
        <v>524</v>
      </c>
      <c r="B529" s="151" t="s">
        <v>2197</v>
      </c>
      <c r="C529" s="148" t="s">
        <v>9992</v>
      </c>
      <c r="D529" s="145" t="s">
        <v>2198</v>
      </c>
      <c r="E529" s="145" t="s">
        <v>2199</v>
      </c>
      <c r="F529" s="145" t="s">
        <v>839</v>
      </c>
      <c r="G529" s="145">
        <v>95</v>
      </c>
      <c r="H529" s="145">
        <v>10</v>
      </c>
      <c r="I529" s="145">
        <v>7.5</v>
      </c>
      <c r="J529" s="145">
        <v>0</v>
      </c>
      <c r="K529" s="145">
        <v>0</v>
      </c>
      <c r="L529" s="145">
        <v>0</v>
      </c>
      <c r="M529" s="145">
        <v>0</v>
      </c>
      <c r="N529" s="145">
        <v>0</v>
      </c>
      <c r="O529" s="145">
        <v>0</v>
      </c>
      <c r="P529" s="145" t="s">
        <v>9993</v>
      </c>
      <c r="Q529" s="145" t="s">
        <v>7493</v>
      </c>
      <c r="R529" s="145" t="s">
        <v>10377</v>
      </c>
    </row>
    <row r="530" spans="1:18" s="6" customFormat="1" ht="60.6" customHeight="1" x14ac:dyDescent="0.3">
      <c r="A530" s="149">
        <f t="shared" si="8"/>
        <v>525</v>
      </c>
      <c r="B530" s="151" t="s">
        <v>2200</v>
      </c>
      <c r="C530" s="148" t="s">
        <v>9994</v>
      </c>
      <c r="D530" s="145" t="s">
        <v>2201</v>
      </c>
      <c r="E530" s="145" t="s">
        <v>2202</v>
      </c>
      <c r="F530" s="145" t="s">
        <v>7475</v>
      </c>
      <c r="G530" s="145">
        <v>6</v>
      </c>
      <c r="H530" s="145">
        <v>0</v>
      </c>
      <c r="I530" s="145">
        <v>0</v>
      </c>
      <c r="J530" s="145">
        <v>0</v>
      </c>
      <c r="K530" s="145">
        <v>0</v>
      </c>
      <c r="L530" s="145">
        <v>1</v>
      </c>
      <c r="M530" s="145">
        <v>8</v>
      </c>
      <c r="N530" s="145">
        <v>0</v>
      </c>
      <c r="O530" s="145">
        <v>0</v>
      </c>
      <c r="P530" s="145" t="s">
        <v>9995</v>
      </c>
      <c r="Q530" s="145" t="s">
        <v>7493</v>
      </c>
      <c r="R530" s="145" t="s">
        <v>9996</v>
      </c>
    </row>
    <row r="531" spans="1:18" s="6" customFormat="1" ht="36" customHeight="1" x14ac:dyDescent="0.3">
      <c r="A531" s="149">
        <f t="shared" si="8"/>
        <v>526</v>
      </c>
      <c r="B531" s="151" t="s">
        <v>2203</v>
      </c>
      <c r="C531" s="148" t="s">
        <v>8909</v>
      </c>
      <c r="D531" s="145" t="s">
        <v>2204</v>
      </c>
      <c r="E531" s="145" t="s">
        <v>2205</v>
      </c>
      <c r="F531" s="145" t="s">
        <v>7475</v>
      </c>
      <c r="G531" s="145">
        <v>30</v>
      </c>
      <c r="H531" s="145">
        <v>4</v>
      </c>
      <c r="I531" s="145">
        <v>3</v>
      </c>
      <c r="J531" s="145">
        <v>0</v>
      </c>
      <c r="K531" s="145">
        <v>0</v>
      </c>
      <c r="L531" s="145">
        <v>0</v>
      </c>
      <c r="M531" s="145">
        <v>0</v>
      </c>
      <c r="N531" s="145">
        <v>0</v>
      </c>
      <c r="O531" s="145">
        <v>0</v>
      </c>
      <c r="P531" s="145" t="s">
        <v>9997</v>
      </c>
      <c r="Q531" s="145" t="s">
        <v>7493</v>
      </c>
      <c r="R531" s="145" t="s">
        <v>9996</v>
      </c>
    </row>
    <row r="532" spans="1:18" s="6" customFormat="1" ht="33.6" customHeight="1" x14ac:dyDescent="0.3">
      <c r="A532" s="149">
        <f t="shared" si="8"/>
        <v>527</v>
      </c>
      <c r="B532" s="151" t="s">
        <v>2206</v>
      </c>
      <c r="C532" s="148" t="s">
        <v>8910</v>
      </c>
      <c r="D532" s="145" t="s">
        <v>2207</v>
      </c>
      <c r="E532" s="145" t="s">
        <v>2208</v>
      </c>
      <c r="F532" s="145" t="s">
        <v>7475</v>
      </c>
      <c r="G532" s="145">
        <v>50</v>
      </c>
      <c r="H532" s="145">
        <v>1</v>
      </c>
      <c r="I532" s="145">
        <v>5</v>
      </c>
      <c r="J532" s="145">
        <v>0</v>
      </c>
      <c r="K532" s="145">
        <v>0</v>
      </c>
      <c r="L532" s="145">
        <v>0</v>
      </c>
      <c r="M532" s="145">
        <v>0</v>
      </c>
      <c r="N532" s="145">
        <v>0</v>
      </c>
      <c r="O532" s="145">
        <v>0</v>
      </c>
      <c r="P532" s="145" t="s">
        <v>9998</v>
      </c>
      <c r="Q532" s="145" t="s">
        <v>7586</v>
      </c>
      <c r="R532" s="145" t="s">
        <v>10378</v>
      </c>
    </row>
    <row r="533" spans="1:18" s="6" customFormat="1" ht="39" customHeight="1" x14ac:dyDescent="0.3">
      <c r="A533" s="149">
        <f t="shared" si="8"/>
        <v>528</v>
      </c>
      <c r="B533" s="151" t="s">
        <v>2209</v>
      </c>
      <c r="C533" s="148" t="s">
        <v>8911</v>
      </c>
      <c r="D533" s="145" t="s">
        <v>2210</v>
      </c>
      <c r="E533" s="145" t="s">
        <v>2211</v>
      </c>
      <c r="F533" s="145" t="s">
        <v>7475</v>
      </c>
      <c r="G533" s="145">
        <v>40</v>
      </c>
      <c r="H533" s="145">
        <v>4</v>
      </c>
      <c r="I533" s="145">
        <v>3</v>
      </c>
      <c r="J533" s="145">
        <v>0</v>
      </c>
      <c r="K533" s="145">
        <v>0</v>
      </c>
      <c r="L533" s="145">
        <v>0</v>
      </c>
      <c r="M533" s="145">
        <v>0</v>
      </c>
      <c r="N533" s="145">
        <v>0</v>
      </c>
      <c r="O533" s="145">
        <v>0</v>
      </c>
      <c r="P533" s="145" t="s">
        <v>9999</v>
      </c>
      <c r="Q533" s="145" t="s">
        <v>7567</v>
      </c>
      <c r="R533" s="145" t="s">
        <v>10000</v>
      </c>
    </row>
    <row r="534" spans="1:18" s="6" customFormat="1" ht="36.75" customHeight="1" x14ac:dyDescent="0.3">
      <c r="A534" s="149">
        <f t="shared" si="8"/>
        <v>529</v>
      </c>
      <c r="B534" s="151" t="s">
        <v>2212</v>
      </c>
      <c r="C534" s="148" t="s">
        <v>8912</v>
      </c>
      <c r="D534" s="145" t="s">
        <v>2213</v>
      </c>
      <c r="E534" s="145" t="s">
        <v>2214</v>
      </c>
      <c r="F534" s="145" t="s">
        <v>839</v>
      </c>
      <c r="G534" s="145">
        <v>45</v>
      </c>
      <c r="H534" s="145">
        <v>3</v>
      </c>
      <c r="I534" s="145">
        <v>2.25</v>
      </c>
      <c r="J534" s="145">
        <v>0</v>
      </c>
      <c r="K534" s="145">
        <v>0</v>
      </c>
      <c r="L534" s="145">
        <v>1</v>
      </c>
      <c r="M534" s="145">
        <v>8</v>
      </c>
      <c r="N534" s="145">
        <v>0</v>
      </c>
      <c r="O534" s="145">
        <v>0</v>
      </c>
      <c r="P534" s="145" t="s">
        <v>10001</v>
      </c>
      <c r="Q534" s="145" t="s">
        <v>7603</v>
      </c>
      <c r="R534" s="145" t="s">
        <v>10002</v>
      </c>
    </row>
    <row r="535" spans="1:18" s="6" customFormat="1" ht="51.6" customHeight="1" x14ac:dyDescent="0.3">
      <c r="A535" s="149">
        <f t="shared" si="8"/>
        <v>530</v>
      </c>
      <c r="B535" s="151" t="s">
        <v>2215</v>
      </c>
      <c r="C535" s="148" t="s">
        <v>8913</v>
      </c>
      <c r="D535" s="145" t="s">
        <v>2216</v>
      </c>
      <c r="E535" s="145" t="s">
        <v>2217</v>
      </c>
      <c r="F535" s="145" t="s">
        <v>7475</v>
      </c>
      <c r="G535" s="145">
        <v>65</v>
      </c>
      <c r="H535" s="145">
        <v>3</v>
      </c>
      <c r="I535" s="145">
        <v>2.25</v>
      </c>
      <c r="J535" s="145">
        <v>0</v>
      </c>
      <c r="K535" s="145">
        <v>0</v>
      </c>
      <c r="L535" s="145">
        <v>0</v>
      </c>
      <c r="M535" s="145">
        <v>0</v>
      </c>
      <c r="N535" s="145">
        <v>0</v>
      </c>
      <c r="O535" s="145">
        <v>0</v>
      </c>
      <c r="P535" s="145" t="s">
        <v>10003</v>
      </c>
      <c r="Q535" s="145" t="s">
        <v>7530</v>
      </c>
      <c r="R535" s="145" t="s">
        <v>10004</v>
      </c>
    </row>
    <row r="536" spans="1:18" s="6" customFormat="1" ht="46.2" customHeight="1" x14ac:dyDescent="0.3">
      <c r="A536" s="149">
        <f t="shared" si="8"/>
        <v>531</v>
      </c>
      <c r="B536" s="151" t="s">
        <v>2218</v>
      </c>
      <c r="C536" s="148" t="s">
        <v>8914</v>
      </c>
      <c r="D536" s="145" t="s">
        <v>2219</v>
      </c>
      <c r="E536" s="145" t="s">
        <v>2220</v>
      </c>
      <c r="F536" s="145" t="s">
        <v>7475</v>
      </c>
      <c r="G536" s="145">
        <v>45</v>
      </c>
      <c r="H536" s="145">
        <v>4</v>
      </c>
      <c r="I536" s="145">
        <v>3</v>
      </c>
      <c r="J536" s="145">
        <v>0</v>
      </c>
      <c r="K536" s="145">
        <v>0</v>
      </c>
      <c r="L536" s="145">
        <v>1</v>
      </c>
      <c r="M536" s="145">
        <v>8</v>
      </c>
      <c r="N536" s="145">
        <v>0</v>
      </c>
      <c r="O536" s="145">
        <v>0</v>
      </c>
      <c r="P536" s="145" t="s">
        <v>10005</v>
      </c>
      <c r="Q536" s="145" t="s">
        <v>7495</v>
      </c>
      <c r="R536" s="145" t="s">
        <v>10379</v>
      </c>
    </row>
    <row r="537" spans="1:18" s="6" customFormat="1" ht="48.6" customHeight="1" x14ac:dyDescent="0.3">
      <c r="A537" s="149">
        <f t="shared" si="8"/>
        <v>532</v>
      </c>
      <c r="B537" s="151" t="s">
        <v>2221</v>
      </c>
      <c r="C537" s="148" t="s">
        <v>8915</v>
      </c>
      <c r="D537" s="145" t="s">
        <v>2222</v>
      </c>
      <c r="E537" s="145" t="s">
        <v>2223</v>
      </c>
      <c r="F537" s="145" t="s">
        <v>7475</v>
      </c>
      <c r="G537" s="145">
        <v>45</v>
      </c>
      <c r="H537" s="145">
        <v>0</v>
      </c>
      <c r="I537" s="145">
        <v>0</v>
      </c>
      <c r="J537" s="145">
        <v>0</v>
      </c>
      <c r="K537" s="145">
        <v>0</v>
      </c>
      <c r="L537" s="145">
        <v>1</v>
      </c>
      <c r="M537" s="145">
        <v>8</v>
      </c>
      <c r="N537" s="145">
        <v>0</v>
      </c>
      <c r="O537" s="145">
        <v>0</v>
      </c>
      <c r="P537" s="145" t="s">
        <v>10006</v>
      </c>
      <c r="Q537" s="146" t="s">
        <v>10007</v>
      </c>
      <c r="R537" s="145" t="s">
        <v>10008</v>
      </c>
    </row>
    <row r="538" spans="1:18" s="6" customFormat="1" ht="80.400000000000006" customHeight="1" x14ac:dyDescent="0.3">
      <c r="A538" s="149">
        <f t="shared" si="8"/>
        <v>533</v>
      </c>
      <c r="B538" s="151" t="s">
        <v>2224</v>
      </c>
      <c r="C538" s="148" t="s">
        <v>8544</v>
      </c>
      <c r="D538" s="145" t="s">
        <v>2225</v>
      </c>
      <c r="E538" s="145" t="s">
        <v>2226</v>
      </c>
      <c r="F538" s="145" t="s">
        <v>7475</v>
      </c>
      <c r="G538" s="145">
        <v>46</v>
      </c>
      <c r="H538" s="145">
        <v>3</v>
      </c>
      <c r="I538" s="145">
        <v>2.25</v>
      </c>
      <c r="J538" s="145">
        <v>0</v>
      </c>
      <c r="K538" s="145">
        <v>0</v>
      </c>
      <c r="L538" s="145">
        <v>1</v>
      </c>
      <c r="M538" s="145">
        <v>8</v>
      </c>
      <c r="N538" s="145">
        <v>0</v>
      </c>
      <c r="O538" s="145">
        <v>0</v>
      </c>
      <c r="P538" s="145" t="s">
        <v>7487</v>
      </c>
      <c r="Q538" s="145" t="s">
        <v>7595</v>
      </c>
      <c r="R538" s="145" t="s">
        <v>10380</v>
      </c>
    </row>
    <row r="539" spans="1:18" s="6" customFormat="1" ht="66" customHeight="1" x14ac:dyDescent="0.3">
      <c r="A539" s="149">
        <f t="shared" si="8"/>
        <v>534</v>
      </c>
      <c r="B539" s="151" t="s">
        <v>2227</v>
      </c>
      <c r="C539" s="148" t="s">
        <v>8916</v>
      </c>
      <c r="D539" s="145" t="s">
        <v>2228</v>
      </c>
      <c r="E539" s="145" t="s">
        <v>2229</v>
      </c>
      <c r="F539" s="145" t="s">
        <v>7475</v>
      </c>
      <c r="G539" s="145">
        <v>46</v>
      </c>
      <c r="H539" s="145">
        <v>3</v>
      </c>
      <c r="I539" s="145">
        <v>2.25</v>
      </c>
      <c r="J539" s="145">
        <v>0</v>
      </c>
      <c r="K539" s="145">
        <v>0</v>
      </c>
      <c r="L539" s="145">
        <v>1</v>
      </c>
      <c r="M539" s="145">
        <v>8</v>
      </c>
      <c r="N539" s="145">
        <v>0</v>
      </c>
      <c r="O539" s="145">
        <v>0</v>
      </c>
      <c r="P539" s="145" t="s">
        <v>10381</v>
      </c>
      <c r="Q539" s="145" t="s">
        <v>7595</v>
      </c>
      <c r="R539" s="145" t="s">
        <v>10382</v>
      </c>
    </row>
    <row r="540" spans="1:18" s="6" customFormat="1" ht="37.200000000000003" customHeight="1" x14ac:dyDescent="0.3">
      <c r="A540" s="149">
        <f t="shared" si="8"/>
        <v>535</v>
      </c>
      <c r="B540" s="151" t="s">
        <v>7587</v>
      </c>
      <c r="C540" s="148" t="s">
        <v>7588</v>
      </c>
      <c r="D540" s="145" t="s">
        <v>7589</v>
      </c>
      <c r="E540" s="145" t="s">
        <v>7590</v>
      </c>
      <c r="F540" s="145" t="s">
        <v>7475</v>
      </c>
      <c r="G540" s="145">
        <v>8</v>
      </c>
      <c r="H540" s="145">
        <v>2</v>
      </c>
      <c r="I540" s="145">
        <v>1.5</v>
      </c>
      <c r="J540" s="145">
        <v>0</v>
      </c>
      <c r="K540" s="145">
        <v>0</v>
      </c>
      <c r="L540" s="145">
        <v>0</v>
      </c>
      <c r="M540" s="145">
        <v>0</v>
      </c>
      <c r="N540" s="145">
        <v>0</v>
      </c>
      <c r="O540" s="145">
        <v>0</v>
      </c>
      <c r="P540" s="145" t="s">
        <v>10009</v>
      </c>
      <c r="Q540" s="145" t="s">
        <v>7591</v>
      </c>
      <c r="R540" s="145" t="s">
        <v>7592</v>
      </c>
    </row>
    <row r="541" spans="1:18" s="6" customFormat="1" ht="21" customHeight="1" x14ac:dyDescent="0.3">
      <c r="A541" s="149">
        <f t="shared" si="8"/>
        <v>536</v>
      </c>
      <c r="B541" s="151" t="s">
        <v>7604</v>
      </c>
      <c r="C541" s="148" t="s">
        <v>10064</v>
      </c>
      <c r="D541" s="145" t="s">
        <v>7605</v>
      </c>
      <c r="E541" s="145" t="s">
        <v>7606</v>
      </c>
      <c r="F541" s="145" t="s">
        <v>7475</v>
      </c>
      <c r="G541" s="145">
        <v>25</v>
      </c>
      <c r="H541" s="145">
        <v>3</v>
      </c>
      <c r="I541" s="145">
        <v>2.25</v>
      </c>
      <c r="J541" s="145">
        <v>0</v>
      </c>
      <c r="K541" s="145">
        <v>0</v>
      </c>
      <c r="L541" s="145">
        <v>0</v>
      </c>
      <c r="M541" s="145">
        <v>0</v>
      </c>
      <c r="N541" s="145">
        <v>0</v>
      </c>
      <c r="O541" s="145">
        <v>0</v>
      </c>
      <c r="P541" s="145" t="s">
        <v>7487</v>
      </c>
      <c r="Q541" s="145" t="s">
        <v>7483</v>
      </c>
      <c r="R541" s="145" t="s">
        <v>7607</v>
      </c>
    </row>
    <row r="542" spans="1:18" s="6" customFormat="1" ht="24.6" customHeight="1" x14ac:dyDescent="0.3">
      <c r="A542" s="149">
        <f t="shared" si="8"/>
        <v>537</v>
      </c>
      <c r="B542" s="151" t="s">
        <v>7608</v>
      </c>
      <c r="C542" s="148" t="s">
        <v>8917</v>
      </c>
      <c r="D542" s="145" t="s">
        <v>7609</v>
      </c>
      <c r="E542" s="145" t="s">
        <v>7610</v>
      </c>
      <c r="F542" s="145" t="s">
        <v>7475</v>
      </c>
      <c r="G542" s="145">
        <v>25</v>
      </c>
      <c r="H542" s="145">
        <v>2</v>
      </c>
      <c r="I542" s="145">
        <v>1.5</v>
      </c>
      <c r="J542" s="145">
        <v>0</v>
      </c>
      <c r="K542" s="145">
        <v>0</v>
      </c>
      <c r="L542" s="145">
        <v>0</v>
      </c>
      <c r="M542" s="145">
        <v>0</v>
      </c>
      <c r="N542" s="145">
        <v>0</v>
      </c>
      <c r="O542" s="145">
        <v>0</v>
      </c>
      <c r="P542" s="145" t="s">
        <v>7487</v>
      </c>
      <c r="Q542" s="145" t="s">
        <v>7483</v>
      </c>
      <c r="R542" s="145" t="s">
        <v>10010</v>
      </c>
    </row>
    <row r="543" spans="1:18" s="95" customFormat="1" ht="100.2" customHeight="1" x14ac:dyDescent="0.3">
      <c r="A543" s="149">
        <f t="shared" si="8"/>
        <v>538</v>
      </c>
      <c r="B543" s="151" t="s">
        <v>7611</v>
      </c>
      <c r="C543" s="148" t="s">
        <v>7612</v>
      </c>
      <c r="D543" s="145" t="s">
        <v>7613</v>
      </c>
      <c r="E543" s="145" t="s">
        <v>7614</v>
      </c>
      <c r="F543" s="145" t="s">
        <v>7475</v>
      </c>
      <c r="G543" s="145">
        <v>45</v>
      </c>
      <c r="H543" s="145">
        <v>3</v>
      </c>
      <c r="I543" s="145">
        <v>2.25</v>
      </c>
      <c r="J543" s="145">
        <v>0</v>
      </c>
      <c r="K543" s="145">
        <v>0</v>
      </c>
      <c r="L543" s="145">
        <v>1</v>
      </c>
      <c r="M543" s="145">
        <v>8</v>
      </c>
      <c r="N543" s="145">
        <v>0</v>
      </c>
      <c r="O543" s="145">
        <v>0</v>
      </c>
      <c r="P543" s="145" t="s">
        <v>7487</v>
      </c>
      <c r="Q543" s="145" t="s">
        <v>7483</v>
      </c>
      <c r="R543" s="145" t="s">
        <v>10383</v>
      </c>
    </row>
    <row r="544" spans="1:18" s="95" customFormat="1" ht="91.2" customHeight="1" x14ac:dyDescent="0.3">
      <c r="A544" s="149">
        <f t="shared" si="8"/>
        <v>539</v>
      </c>
      <c r="B544" s="151" t="s">
        <v>8159</v>
      </c>
      <c r="C544" s="148" t="s">
        <v>8160</v>
      </c>
      <c r="D544" s="145" t="s">
        <v>8161</v>
      </c>
      <c r="E544" s="145" t="s">
        <v>8162</v>
      </c>
      <c r="F544" s="145" t="s">
        <v>7475</v>
      </c>
      <c r="G544" s="145">
        <v>30</v>
      </c>
      <c r="H544" s="145">
        <v>0</v>
      </c>
      <c r="I544" s="145">
        <v>0</v>
      </c>
      <c r="J544" s="145">
        <v>0</v>
      </c>
      <c r="K544" s="145">
        <v>0</v>
      </c>
      <c r="L544" s="145">
        <v>1</v>
      </c>
      <c r="M544" s="145">
        <v>8</v>
      </c>
      <c r="N544" s="145">
        <v>0</v>
      </c>
      <c r="O544" s="145">
        <v>0</v>
      </c>
      <c r="P544" s="145" t="s">
        <v>7487</v>
      </c>
      <c r="Q544" s="145" t="s">
        <v>10011</v>
      </c>
      <c r="R544" s="145" t="s">
        <v>10406</v>
      </c>
    </row>
    <row r="545" spans="1:18" s="95" customFormat="1" ht="93.6" customHeight="1" x14ac:dyDescent="0.3">
      <c r="A545" s="149">
        <f t="shared" si="8"/>
        <v>540</v>
      </c>
      <c r="B545" s="151" t="s">
        <v>8441</v>
      </c>
      <c r="C545" s="148" t="s">
        <v>8635</v>
      </c>
      <c r="D545" s="145" t="s">
        <v>8442</v>
      </c>
      <c r="E545" s="145" t="s">
        <v>8443</v>
      </c>
      <c r="F545" s="145" t="s">
        <v>7475</v>
      </c>
      <c r="G545" s="145">
        <v>90</v>
      </c>
      <c r="H545" s="145">
        <v>8</v>
      </c>
      <c r="I545" s="145">
        <v>6</v>
      </c>
      <c r="J545" s="145">
        <v>0</v>
      </c>
      <c r="K545" s="145">
        <v>0</v>
      </c>
      <c r="L545" s="145">
        <v>1</v>
      </c>
      <c r="M545" s="145">
        <v>8</v>
      </c>
      <c r="N545" s="145">
        <v>0</v>
      </c>
      <c r="O545" s="145">
        <v>0</v>
      </c>
      <c r="P545" s="145" t="s">
        <v>7487</v>
      </c>
      <c r="Q545" s="145" t="s">
        <v>8444</v>
      </c>
      <c r="R545" s="145" t="s">
        <v>10384</v>
      </c>
    </row>
    <row r="546" spans="1:18" s="95" customFormat="1" ht="84" customHeight="1" x14ac:dyDescent="0.3">
      <c r="A546" s="149">
        <f t="shared" si="8"/>
        <v>541</v>
      </c>
      <c r="B546" s="151" t="s">
        <v>8445</v>
      </c>
      <c r="C546" s="154" t="s">
        <v>8446</v>
      </c>
      <c r="D546" s="145" t="s">
        <v>8447</v>
      </c>
      <c r="E546" s="145" t="s">
        <v>8448</v>
      </c>
      <c r="F546" s="145" t="s">
        <v>7475</v>
      </c>
      <c r="G546" s="145">
        <v>12</v>
      </c>
      <c r="H546" s="145">
        <v>5</v>
      </c>
      <c r="I546" s="145">
        <v>3.75</v>
      </c>
      <c r="J546" s="145">
        <v>0</v>
      </c>
      <c r="K546" s="145">
        <v>0</v>
      </c>
      <c r="L546" s="145">
        <v>0</v>
      </c>
      <c r="M546" s="145">
        <v>0</v>
      </c>
      <c r="N546" s="145">
        <v>0</v>
      </c>
      <c r="O546" s="145">
        <v>0</v>
      </c>
      <c r="P546" s="145" t="s">
        <v>7487</v>
      </c>
      <c r="Q546" s="145" t="s">
        <v>913</v>
      </c>
      <c r="R546" s="145" t="s">
        <v>10385</v>
      </c>
    </row>
    <row r="547" spans="1:18" s="95" customFormat="1" ht="26.4" x14ac:dyDescent="0.3">
      <c r="A547" s="149">
        <f t="shared" si="8"/>
        <v>542</v>
      </c>
      <c r="B547" s="151" t="s">
        <v>8449</v>
      </c>
      <c r="C547" s="154" t="s">
        <v>8450</v>
      </c>
      <c r="D547" s="145" t="s">
        <v>8451</v>
      </c>
      <c r="E547" s="145" t="s">
        <v>8452</v>
      </c>
      <c r="F547" s="145" t="s">
        <v>7475</v>
      </c>
      <c r="G547" s="145">
        <v>12</v>
      </c>
      <c r="H547" s="145">
        <v>5</v>
      </c>
      <c r="I547" s="145">
        <v>3.75</v>
      </c>
      <c r="J547" s="145">
        <v>0</v>
      </c>
      <c r="K547" s="145">
        <v>0</v>
      </c>
      <c r="L547" s="145">
        <v>0</v>
      </c>
      <c r="M547" s="145">
        <v>0</v>
      </c>
      <c r="N547" s="145">
        <v>0</v>
      </c>
      <c r="O547" s="145">
        <v>0</v>
      </c>
      <c r="P547" s="145" t="s">
        <v>7487</v>
      </c>
      <c r="Q547" s="145" t="s">
        <v>913</v>
      </c>
      <c r="R547" s="145" t="s">
        <v>10012</v>
      </c>
    </row>
    <row r="548" spans="1:18" s="75" customFormat="1" ht="26.4" x14ac:dyDescent="0.2">
      <c r="A548" s="149">
        <f t="shared" si="8"/>
        <v>543</v>
      </c>
      <c r="B548" s="151" t="s">
        <v>8453</v>
      </c>
      <c r="C548" s="154" t="s">
        <v>8454</v>
      </c>
      <c r="D548" s="145" t="s">
        <v>8455</v>
      </c>
      <c r="E548" s="145" t="s">
        <v>8456</v>
      </c>
      <c r="F548" s="145" t="s">
        <v>7475</v>
      </c>
      <c r="G548" s="145">
        <v>12</v>
      </c>
      <c r="H548" s="145">
        <v>6</v>
      </c>
      <c r="I548" s="145">
        <v>4.5</v>
      </c>
      <c r="J548" s="145">
        <v>0</v>
      </c>
      <c r="K548" s="145">
        <v>0</v>
      </c>
      <c r="L548" s="145">
        <v>0</v>
      </c>
      <c r="M548" s="145">
        <v>0</v>
      </c>
      <c r="N548" s="145">
        <v>0</v>
      </c>
      <c r="O548" s="145">
        <v>0</v>
      </c>
      <c r="P548" s="145" t="s">
        <v>7487</v>
      </c>
      <c r="Q548" s="145" t="s">
        <v>913</v>
      </c>
      <c r="R548" s="145" t="s">
        <v>10386</v>
      </c>
    </row>
    <row r="549" spans="1:18" ht="26.4" x14ac:dyDescent="0.2">
      <c r="A549" s="149">
        <f t="shared" si="8"/>
        <v>544</v>
      </c>
      <c r="B549" s="151" t="s">
        <v>8457</v>
      </c>
      <c r="C549" s="148" t="s">
        <v>8458</v>
      </c>
      <c r="D549" s="145" t="s">
        <v>8459</v>
      </c>
      <c r="E549" s="145" t="s">
        <v>8460</v>
      </c>
      <c r="F549" s="145" t="s">
        <v>7475</v>
      </c>
      <c r="G549" s="145">
        <v>12</v>
      </c>
      <c r="H549" s="145">
        <v>5</v>
      </c>
      <c r="I549" s="145">
        <v>3.75</v>
      </c>
      <c r="J549" s="145">
        <v>0</v>
      </c>
      <c r="K549" s="145">
        <v>0</v>
      </c>
      <c r="L549" s="145">
        <v>0</v>
      </c>
      <c r="M549" s="145">
        <v>0</v>
      </c>
      <c r="N549" s="145">
        <v>0</v>
      </c>
      <c r="O549" s="145">
        <v>0</v>
      </c>
      <c r="P549" s="145" t="s">
        <v>7487</v>
      </c>
      <c r="Q549" s="145" t="s">
        <v>913</v>
      </c>
      <c r="R549" s="145" t="s">
        <v>10387</v>
      </c>
    </row>
    <row r="550" spans="1:18" ht="26.4" x14ac:dyDescent="0.2">
      <c r="A550" s="149">
        <f t="shared" si="8"/>
        <v>545</v>
      </c>
      <c r="B550" s="151" t="s">
        <v>8461</v>
      </c>
      <c r="C550" s="148" t="s">
        <v>8462</v>
      </c>
      <c r="D550" s="145" t="s">
        <v>8463</v>
      </c>
      <c r="E550" s="145" t="s">
        <v>8464</v>
      </c>
      <c r="F550" s="145" t="s">
        <v>7475</v>
      </c>
      <c r="G550" s="145">
        <v>12</v>
      </c>
      <c r="H550" s="145">
        <v>5</v>
      </c>
      <c r="I550" s="145">
        <v>3.75</v>
      </c>
      <c r="J550" s="145">
        <v>0</v>
      </c>
      <c r="K550" s="145">
        <v>0</v>
      </c>
      <c r="L550" s="145">
        <v>0</v>
      </c>
      <c r="M550" s="145">
        <v>0</v>
      </c>
      <c r="N550" s="145">
        <v>0</v>
      </c>
      <c r="O550" s="145">
        <v>0</v>
      </c>
      <c r="P550" s="145" t="s">
        <v>7487</v>
      </c>
      <c r="Q550" s="145" t="s">
        <v>913</v>
      </c>
      <c r="R550" s="145" t="s">
        <v>10388</v>
      </c>
    </row>
    <row r="551" spans="1:18" ht="26.4" x14ac:dyDescent="0.2">
      <c r="A551" s="149">
        <f t="shared" si="8"/>
        <v>546</v>
      </c>
      <c r="B551" s="151" t="s">
        <v>8465</v>
      </c>
      <c r="C551" s="148" t="s">
        <v>8466</v>
      </c>
      <c r="D551" s="145" t="s">
        <v>10013</v>
      </c>
      <c r="E551" s="145" t="s">
        <v>8467</v>
      </c>
      <c r="F551" s="145" t="s">
        <v>7475</v>
      </c>
      <c r="G551" s="145">
        <v>12</v>
      </c>
      <c r="H551" s="145">
        <v>5</v>
      </c>
      <c r="I551" s="145">
        <v>3.75</v>
      </c>
      <c r="J551" s="145">
        <v>0</v>
      </c>
      <c r="K551" s="145">
        <v>0</v>
      </c>
      <c r="L551" s="145">
        <v>0</v>
      </c>
      <c r="M551" s="145">
        <v>0</v>
      </c>
      <c r="N551" s="145">
        <v>0</v>
      </c>
      <c r="O551" s="145">
        <v>0</v>
      </c>
      <c r="P551" s="145" t="s">
        <v>7487</v>
      </c>
      <c r="Q551" s="145" t="s">
        <v>913</v>
      </c>
      <c r="R551" s="145" t="s">
        <v>10389</v>
      </c>
    </row>
    <row r="552" spans="1:18" ht="26.4" x14ac:dyDescent="0.2">
      <c r="A552" s="149">
        <f t="shared" si="8"/>
        <v>547</v>
      </c>
      <c r="B552" s="151" t="s">
        <v>8468</v>
      </c>
      <c r="C552" s="148" t="s">
        <v>8469</v>
      </c>
      <c r="D552" s="145" t="s">
        <v>8470</v>
      </c>
      <c r="E552" s="145" t="s">
        <v>8471</v>
      </c>
      <c r="F552" s="145" t="s">
        <v>7475</v>
      </c>
      <c r="G552" s="145">
        <v>12</v>
      </c>
      <c r="H552" s="145">
        <v>5</v>
      </c>
      <c r="I552" s="145">
        <v>3.75</v>
      </c>
      <c r="J552" s="145">
        <v>0</v>
      </c>
      <c r="K552" s="145">
        <v>0</v>
      </c>
      <c r="L552" s="145">
        <v>0</v>
      </c>
      <c r="M552" s="145">
        <v>0</v>
      </c>
      <c r="N552" s="145">
        <v>0</v>
      </c>
      <c r="O552" s="145">
        <v>0</v>
      </c>
      <c r="P552" s="145" t="s">
        <v>7487</v>
      </c>
      <c r="Q552" s="145" t="s">
        <v>913</v>
      </c>
      <c r="R552" s="145" t="s">
        <v>10390</v>
      </c>
    </row>
    <row r="553" spans="1:18" ht="118.8" x14ac:dyDescent="0.2">
      <c r="A553" s="149">
        <f t="shared" si="8"/>
        <v>548</v>
      </c>
      <c r="B553" s="151" t="s">
        <v>8472</v>
      </c>
      <c r="C553" s="148" t="s">
        <v>8473</v>
      </c>
      <c r="D553" s="145" t="s">
        <v>8474</v>
      </c>
      <c r="E553" s="145" t="s">
        <v>8475</v>
      </c>
      <c r="F553" s="145" t="s">
        <v>7475</v>
      </c>
      <c r="G553" s="145">
        <v>46</v>
      </c>
      <c r="H553" s="145">
        <v>4</v>
      </c>
      <c r="I553" s="145">
        <v>3</v>
      </c>
      <c r="J553" s="145">
        <v>0</v>
      </c>
      <c r="K553" s="145">
        <v>0</v>
      </c>
      <c r="L553" s="145">
        <v>0</v>
      </c>
      <c r="M553" s="145">
        <v>0</v>
      </c>
      <c r="N553" s="145">
        <v>0</v>
      </c>
      <c r="O553" s="145">
        <v>0</v>
      </c>
      <c r="P553" s="145" t="s">
        <v>7487</v>
      </c>
      <c r="Q553" s="145" t="s">
        <v>913</v>
      </c>
      <c r="R553" s="145" t="s">
        <v>10014</v>
      </c>
    </row>
    <row r="554" spans="1:18" ht="79.2" x14ac:dyDescent="0.2">
      <c r="A554" s="149">
        <f t="shared" si="8"/>
        <v>549</v>
      </c>
      <c r="B554" s="151" t="s">
        <v>8476</v>
      </c>
      <c r="C554" s="148" t="s">
        <v>8477</v>
      </c>
      <c r="D554" s="145" t="s">
        <v>8478</v>
      </c>
      <c r="E554" s="145" t="s">
        <v>8479</v>
      </c>
      <c r="F554" s="145" t="s">
        <v>7475</v>
      </c>
      <c r="G554" s="145">
        <v>46</v>
      </c>
      <c r="H554" s="145">
        <v>5</v>
      </c>
      <c r="I554" s="145">
        <v>3.75</v>
      </c>
      <c r="J554" s="145">
        <v>0</v>
      </c>
      <c r="K554" s="145">
        <v>0</v>
      </c>
      <c r="L554" s="145">
        <v>0</v>
      </c>
      <c r="M554" s="145">
        <v>0</v>
      </c>
      <c r="N554" s="145">
        <v>0</v>
      </c>
      <c r="O554" s="145">
        <v>0</v>
      </c>
      <c r="P554" s="145" t="s">
        <v>7487</v>
      </c>
      <c r="Q554" s="145" t="s">
        <v>913</v>
      </c>
      <c r="R554" s="145" t="s">
        <v>10015</v>
      </c>
    </row>
    <row r="555" spans="1:18" ht="66" x14ac:dyDescent="0.2">
      <c r="A555" s="149">
        <f t="shared" si="8"/>
        <v>550</v>
      </c>
      <c r="B555" s="151" t="s">
        <v>8480</v>
      </c>
      <c r="C555" s="148" t="s">
        <v>8481</v>
      </c>
      <c r="D555" s="145" t="s">
        <v>8482</v>
      </c>
      <c r="E555" s="145" t="s">
        <v>8483</v>
      </c>
      <c r="F555" s="145" t="s">
        <v>7475</v>
      </c>
      <c r="G555" s="145">
        <v>15</v>
      </c>
      <c r="H555" s="145">
        <v>2</v>
      </c>
      <c r="I555" s="145">
        <v>2.2000000000000002</v>
      </c>
      <c r="J555" s="145">
        <v>0</v>
      </c>
      <c r="K555" s="145">
        <v>0</v>
      </c>
      <c r="L555" s="145">
        <v>0</v>
      </c>
      <c r="M555" s="145">
        <v>0</v>
      </c>
      <c r="N555" s="145">
        <v>0</v>
      </c>
      <c r="O555" s="145">
        <v>0</v>
      </c>
      <c r="P555" s="145" t="s">
        <v>7487</v>
      </c>
      <c r="Q555" s="145" t="s">
        <v>913</v>
      </c>
      <c r="R555" s="145" t="s">
        <v>10391</v>
      </c>
    </row>
    <row r="556" spans="1:18" ht="26.4" x14ac:dyDescent="0.2">
      <c r="A556" s="149">
        <f t="shared" si="8"/>
        <v>551</v>
      </c>
      <c r="B556" s="151" t="s">
        <v>8539</v>
      </c>
      <c r="C556" s="153" t="s">
        <v>10016</v>
      </c>
      <c r="D556" s="145" t="s">
        <v>8540</v>
      </c>
      <c r="E556" s="145" t="s">
        <v>10017</v>
      </c>
      <c r="F556" s="145" t="s">
        <v>839</v>
      </c>
      <c r="G556" s="145">
        <v>17.5</v>
      </c>
      <c r="H556" s="145">
        <v>3</v>
      </c>
      <c r="I556" s="145">
        <v>3.3</v>
      </c>
      <c r="J556" s="145">
        <v>0</v>
      </c>
      <c r="K556" s="145">
        <v>0</v>
      </c>
      <c r="L556" s="145">
        <v>0</v>
      </c>
      <c r="M556" s="145">
        <v>0</v>
      </c>
      <c r="N556" s="145">
        <v>0</v>
      </c>
      <c r="O556" s="145">
        <v>0</v>
      </c>
      <c r="P556" s="145" t="s">
        <v>921</v>
      </c>
      <c r="Q556" s="145" t="s">
        <v>7500</v>
      </c>
      <c r="R556" s="145" t="s">
        <v>10392</v>
      </c>
    </row>
    <row r="557" spans="1:18" ht="13.2" x14ac:dyDescent="0.2">
      <c r="A557" s="149">
        <f t="shared" si="8"/>
        <v>552</v>
      </c>
      <c r="B557" s="151" t="s">
        <v>8993</v>
      </c>
      <c r="C557" s="153" t="s">
        <v>9024</v>
      </c>
      <c r="D557" s="145" t="s">
        <v>8994</v>
      </c>
      <c r="E557" s="145" t="s">
        <v>8995</v>
      </c>
      <c r="F557" s="145" t="s">
        <v>7475</v>
      </c>
      <c r="G557" s="145">
        <v>6</v>
      </c>
      <c r="H557" s="145">
        <v>3</v>
      </c>
      <c r="I557" s="145">
        <v>2.25</v>
      </c>
      <c r="J557" s="145">
        <v>0</v>
      </c>
      <c r="K557" s="145">
        <v>0</v>
      </c>
      <c r="L557" s="145">
        <v>0</v>
      </c>
      <c r="M557" s="145">
        <v>0</v>
      </c>
      <c r="N557" s="145">
        <v>0</v>
      </c>
      <c r="O557" s="145">
        <v>0</v>
      </c>
      <c r="P557" s="145" t="s">
        <v>7487</v>
      </c>
      <c r="Q557" s="145" t="s">
        <v>8996</v>
      </c>
      <c r="R557" s="145" t="s">
        <v>10393</v>
      </c>
    </row>
    <row r="558" spans="1:18" s="104" customFormat="1" ht="14.4" customHeight="1" x14ac:dyDescent="0.3">
      <c r="A558" s="149">
        <f t="shared" si="8"/>
        <v>553</v>
      </c>
      <c r="B558" s="151" t="s">
        <v>8997</v>
      </c>
      <c r="C558" s="153" t="s">
        <v>9025</v>
      </c>
      <c r="D558" s="145" t="s">
        <v>8998</v>
      </c>
      <c r="E558" s="145" t="s">
        <v>8999</v>
      </c>
      <c r="F558" s="145" t="s">
        <v>7475</v>
      </c>
      <c r="G558" s="145">
        <v>4.8</v>
      </c>
      <c r="H558" s="145">
        <v>3</v>
      </c>
      <c r="I558" s="145">
        <v>2.25</v>
      </c>
      <c r="J558" s="145">
        <v>0</v>
      </c>
      <c r="K558" s="145">
        <v>0</v>
      </c>
      <c r="L558" s="145">
        <v>0</v>
      </c>
      <c r="M558" s="145">
        <v>0</v>
      </c>
      <c r="N558" s="145">
        <v>0</v>
      </c>
      <c r="O558" s="145">
        <v>0</v>
      </c>
      <c r="P558" s="145" t="s">
        <v>7487</v>
      </c>
      <c r="Q558" s="145" t="s">
        <v>8996</v>
      </c>
      <c r="R558" s="145" t="s">
        <v>10394</v>
      </c>
    </row>
    <row r="559" spans="1:18" s="104" customFormat="1" ht="18" customHeight="1" x14ac:dyDescent="0.3">
      <c r="A559" s="149">
        <f t="shared" si="8"/>
        <v>554</v>
      </c>
      <c r="B559" s="151" t="s">
        <v>9000</v>
      </c>
      <c r="C559" s="153" t="s">
        <v>9026</v>
      </c>
      <c r="D559" s="145" t="s">
        <v>9001</v>
      </c>
      <c r="E559" s="145" t="s">
        <v>9002</v>
      </c>
      <c r="F559" s="145" t="s">
        <v>7475</v>
      </c>
      <c r="G559" s="145">
        <v>4.5</v>
      </c>
      <c r="H559" s="145">
        <v>2</v>
      </c>
      <c r="I559" s="145">
        <v>1.5</v>
      </c>
      <c r="J559" s="145">
        <v>0</v>
      </c>
      <c r="K559" s="145">
        <v>0</v>
      </c>
      <c r="L559" s="145">
        <v>0</v>
      </c>
      <c r="M559" s="145">
        <v>0</v>
      </c>
      <c r="N559" s="145">
        <v>0</v>
      </c>
      <c r="O559" s="145">
        <v>0</v>
      </c>
      <c r="P559" s="145" t="s">
        <v>7487</v>
      </c>
      <c r="Q559" s="145" t="s">
        <v>8996</v>
      </c>
      <c r="R559" s="145" t="s">
        <v>10395</v>
      </c>
    </row>
    <row r="560" spans="1:18" s="104" customFormat="1" ht="18.600000000000001" customHeight="1" x14ac:dyDescent="0.3">
      <c r="A560" s="149">
        <f t="shared" si="8"/>
        <v>555</v>
      </c>
      <c r="B560" s="151" t="s">
        <v>9003</v>
      </c>
      <c r="C560" s="153" t="s">
        <v>9027</v>
      </c>
      <c r="D560" s="145" t="s">
        <v>9004</v>
      </c>
      <c r="E560" s="145" t="s">
        <v>9005</v>
      </c>
      <c r="F560" s="145" t="s">
        <v>7475</v>
      </c>
      <c r="G560" s="145">
        <v>10</v>
      </c>
      <c r="H560" s="145">
        <v>3</v>
      </c>
      <c r="I560" s="145">
        <v>2.25</v>
      </c>
      <c r="J560" s="145">
        <v>0</v>
      </c>
      <c r="K560" s="145">
        <v>0</v>
      </c>
      <c r="L560" s="145">
        <v>0</v>
      </c>
      <c r="M560" s="145">
        <v>0</v>
      </c>
      <c r="N560" s="145">
        <v>0</v>
      </c>
      <c r="O560" s="145">
        <v>0</v>
      </c>
      <c r="P560" s="145" t="s">
        <v>7487</v>
      </c>
      <c r="Q560" s="145" t="s">
        <v>8996</v>
      </c>
      <c r="R560" s="145" t="s">
        <v>10396</v>
      </c>
    </row>
    <row r="561" spans="1:18" s="104" customFormat="1" ht="21" customHeight="1" x14ac:dyDescent="0.3">
      <c r="A561" s="149">
        <f t="shared" si="8"/>
        <v>556</v>
      </c>
      <c r="B561" s="151" t="s">
        <v>9006</v>
      </c>
      <c r="C561" s="153" t="s">
        <v>9028</v>
      </c>
      <c r="D561" s="145" t="s">
        <v>9007</v>
      </c>
      <c r="E561" s="145" t="s">
        <v>9008</v>
      </c>
      <c r="F561" s="145" t="s">
        <v>7475</v>
      </c>
      <c r="G561" s="145">
        <v>4.8</v>
      </c>
      <c r="H561" s="145">
        <v>2</v>
      </c>
      <c r="I561" s="145">
        <v>1.5</v>
      </c>
      <c r="J561" s="145">
        <v>0</v>
      </c>
      <c r="K561" s="145">
        <v>0</v>
      </c>
      <c r="L561" s="145">
        <v>0</v>
      </c>
      <c r="M561" s="145">
        <v>0</v>
      </c>
      <c r="N561" s="145">
        <v>0</v>
      </c>
      <c r="O561" s="145">
        <v>0</v>
      </c>
      <c r="P561" s="145" t="s">
        <v>7487</v>
      </c>
      <c r="Q561" s="145" t="s">
        <v>8996</v>
      </c>
      <c r="R561" s="145" t="s">
        <v>10397</v>
      </c>
    </row>
    <row r="562" spans="1:18" s="104" customFormat="1" ht="21.6" customHeight="1" x14ac:dyDescent="0.3">
      <c r="A562" s="149">
        <f t="shared" si="8"/>
        <v>557</v>
      </c>
      <c r="B562" s="151" t="s">
        <v>9009</v>
      </c>
      <c r="C562" s="153" t="s">
        <v>9029</v>
      </c>
      <c r="D562" s="145" t="s">
        <v>9010</v>
      </c>
      <c r="E562" s="145" t="s">
        <v>9011</v>
      </c>
      <c r="F562" s="145" t="s">
        <v>7475</v>
      </c>
      <c r="G562" s="145">
        <v>4.5</v>
      </c>
      <c r="H562" s="145">
        <v>2</v>
      </c>
      <c r="I562" s="145">
        <v>1.5</v>
      </c>
      <c r="J562" s="145">
        <v>0</v>
      </c>
      <c r="K562" s="145">
        <v>0</v>
      </c>
      <c r="L562" s="145">
        <v>0</v>
      </c>
      <c r="M562" s="145">
        <v>0</v>
      </c>
      <c r="N562" s="145">
        <v>0</v>
      </c>
      <c r="O562" s="145">
        <v>0</v>
      </c>
      <c r="P562" s="145" t="s">
        <v>7487</v>
      </c>
      <c r="Q562" s="145" t="s">
        <v>8996</v>
      </c>
      <c r="R562" s="145" t="s">
        <v>10398</v>
      </c>
    </row>
    <row r="563" spans="1:18" s="104" customFormat="1" ht="19.8" customHeight="1" x14ac:dyDescent="0.3">
      <c r="A563" s="149">
        <f t="shared" si="8"/>
        <v>558</v>
      </c>
      <c r="B563" s="151" t="s">
        <v>9012</v>
      </c>
      <c r="C563" s="153" t="s">
        <v>9030</v>
      </c>
      <c r="D563" s="145" t="s">
        <v>9013</v>
      </c>
      <c r="E563" s="145" t="s">
        <v>9014</v>
      </c>
      <c r="F563" s="145" t="s">
        <v>7475</v>
      </c>
      <c r="G563" s="145">
        <v>6</v>
      </c>
      <c r="H563" s="145">
        <v>3</v>
      </c>
      <c r="I563" s="145">
        <v>2.25</v>
      </c>
      <c r="J563" s="145">
        <v>0</v>
      </c>
      <c r="K563" s="145">
        <v>0</v>
      </c>
      <c r="L563" s="145">
        <v>0</v>
      </c>
      <c r="M563" s="145">
        <v>0</v>
      </c>
      <c r="N563" s="145">
        <v>0</v>
      </c>
      <c r="O563" s="145">
        <v>0</v>
      </c>
      <c r="P563" s="145" t="s">
        <v>7487</v>
      </c>
      <c r="Q563" s="145" t="s">
        <v>913</v>
      </c>
      <c r="R563" s="145" t="s">
        <v>10018</v>
      </c>
    </row>
    <row r="564" spans="1:18" s="104" customFormat="1" ht="25.8" customHeight="1" x14ac:dyDescent="0.3">
      <c r="A564" s="149">
        <f t="shared" si="8"/>
        <v>559</v>
      </c>
      <c r="B564" s="151" t="s">
        <v>9015</v>
      </c>
      <c r="C564" s="153" t="s">
        <v>9031</v>
      </c>
      <c r="D564" s="145" t="s">
        <v>9016</v>
      </c>
      <c r="E564" s="145" t="s">
        <v>9017</v>
      </c>
      <c r="F564" s="145" t="s">
        <v>7475</v>
      </c>
      <c r="G564" s="145">
        <v>15</v>
      </c>
      <c r="H564" s="145">
        <v>3</v>
      </c>
      <c r="I564" s="145">
        <v>3.3</v>
      </c>
      <c r="J564" s="145">
        <v>0</v>
      </c>
      <c r="K564" s="145">
        <v>0</v>
      </c>
      <c r="L564" s="145">
        <v>0</v>
      </c>
      <c r="M564" s="145">
        <v>0</v>
      </c>
      <c r="N564" s="145">
        <v>0</v>
      </c>
      <c r="O564" s="145">
        <v>0</v>
      </c>
      <c r="P564" s="145" t="s">
        <v>7487</v>
      </c>
      <c r="Q564" s="145" t="s">
        <v>7530</v>
      </c>
      <c r="R564" s="145" t="s">
        <v>10019</v>
      </c>
    </row>
    <row r="565" spans="1:18" s="104" customFormat="1" ht="31.8" customHeight="1" x14ac:dyDescent="0.3">
      <c r="A565" s="149">
        <f t="shared" si="8"/>
        <v>560</v>
      </c>
      <c r="B565" s="151" t="s">
        <v>9018</v>
      </c>
      <c r="C565" s="153" t="s">
        <v>10020</v>
      </c>
      <c r="D565" s="145" t="s">
        <v>9019</v>
      </c>
      <c r="E565" s="145" t="s">
        <v>9020</v>
      </c>
      <c r="F565" s="145" t="s">
        <v>7475</v>
      </c>
      <c r="G565" s="145">
        <v>5</v>
      </c>
      <c r="H565" s="145">
        <v>4</v>
      </c>
      <c r="I565" s="145">
        <v>3</v>
      </c>
      <c r="J565" s="145">
        <v>0</v>
      </c>
      <c r="K565" s="145">
        <v>0</v>
      </c>
      <c r="L565" s="145">
        <v>0</v>
      </c>
      <c r="M565" s="145">
        <v>0</v>
      </c>
      <c r="N565" s="145">
        <v>0</v>
      </c>
      <c r="O565" s="145">
        <f ca="1">O570=SUM(O6:O565)</f>
        <v>0</v>
      </c>
      <c r="P565" s="145" t="s">
        <v>9021</v>
      </c>
      <c r="Q565" s="145" t="s">
        <v>7599</v>
      </c>
      <c r="R565" s="145" t="s">
        <v>10399</v>
      </c>
    </row>
    <row r="566" spans="1:18" s="104" customFormat="1" ht="21.6" customHeight="1" x14ac:dyDescent="0.3">
      <c r="A566" s="149">
        <f t="shared" si="8"/>
        <v>561</v>
      </c>
      <c r="B566" s="151" t="s">
        <v>10021</v>
      </c>
      <c r="C566" s="153" t="s">
        <v>10022</v>
      </c>
      <c r="D566" s="145" t="s">
        <v>10023</v>
      </c>
      <c r="E566" s="145" t="s">
        <v>10024</v>
      </c>
      <c r="F566" s="145" t="s">
        <v>7475</v>
      </c>
      <c r="G566" s="145">
        <v>65</v>
      </c>
      <c r="H566" s="145">
        <v>3</v>
      </c>
      <c r="I566" s="145">
        <v>2.25</v>
      </c>
      <c r="J566" s="145">
        <v>0</v>
      </c>
      <c r="K566" s="145">
        <v>0</v>
      </c>
      <c r="L566" s="145">
        <v>0</v>
      </c>
      <c r="M566" s="145">
        <v>0</v>
      </c>
      <c r="N566" s="145">
        <v>0</v>
      </c>
      <c r="O566" s="145">
        <v>0</v>
      </c>
      <c r="P566" s="145" t="s">
        <v>7487</v>
      </c>
      <c r="Q566" s="145" t="s">
        <v>10025</v>
      </c>
      <c r="R566" s="145" t="s">
        <v>10026</v>
      </c>
    </row>
    <row r="567" spans="1:18" ht="25.8" customHeight="1" x14ac:dyDescent="0.2">
      <c r="A567" s="149">
        <f t="shared" si="8"/>
        <v>562</v>
      </c>
      <c r="B567" s="151" t="s">
        <v>10027</v>
      </c>
      <c r="C567" s="153" t="s">
        <v>10028</v>
      </c>
      <c r="D567" s="145" t="s">
        <v>10029</v>
      </c>
      <c r="E567" s="145" t="s">
        <v>10030</v>
      </c>
      <c r="F567" s="145" t="s">
        <v>7475</v>
      </c>
      <c r="G567" s="145">
        <v>30</v>
      </c>
      <c r="H567" s="145">
        <v>3</v>
      </c>
      <c r="I567" s="145">
        <v>2.25</v>
      </c>
      <c r="J567" s="145">
        <v>0</v>
      </c>
      <c r="K567" s="145">
        <v>0</v>
      </c>
      <c r="L567" s="145">
        <v>0</v>
      </c>
      <c r="M567" s="145">
        <v>0</v>
      </c>
      <c r="N567" s="145">
        <v>0</v>
      </c>
      <c r="O567" s="145">
        <v>0</v>
      </c>
      <c r="P567" s="145" t="s">
        <v>7487</v>
      </c>
      <c r="Q567" s="145" t="s">
        <v>10025</v>
      </c>
      <c r="R567" s="145" t="s">
        <v>10031</v>
      </c>
    </row>
    <row r="568" spans="1:18" ht="24.6" customHeight="1" x14ac:dyDescent="0.2">
      <c r="A568" s="149">
        <f t="shared" si="8"/>
        <v>563</v>
      </c>
      <c r="B568" s="151" t="s">
        <v>10032</v>
      </c>
      <c r="C568" s="153" t="s">
        <v>10033</v>
      </c>
      <c r="D568" s="145" t="s">
        <v>10034</v>
      </c>
      <c r="E568" s="145" t="s">
        <v>10035</v>
      </c>
      <c r="F568" s="145" t="s">
        <v>7475</v>
      </c>
      <c r="G568" s="145">
        <v>6</v>
      </c>
      <c r="H568" s="145">
        <v>3</v>
      </c>
      <c r="I568" s="145">
        <v>2.25</v>
      </c>
      <c r="J568" s="145">
        <v>0</v>
      </c>
      <c r="K568" s="145">
        <v>0</v>
      </c>
      <c r="L568" s="145">
        <v>0</v>
      </c>
      <c r="M568" s="145">
        <v>0</v>
      </c>
      <c r="N568" s="145">
        <v>0</v>
      </c>
      <c r="O568" s="145">
        <v>0</v>
      </c>
      <c r="P568" s="145" t="s">
        <v>7487</v>
      </c>
      <c r="Q568" s="145" t="s">
        <v>10025</v>
      </c>
      <c r="R568" s="145" t="s">
        <v>10036</v>
      </c>
    </row>
    <row r="569" spans="1:18" s="160" customFormat="1" ht="89.25" customHeight="1" x14ac:dyDescent="0.2">
      <c r="A569" s="149">
        <f t="shared" si="8"/>
        <v>564</v>
      </c>
      <c r="B569" s="151" t="s">
        <v>10437</v>
      </c>
      <c r="C569" s="262" t="s">
        <v>10438</v>
      </c>
      <c r="D569" s="262" t="s">
        <v>10439</v>
      </c>
      <c r="E569" s="4" t="s">
        <v>10440</v>
      </c>
      <c r="F569" s="4" t="s">
        <v>839</v>
      </c>
      <c r="G569" s="4">
        <v>20</v>
      </c>
      <c r="H569" s="4">
        <v>4</v>
      </c>
      <c r="I569" s="4">
        <v>3</v>
      </c>
      <c r="J569" s="4">
        <v>0</v>
      </c>
      <c r="K569" s="4">
        <v>0</v>
      </c>
      <c r="L569" s="4">
        <v>0</v>
      </c>
      <c r="M569" s="4">
        <v>0</v>
      </c>
      <c r="N569" s="4">
        <v>0</v>
      </c>
      <c r="O569" s="4">
        <v>0</v>
      </c>
      <c r="P569" s="145" t="s">
        <v>7487</v>
      </c>
      <c r="Q569" s="264" t="s">
        <v>7541</v>
      </c>
      <c r="R569" s="265" t="s">
        <v>10441</v>
      </c>
    </row>
    <row r="570" spans="1:18" ht="26.4" x14ac:dyDescent="0.2">
      <c r="A570" s="149">
        <f t="shared" si="8"/>
        <v>565</v>
      </c>
      <c r="B570" s="151" t="s">
        <v>11313</v>
      </c>
      <c r="C570" s="262" t="s">
        <v>11314</v>
      </c>
      <c r="D570" s="262" t="s">
        <v>11315</v>
      </c>
      <c r="E570" s="262" t="s">
        <v>11316</v>
      </c>
      <c r="F570" s="145" t="s">
        <v>7475</v>
      </c>
      <c r="G570" s="262">
        <v>27</v>
      </c>
      <c r="H570" s="262">
        <v>4</v>
      </c>
      <c r="I570" s="262">
        <v>3</v>
      </c>
      <c r="J570" s="262">
        <v>0</v>
      </c>
      <c r="K570" s="262">
        <v>0</v>
      </c>
      <c r="L570" s="262">
        <v>0</v>
      </c>
      <c r="M570" s="262">
        <v>0</v>
      </c>
      <c r="N570" s="262">
        <v>0</v>
      </c>
      <c r="O570" s="262">
        <v>0</v>
      </c>
      <c r="P570" s="145" t="s">
        <v>11317</v>
      </c>
      <c r="Q570" s="262" t="s">
        <v>11318</v>
      </c>
      <c r="R570" s="262" t="s">
        <v>11319</v>
      </c>
    </row>
    <row r="571" spans="1:18" ht="26.4" x14ac:dyDescent="0.2">
      <c r="A571" s="149">
        <f t="shared" si="8"/>
        <v>566</v>
      </c>
      <c r="B571" s="151" t="s">
        <v>11320</v>
      </c>
      <c r="C571" s="262" t="s">
        <v>11321</v>
      </c>
      <c r="D571" s="262" t="s">
        <v>11322</v>
      </c>
      <c r="E571" s="262" t="s">
        <v>11323</v>
      </c>
      <c r="F571" s="145" t="s">
        <v>7475</v>
      </c>
      <c r="G571" s="262">
        <v>6</v>
      </c>
      <c r="H571" s="262">
        <v>2</v>
      </c>
      <c r="I571" s="262">
        <v>1.5</v>
      </c>
      <c r="J571" s="262">
        <v>0</v>
      </c>
      <c r="K571" s="262">
        <v>0</v>
      </c>
      <c r="L571" s="262">
        <v>0</v>
      </c>
      <c r="M571" s="262">
        <v>0</v>
      </c>
      <c r="N571" s="262">
        <v>0</v>
      </c>
      <c r="O571" s="262">
        <v>0</v>
      </c>
      <c r="P571" s="145" t="s">
        <v>11324</v>
      </c>
      <c r="Q571" s="263" t="s">
        <v>7558</v>
      </c>
      <c r="R571" s="263" t="s">
        <v>11325</v>
      </c>
    </row>
    <row r="572" spans="1:18" ht="26.4" x14ac:dyDescent="0.2">
      <c r="A572" s="149">
        <f t="shared" si="8"/>
        <v>567</v>
      </c>
      <c r="B572" s="151" t="s">
        <v>11326</v>
      </c>
      <c r="C572" s="262" t="s">
        <v>11327</v>
      </c>
      <c r="D572" s="262" t="s">
        <v>11328</v>
      </c>
      <c r="E572" s="262" t="s">
        <v>11329</v>
      </c>
      <c r="F572" s="145" t="s">
        <v>7475</v>
      </c>
      <c r="G572" s="262">
        <v>12</v>
      </c>
      <c r="H572" s="262">
        <v>4</v>
      </c>
      <c r="I572" s="262">
        <v>3</v>
      </c>
      <c r="J572" s="262">
        <v>0</v>
      </c>
      <c r="K572" s="262">
        <v>0</v>
      </c>
      <c r="L572" s="262">
        <v>0</v>
      </c>
      <c r="M572" s="262">
        <v>0</v>
      </c>
      <c r="N572" s="262">
        <v>0</v>
      </c>
      <c r="O572" s="262">
        <v>0</v>
      </c>
      <c r="P572" s="145" t="s">
        <v>11330</v>
      </c>
      <c r="Q572" s="263" t="s">
        <v>7558</v>
      </c>
      <c r="R572" s="263" t="s">
        <v>11331</v>
      </c>
    </row>
    <row r="573" spans="1:18" ht="26.4" x14ac:dyDescent="0.2">
      <c r="A573" s="149">
        <f t="shared" si="8"/>
        <v>568</v>
      </c>
      <c r="B573" s="151" t="s">
        <v>11332</v>
      </c>
      <c r="C573" s="262" t="s">
        <v>11333</v>
      </c>
      <c r="D573" s="262" t="s">
        <v>11334</v>
      </c>
      <c r="E573" s="262" t="s">
        <v>11335</v>
      </c>
      <c r="F573" s="145" t="s">
        <v>7475</v>
      </c>
      <c r="G573" s="262">
        <v>10</v>
      </c>
      <c r="H573" s="262">
        <v>2</v>
      </c>
      <c r="I573" s="262">
        <v>1.5</v>
      </c>
      <c r="J573" s="262">
        <v>0</v>
      </c>
      <c r="K573" s="262">
        <v>0</v>
      </c>
      <c r="L573" s="262">
        <v>0</v>
      </c>
      <c r="M573" s="262">
        <v>0</v>
      </c>
      <c r="N573" s="262">
        <v>0</v>
      </c>
      <c r="O573" s="262">
        <v>0</v>
      </c>
      <c r="P573" s="145" t="s">
        <v>11336</v>
      </c>
      <c r="Q573" s="263" t="s">
        <v>7558</v>
      </c>
      <c r="R573" s="263" t="s">
        <v>11337</v>
      </c>
    </row>
    <row r="574" spans="1:18" ht="92.4" x14ac:dyDescent="0.2">
      <c r="A574" s="149">
        <f t="shared" si="8"/>
        <v>569</v>
      </c>
      <c r="B574" s="151" t="s">
        <v>11338</v>
      </c>
      <c r="C574" s="262" t="s">
        <v>11339</v>
      </c>
      <c r="D574" s="262" t="s">
        <v>11340</v>
      </c>
      <c r="E574" s="262" t="s">
        <v>11341</v>
      </c>
      <c r="F574" s="262" t="s">
        <v>839</v>
      </c>
      <c r="G574" s="262">
        <v>18</v>
      </c>
      <c r="H574" s="262">
        <v>4</v>
      </c>
      <c r="I574" s="262">
        <v>3</v>
      </c>
      <c r="J574" s="262">
        <v>0</v>
      </c>
      <c r="K574" s="262">
        <v>0</v>
      </c>
      <c r="L574" s="262">
        <v>0</v>
      </c>
      <c r="M574" s="262">
        <v>0</v>
      </c>
      <c r="N574" s="262">
        <v>0</v>
      </c>
      <c r="O574" s="262">
        <v>0</v>
      </c>
      <c r="P574" s="145" t="s">
        <v>11342</v>
      </c>
      <c r="Q574" s="262" t="s">
        <v>11343</v>
      </c>
      <c r="R574" s="263" t="s">
        <v>11344</v>
      </c>
    </row>
    <row r="575" spans="1:18" ht="52.8" x14ac:dyDescent="0.2">
      <c r="A575" s="149">
        <f t="shared" si="8"/>
        <v>570</v>
      </c>
      <c r="B575" s="151" t="s">
        <v>11345</v>
      </c>
      <c r="C575" s="262" t="s">
        <v>11346</v>
      </c>
      <c r="D575" s="262" t="s">
        <v>11347</v>
      </c>
      <c r="E575" s="262" t="s">
        <v>11348</v>
      </c>
      <c r="F575" s="262" t="s">
        <v>839</v>
      </c>
      <c r="G575" s="262">
        <v>6</v>
      </c>
      <c r="H575" s="262">
        <v>2</v>
      </c>
      <c r="I575" s="262">
        <v>2.2000000000000002</v>
      </c>
      <c r="J575" s="262">
        <v>0</v>
      </c>
      <c r="K575" s="262">
        <v>0</v>
      </c>
      <c r="L575" s="262">
        <v>0</v>
      </c>
      <c r="M575" s="262">
        <v>0</v>
      </c>
      <c r="N575" s="262">
        <v>0</v>
      </c>
      <c r="O575" s="262">
        <v>0</v>
      </c>
      <c r="P575" s="145" t="s">
        <v>11349</v>
      </c>
      <c r="Q575" s="262" t="s">
        <v>11311</v>
      </c>
      <c r="R575" s="263" t="s">
        <v>11350</v>
      </c>
    </row>
    <row r="576" spans="1:18" ht="66" x14ac:dyDescent="0.2">
      <c r="A576" s="149">
        <f t="shared" si="8"/>
        <v>571</v>
      </c>
      <c r="B576" s="151" t="s">
        <v>11351</v>
      </c>
      <c r="C576" s="262" t="s">
        <v>11352</v>
      </c>
      <c r="D576" s="262" t="s">
        <v>11353</v>
      </c>
      <c r="E576" s="262" t="s">
        <v>11354</v>
      </c>
      <c r="F576" s="262" t="s">
        <v>839</v>
      </c>
      <c r="G576" s="262">
        <v>22</v>
      </c>
      <c r="H576" s="262">
        <v>6</v>
      </c>
      <c r="I576" s="262">
        <v>6.6</v>
      </c>
      <c r="J576" s="262">
        <v>0</v>
      </c>
      <c r="K576" s="262">
        <v>0</v>
      </c>
      <c r="L576" s="262">
        <v>0</v>
      </c>
      <c r="M576" s="262">
        <v>0</v>
      </c>
      <c r="N576" s="262">
        <v>0</v>
      </c>
      <c r="O576" s="262">
        <v>0</v>
      </c>
      <c r="P576" s="145" t="s">
        <v>10302</v>
      </c>
      <c r="Q576" s="262" t="s">
        <v>11311</v>
      </c>
      <c r="R576" s="263" t="s">
        <v>11355</v>
      </c>
    </row>
    <row r="577" spans="1:18" ht="26.4" x14ac:dyDescent="0.2">
      <c r="A577" s="149">
        <f t="shared" si="8"/>
        <v>572</v>
      </c>
      <c r="B577" s="151" t="s">
        <v>11356</v>
      </c>
      <c r="C577" s="262" t="s">
        <v>11357</v>
      </c>
      <c r="D577" s="262" t="s">
        <v>11358</v>
      </c>
      <c r="E577" s="262" t="s">
        <v>11359</v>
      </c>
      <c r="F577" s="262" t="s">
        <v>839</v>
      </c>
      <c r="G577" s="262">
        <v>18</v>
      </c>
      <c r="H577" s="262">
        <v>0</v>
      </c>
      <c r="I577" s="262">
        <v>0</v>
      </c>
      <c r="J577" s="262">
        <v>0</v>
      </c>
      <c r="K577" s="262">
        <v>0</v>
      </c>
      <c r="L577" s="262">
        <v>1</v>
      </c>
      <c r="M577" s="262">
        <v>8</v>
      </c>
      <c r="N577" s="262">
        <v>0</v>
      </c>
      <c r="O577" s="262">
        <v>0</v>
      </c>
      <c r="P577" s="145" t="s">
        <v>11360</v>
      </c>
      <c r="Q577" s="262" t="s">
        <v>11311</v>
      </c>
      <c r="R577" s="262" t="s">
        <v>11361</v>
      </c>
    </row>
    <row r="578" spans="1:18" ht="26.4" x14ac:dyDescent="0.2">
      <c r="A578" s="149">
        <f t="shared" si="8"/>
        <v>573</v>
      </c>
      <c r="B578" s="151" t="s">
        <v>11362</v>
      </c>
      <c r="C578" s="262" t="s">
        <v>11363</v>
      </c>
      <c r="D578" s="262" t="s">
        <v>11364</v>
      </c>
      <c r="E578" s="262" t="s">
        <v>11365</v>
      </c>
      <c r="F578" s="262" t="s">
        <v>839</v>
      </c>
      <c r="G578" s="262">
        <v>7</v>
      </c>
      <c r="H578" s="262">
        <v>3</v>
      </c>
      <c r="I578" s="262">
        <v>3.3</v>
      </c>
      <c r="J578" s="262">
        <v>0</v>
      </c>
      <c r="K578" s="262">
        <v>0</v>
      </c>
      <c r="L578" s="262">
        <v>0</v>
      </c>
      <c r="M578" s="262">
        <v>0</v>
      </c>
      <c r="N578" s="262">
        <v>0</v>
      </c>
      <c r="O578" s="262">
        <v>0</v>
      </c>
      <c r="P578" s="145" t="s">
        <v>11366</v>
      </c>
      <c r="Q578" s="262" t="s">
        <v>7499</v>
      </c>
      <c r="R578" s="262" t="s">
        <v>11367</v>
      </c>
    </row>
    <row r="579" spans="1:18" x14ac:dyDescent="0.2">
      <c r="G579" s="75">
        <f>SUM(G6:G578)</f>
        <v>24028.399999999998</v>
      </c>
      <c r="H579" s="75">
        <f>SUM(H6:H578)</f>
        <v>1797</v>
      </c>
      <c r="I579" s="75"/>
      <c r="J579" s="75"/>
      <c r="K579" s="75"/>
      <c r="L579" s="75">
        <f>SUM(L6:L578)</f>
        <v>246</v>
      </c>
      <c r="M579" s="75"/>
      <c r="N579" s="75"/>
    </row>
  </sheetData>
  <mergeCells count="16">
    <mergeCell ref="A1:R1"/>
    <mergeCell ref="A3:A5"/>
    <mergeCell ref="B3:B5"/>
    <mergeCell ref="C3:C5"/>
    <mergeCell ref="D3:E4"/>
    <mergeCell ref="F3:F5"/>
    <mergeCell ref="G3:G5"/>
    <mergeCell ref="H3:K3"/>
    <mergeCell ref="L3:O3"/>
    <mergeCell ref="R3:R5"/>
    <mergeCell ref="H4:I4"/>
    <mergeCell ref="J4:K4"/>
    <mergeCell ref="L4:M4"/>
    <mergeCell ref="N4:O4"/>
    <mergeCell ref="P3:P5"/>
    <mergeCell ref="Q3:Q5"/>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97"/>
  <sheetViews>
    <sheetView zoomScale="77" zoomScaleNormal="77" workbookViewId="0">
      <pane xSplit="3" ySplit="5" topLeftCell="D284" activePane="bottomRight" state="frozen"/>
      <selection pane="topRight" activeCell="D1" sqref="D1"/>
      <selection pane="bottomLeft" activeCell="A6" sqref="A6"/>
      <selection pane="bottomRight" activeCell="M299" sqref="M299"/>
    </sheetView>
  </sheetViews>
  <sheetFormatPr defaultColWidth="9.109375" defaultRowHeight="10.199999999999999" x14ac:dyDescent="0.3"/>
  <cols>
    <col min="1" max="1" width="6.6640625" style="32" customWidth="1"/>
    <col min="2" max="2" width="6.6640625" style="33" customWidth="1"/>
    <col min="3" max="3" width="24" style="34" bestFit="1" customWidth="1"/>
    <col min="4" max="4" width="8.44140625" style="34" bestFit="1" customWidth="1"/>
    <col min="5" max="5" width="10.6640625" style="35" bestFit="1" customWidth="1"/>
    <col min="6" max="6" width="12" style="35" customWidth="1"/>
    <col min="7" max="7" width="9" style="35" bestFit="1" customWidth="1"/>
    <col min="8" max="8" width="7.6640625" style="36" bestFit="1" customWidth="1"/>
    <col min="9" max="9" width="6.6640625" style="36" bestFit="1" customWidth="1"/>
    <col min="10" max="10" width="7.6640625" style="37" bestFit="1" customWidth="1"/>
    <col min="11" max="11" width="6.6640625" style="38" bestFit="1" customWidth="1"/>
    <col min="12" max="12" width="7.6640625" style="39" bestFit="1" customWidth="1"/>
    <col min="13" max="13" width="6.6640625" style="40" bestFit="1" customWidth="1"/>
    <col min="14" max="14" width="7.6640625" style="37" bestFit="1" customWidth="1"/>
    <col min="15" max="15" width="6.6640625" style="38" bestFit="1" customWidth="1"/>
    <col min="16" max="16" width="25.33203125" style="35" customWidth="1"/>
    <col min="17" max="17" width="40.6640625" style="35" customWidth="1"/>
    <col min="18" max="18" width="39" style="31" customWidth="1"/>
    <col min="19" max="16384" width="9.109375" style="31"/>
  </cols>
  <sheetData>
    <row r="1" spans="1:18" s="101" customFormat="1" x14ac:dyDescent="0.2">
      <c r="A1" s="214" t="s">
        <v>6279</v>
      </c>
      <c r="B1" s="214"/>
      <c r="C1" s="214"/>
      <c r="D1" s="214"/>
      <c r="E1" s="214"/>
      <c r="F1" s="214"/>
      <c r="G1" s="214"/>
      <c r="H1" s="214"/>
      <c r="I1" s="214"/>
      <c r="J1" s="214"/>
      <c r="K1" s="214"/>
      <c r="L1" s="214"/>
      <c r="M1" s="214"/>
      <c r="N1" s="214"/>
      <c r="O1" s="214"/>
      <c r="P1" s="214"/>
      <c r="Q1" s="214"/>
      <c r="R1" s="214"/>
    </row>
    <row r="2" spans="1:18" s="101" customFormat="1" x14ac:dyDescent="0.2">
      <c r="A2" s="169"/>
      <c r="B2" s="169"/>
      <c r="C2" s="169"/>
      <c r="D2" s="169"/>
      <c r="E2" s="169"/>
      <c r="F2" s="169"/>
      <c r="G2" s="169"/>
      <c r="H2" s="169"/>
      <c r="I2" s="169"/>
      <c r="J2" s="169"/>
      <c r="K2" s="169"/>
      <c r="L2" s="169"/>
      <c r="M2" s="169"/>
      <c r="N2" s="169"/>
      <c r="O2" s="169"/>
      <c r="P2" s="169"/>
      <c r="Q2" s="169"/>
      <c r="R2" s="169"/>
    </row>
    <row r="3" spans="1:18" s="101" customFormat="1" ht="10.199999999999999" customHeight="1" x14ac:dyDescent="0.2">
      <c r="A3" s="215" t="s">
        <v>3536</v>
      </c>
      <c r="B3" s="215" t="s">
        <v>3537</v>
      </c>
      <c r="C3" s="215" t="s">
        <v>0</v>
      </c>
      <c r="D3" s="218" t="s">
        <v>1</v>
      </c>
      <c r="E3" s="219"/>
      <c r="F3" s="215" t="s">
        <v>3538</v>
      </c>
      <c r="G3" s="215" t="s">
        <v>3539</v>
      </c>
      <c r="H3" s="212" t="s">
        <v>2</v>
      </c>
      <c r="I3" s="222"/>
      <c r="J3" s="222"/>
      <c r="K3" s="213"/>
      <c r="L3" s="212" t="s">
        <v>3540</v>
      </c>
      <c r="M3" s="222"/>
      <c r="N3" s="222"/>
      <c r="O3" s="213"/>
      <c r="P3" s="170" t="s">
        <v>3</v>
      </c>
      <c r="Q3" s="170" t="s">
        <v>3541</v>
      </c>
      <c r="R3" s="215" t="s">
        <v>3542</v>
      </c>
    </row>
    <row r="4" spans="1:18" s="101" customFormat="1" x14ac:dyDescent="0.2">
      <c r="A4" s="216"/>
      <c r="B4" s="216"/>
      <c r="C4" s="216"/>
      <c r="D4" s="220"/>
      <c r="E4" s="221"/>
      <c r="F4" s="216"/>
      <c r="G4" s="216"/>
      <c r="H4" s="212" t="s">
        <v>4</v>
      </c>
      <c r="I4" s="213"/>
      <c r="J4" s="212" t="s">
        <v>5</v>
      </c>
      <c r="K4" s="213"/>
      <c r="L4" s="212" t="s">
        <v>4</v>
      </c>
      <c r="M4" s="213"/>
      <c r="N4" s="212" t="s">
        <v>5</v>
      </c>
      <c r="O4" s="213"/>
      <c r="P4" s="171"/>
      <c r="Q4" s="171"/>
      <c r="R4" s="216"/>
    </row>
    <row r="5" spans="1:18" s="101" customFormat="1" ht="54" customHeight="1" x14ac:dyDescent="0.2">
      <c r="A5" s="217"/>
      <c r="B5" s="217"/>
      <c r="C5" s="217"/>
      <c r="D5" s="162" t="s">
        <v>3543</v>
      </c>
      <c r="E5" s="162" t="s">
        <v>3544</v>
      </c>
      <c r="F5" s="217"/>
      <c r="G5" s="217"/>
      <c r="H5" s="162" t="s">
        <v>3545</v>
      </c>
      <c r="I5" s="162" t="s">
        <v>3546</v>
      </c>
      <c r="J5" s="162" t="s">
        <v>3545</v>
      </c>
      <c r="K5" s="162" t="s">
        <v>3546</v>
      </c>
      <c r="L5" s="162" t="s">
        <v>3545</v>
      </c>
      <c r="M5" s="162" t="s">
        <v>3546</v>
      </c>
      <c r="N5" s="162" t="s">
        <v>3545</v>
      </c>
      <c r="O5" s="162" t="s">
        <v>3546</v>
      </c>
      <c r="P5" s="172"/>
      <c r="Q5" s="172"/>
      <c r="R5" s="217"/>
    </row>
    <row r="6" spans="1:18" s="18" customFormat="1" ht="20.399999999999999" x14ac:dyDescent="0.3">
      <c r="A6" s="173" t="s">
        <v>5060</v>
      </c>
      <c r="B6" s="173" t="s">
        <v>5061</v>
      </c>
      <c r="C6" s="174" t="s">
        <v>5062</v>
      </c>
      <c r="D6" s="84" t="s">
        <v>5063</v>
      </c>
      <c r="E6" s="84" t="s">
        <v>5064</v>
      </c>
      <c r="F6" s="84" t="s">
        <v>839</v>
      </c>
      <c r="G6" s="84">
        <v>5</v>
      </c>
      <c r="H6" s="84">
        <v>2</v>
      </c>
      <c r="I6" s="84">
        <v>0.75</v>
      </c>
      <c r="J6" s="84">
        <v>0</v>
      </c>
      <c r="K6" s="84">
        <v>0</v>
      </c>
      <c r="L6" s="84">
        <v>0</v>
      </c>
      <c r="M6" s="84">
        <v>0</v>
      </c>
      <c r="N6" s="84">
        <v>0</v>
      </c>
      <c r="O6" s="84">
        <v>0</v>
      </c>
      <c r="P6" s="85" t="s">
        <v>5065</v>
      </c>
      <c r="Q6" s="84" t="s">
        <v>8179</v>
      </c>
      <c r="R6" s="84" t="s">
        <v>5062</v>
      </c>
    </row>
    <row r="7" spans="1:18" s="18" customFormat="1" ht="20.399999999999999" x14ac:dyDescent="0.3">
      <c r="A7" s="173" t="s">
        <v>5066</v>
      </c>
      <c r="B7" s="173" t="s">
        <v>5067</v>
      </c>
      <c r="C7" s="174" t="s">
        <v>5068</v>
      </c>
      <c r="D7" s="84" t="s">
        <v>5069</v>
      </c>
      <c r="E7" s="84" t="s">
        <v>5070</v>
      </c>
      <c r="F7" s="84" t="s">
        <v>839</v>
      </c>
      <c r="G7" s="84">
        <v>5</v>
      </c>
      <c r="H7" s="84">
        <v>2</v>
      </c>
      <c r="I7" s="84">
        <v>0.75</v>
      </c>
      <c r="J7" s="84">
        <v>0</v>
      </c>
      <c r="K7" s="84">
        <v>0</v>
      </c>
      <c r="L7" s="84">
        <v>0</v>
      </c>
      <c r="M7" s="84">
        <v>0</v>
      </c>
      <c r="N7" s="84">
        <v>0</v>
      </c>
      <c r="O7" s="84">
        <v>0</v>
      </c>
      <c r="P7" s="85" t="s">
        <v>5065</v>
      </c>
      <c r="Q7" s="84" t="s">
        <v>8180</v>
      </c>
      <c r="R7" s="84" t="s">
        <v>5068</v>
      </c>
    </row>
    <row r="8" spans="1:18" s="18" customFormat="1" ht="36.6" customHeight="1" x14ac:dyDescent="0.3">
      <c r="A8" s="173">
        <v>3</v>
      </c>
      <c r="B8" s="173" t="s">
        <v>5071</v>
      </c>
      <c r="C8" s="85" t="s">
        <v>5072</v>
      </c>
      <c r="D8" s="85" t="s">
        <v>5073</v>
      </c>
      <c r="E8" s="85" t="s">
        <v>5074</v>
      </c>
      <c r="F8" s="85" t="s">
        <v>7475</v>
      </c>
      <c r="G8" s="85">
        <v>10</v>
      </c>
      <c r="H8" s="83">
        <v>3</v>
      </c>
      <c r="I8" s="83">
        <v>0.75</v>
      </c>
      <c r="J8" s="84">
        <v>0</v>
      </c>
      <c r="K8" s="84">
        <v>0</v>
      </c>
      <c r="L8" s="84">
        <v>0</v>
      </c>
      <c r="M8" s="84">
        <v>0</v>
      </c>
      <c r="N8" s="84">
        <v>0</v>
      </c>
      <c r="O8" s="84">
        <v>0</v>
      </c>
      <c r="P8" s="85" t="s">
        <v>5065</v>
      </c>
      <c r="Q8" s="85" t="s">
        <v>8181</v>
      </c>
      <c r="R8" s="85" t="s">
        <v>5072</v>
      </c>
    </row>
    <row r="9" spans="1:18" s="18" customFormat="1" ht="20.399999999999999" x14ac:dyDescent="0.3">
      <c r="A9" s="173">
        <v>4</v>
      </c>
      <c r="B9" s="173" t="s">
        <v>5075</v>
      </c>
      <c r="C9" s="35" t="s">
        <v>5076</v>
      </c>
      <c r="D9" s="85" t="s">
        <v>5077</v>
      </c>
      <c r="E9" s="85" t="s">
        <v>5078</v>
      </c>
      <c r="F9" s="85" t="s">
        <v>839</v>
      </c>
      <c r="G9" s="85">
        <v>46</v>
      </c>
      <c r="H9" s="84">
        <v>0</v>
      </c>
      <c r="I9" s="84">
        <v>0</v>
      </c>
      <c r="J9" s="84">
        <v>0</v>
      </c>
      <c r="K9" s="84">
        <v>0</v>
      </c>
      <c r="L9" s="35" t="s">
        <v>5079</v>
      </c>
      <c r="M9" s="85">
        <v>8</v>
      </c>
      <c r="N9" s="84">
        <v>0</v>
      </c>
      <c r="O9" s="84">
        <v>0</v>
      </c>
      <c r="P9" s="85" t="s">
        <v>5065</v>
      </c>
      <c r="Q9" s="85" t="s">
        <v>8182</v>
      </c>
      <c r="R9" s="85" t="s">
        <v>5080</v>
      </c>
    </row>
    <row r="10" spans="1:18" s="18" customFormat="1" ht="20.399999999999999" x14ac:dyDescent="0.3">
      <c r="A10" s="173">
        <v>5</v>
      </c>
      <c r="B10" s="173" t="s">
        <v>5081</v>
      </c>
      <c r="C10" s="35" t="s">
        <v>5082</v>
      </c>
      <c r="D10" s="85" t="s">
        <v>5083</v>
      </c>
      <c r="E10" s="85" t="s">
        <v>5084</v>
      </c>
      <c r="F10" s="85" t="s">
        <v>839</v>
      </c>
      <c r="G10" s="85">
        <v>46</v>
      </c>
      <c r="H10" s="85">
        <v>5</v>
      </c>
      <c r="I10" s="85">
        <v>0.75</v>
      </c>
      <c r="J10" s="84">
        <v>0</v>
      </c>
      <c r="K10" s="84">
        <v>0</v>
      </c>
      <c r="L10" s="35" t="s">
        <v>5079</v>
      </c>
      <c r="M10" s="85">
        <v>6</v>
      </c>
      <c r="N10" s="84">
        <v>0</v>
      </c>
      <c r="O10" s="84">
        <v>0</v>
      </c>
      <c r="P10" s="85" t="s">
        <v>860</v>
      </c>
      <c r="Q10" s="85" t="s">
        <v>8183</v>
      </c>
      <c r="R10" s="85" t="s">
        <v>5085</v>
      </c>
    </row>
    <row r="11" spans="1:18" s="18" customFormat="1" ht="20.399999999999999" x14ac:dyDescent="0.3">
      <c r="A11" s="173">
        <v>6</v>
      </c>
      <c r="B11" s="173" t="s">
        <v>5086</v>
      </c>
      <c r="C11" s="85" t="s">
        <v>5087</v>
      </c>
      <c r="D11" s="85" t="s">
        <v>5088</v>
      </c>
      <c r="E11" s="85" t="s">
        <v>5089</v>
      </c>
      <c r="F11" s="85" t="s">
        <v>839</v>
      </c>
      <c r="G11" s="85">
        <v>67</v>
      </c>
      <c r="H11" s="83">
        <v>2</v>
      </c>
      <c r="I11" s="83">
        <v>0.75</v>
      </c>
      <c r="J11" s="84">
        <v>0</v>
      </c>
      <c r="K11" s="84">
        <v>0</v>
      </c>
      <c r="L11" s="84">
        <v>0</v>
      </c>
      <c r="M11" s="84">
        <v>0</v>
      </c>
      <c r="N11" s="84">
        <v>0</v>
      </c>
      <c r="O11" s="84">
        <v>0</v>
      </c>
      <c r="P11" s="85" t="s">
        <v>5065</v>
      </c>
      <c r="Q11" s="85" t="s">
        <v>8184</v>
      </c>
      <c r="R11" s="85" t="s">
        <v>5090</v>
      </c>
    </row>
    <row r="12" spans="1:18" s="18" customFormat="1" ht="20.399999999999999" x14ac:dyDescent="0.3">
      <c r="A12" s="173">
        <v>7</v>
      </c>
      <c r="B12" s="173" t="s">
        <v>5091</v>
      </c>
      <c r="C12" s="35" t="s">
        <v>5092</v>
      </c>
      <c r="D12" s="85" t="s">
        <v>5093</v>
      </c>
      <c r="E12" s="85" t="s">
        <v>5094</v>
      </c>
      <c r="F12" s="85" t="s">
        <v>839</v>
      </c>
      <c r="G12" s="85">
        <v>10</v>
      </c>
      <c r="H12" s="85">
        <v>4</v>
      </c>
      <c r="I12" s="83">
        <v>0.75</v>
      </c>
      <c r="J12" s="84">
        <v>0</v>
      </c>
      <c r="K12" s="84">
        <v>0</v>
      </c>
      <c r="L12" s="35">
        <v>1</v>
      </c>
      <c r="M12" s="85">
        <v>8</v>
      </c>
      <c r="N12" s="84">
        <v>0</v>
      </c>
      <c r="O12" s="84">
        <v>0</v>
      </c>
      <c r="P12" s="85" t="s">
        <v>5065</v>
      </c>
      <c r="Q12" s="85" t="s">
        <v>8185</v>
      </c>
      <c r="R12" s="85" t="s">
        <v>7421</v>
      </c>
    </row>
    <row r="13" spans="1:18" s="18" customFormat="1" ht="20.399999999999999" x14ac:dyDescent="0.3">
      <c r="A13" s="173">
        <v>8</v>
      </c>
      <c r="B13" s="173" t="s">
        <v>5095</v>
      </c>
      <c r="C13" s="35" t="s">
        <v>5096</v>
      </c>
      <c r="D13" s="85" t="s">
        <v>5097</v>
      </c>
      <c r="E13" s="85" t="s">
        <v>5098</v>
      </c>
      <c r="F13" s="85" t="s">
        <v>839</v>
      </c>
      <c r="G13" s="85">
        <v>9</v>
      </c>
      <c r="H13" s="85">
        <v>3</v>
      </c>
      <c r="I13" s="83">
        <v>0.75</v>
      </c>
      <c r="J13" s="84">
        <v>0</v>
      </c>
      <c r="K13" s="84">
        <v>0</v>
      </c>
      <c r="L13" s="35">
        <v>1</v>
      </c>
      <c r="M13" s="85">
        <v>8</v>
      </c>
      <c r="N13" s="84">
        <v>0</v>
      </c>
      <c r="O13" s="84">
        <v>0</v>
      </c>
      <c r="P13" s="85" t="s">
        <v>5065</v>
      </c>
      <c r="Q13" s="85" t="s">
        <v>8185</v>
      </c>
      <c r="R13" s="85" t="s">
        <v>7422</v>
      </c>
    </row>
    <row r="14" spans="1:18" s="18" customFormat="1" ht="20.399999999999999" x14ac:dyDescent="0.3">
      <c r="A14" s="173">
        <v>9</v>
      </c>
      <c r="B14" s="173" t="s">
        <v>5099</v>
      </c>
      <c r="C14" s="85" t="s">
        <v>5100</v>
      </c>
      <c r="D14" s="85">
        <v>51.655934999999999</v>
      </c>
      <c r="E14" s="85">
        <v>39.241540000000001</v>
      </c>
      <c r="F14" s="85" t="s">
        <v>839</v>
      </c>
      <c r="G14" s="85">
        <v>30</v>
      </c>
      <c r="H14" s="83">
        <v>4</v>
      </c>
      <c r="I14" s="83">
        <v>0.75</v>
      </c>
      <c r="J14" s="84">
        <v>0</v>
      </c>
      <c r="K14" s="84">
        <v>0</v>
      </c>
      <c r="L14" s="85" t="s">
        <v>5079</v>
      </c>
      <c r="M14" s="85">
        <v>8</v>
      </c>
      <c r="N14" s="84">
        <v>0</v>
      </c>
      <c r="O14" s="84">
        <v>0</v>
      </c>
      <c r="P14" s="85" t="s">
        <v>5065</v>
      </c>
      <c r="Q14" s="85" t="s">
        <v>8186</v>
      </c>
      <c r="R14" s="85" t="s">
        <v>5101</v>
      </c>
    </row>
    <row r="15" spans="1:18" s="18" customFormat="1" ht="20.399999999999999" x14ac:dyDescent="0.3">
      <c r="A15" s="173">
        <v>10</v>
      </c>
      <c r="B15" s="173" t="s">
        <v>5102</v>
      </c>
      <c r="C15" s="85" t="s">
        <v>5103</v>
      </c>
      <c r="D15" s="85" t="s">
        <v>5104</v>
      </c>
      <c r="E15" s="85" t="s">
        <v>5105</v>
      </c>
      <c r="F15" s="85" t="s">
        <v>7475</v>
      </c>
      <c r="G15" s="85">
        <v>15</v>
      </c>
      <c r="H15" s="83">
        <v>5</v>
      </c>
      <c r="I15" s="83">
        <v>0.75</v>
      </c>
      <c r="J15" s="84">
        <v>0</v>
      </c>
      <c r="K15" s="84">
        <v>0</v>
      </c>
      <c r="L15" s="84">
        <v>0</v>
      </c>
      <c r="M15" s="84">
        <v>0</v>
      </c>
      <c r="N15" s="84">
        <v>0</v>
      </c>
      <c r="O15" s="84">
        <v>0</v>
      </c>
      <c r="P15" s="85" t="s">
        <v>860</v>
      </c>
      <c r="Q15" s="85" t="s">
        <v>8187</v>
      </c>
      <c r="R15" s="85" t="s">
        <v>5106</v>
      </c>
    </row>
    <row r="16" spans="1:18" s="18" customFormat="1" ht="20.399999999999999" x14ac:dyDescent="0.3">
      <c r="A16" s="173">
        <v>11</v>
      </c>
      <c r="B16" s="173" t="s">
        <v>5107</v>
      </c>
      <c r="C16" s="85" t="s">
        <v>5108</v>
      </c>
      <c r="D16" s="85" t="s">
        <v>5109</v>
      </c>
      <c r="E16" s="85" t="s">
        <v>5110</v>
      </c>
      <c r="F16" s="85" t="s">
        <v>7475</v>
      </c>
      <c r="G16" s="85">
        <v>10</v>
      </c>
      <c r="H16" s="83">
        <v>4</v>
      </c>
      <c r="I16" s="83">
        <v>0.75</v>
      </c>
      <c r="J16" s="84">
        <v>0</v>
      </c>
      <c r="K16" s="84">
        <v>0</v>
      </c>
      <c r="L16" s="84">
        <v>0</v>
      </c>
      <c r="M16" s="84">
        <v>0</v>
      </c>
      <c r="N16" s="84">
        <v>0</v>
      </c>
      <c r="O16" s="84">
        <v>0</v>
      </c>
      <c r="P16" s="85" t="s">
        <v>860</v>
      </c>
      <c r="Q16" s="85" t="s">
        <v>8187</v>
      </c>
      <c r="R16" s="85" t="s">
        <v>5111</v>
      </c>
    </row>
    <row r="17" spans="1:18" s="18" customFormat="1" ht="20.399999999999999" x14ac:dyDescent="0.3">
      <c r="A17" s="173">
        <v>12</v>
      </c>
      <c r="B17" s="173" t="s">
        <v>5112</v>
      </c>
      <c r="C17" s="85" t="s">
        <v>5113</v>
      </c>
      <c r="D17" s="85" t="s">
        <v>5114</v>
      </c>
      <c r="E17" s="85" t="s">
        <v>5115</v>
      </c>
      <c r="F17" s="85" t="s">
        <v>7475</v>
      </c>
      <c r="G17" s="85">
        <v>10</v>
      </c>
      <c r="H17" s="85" t="s">
        <v>5116</v>
      </c>
      <c r="I17" s="85">
        <v>0.75</v>
      </c>
      <c r="J17" s="84">
        <v>0</v>
      </c>
      <c r="K17" s="84">
        <v>0</v>
      </c>
      <c r="L17" s="84">
        <v>0</v>
      </c>
      <c r="M17" s="84">
        <v>0</v>
      </c>
      <c r="N17" s="84">
        <v>0</v>
      </c>
      <c r="O17" s="84">
        <v>0</v>
      </c>
      <c r="P17" s="85" t="s">
        <v>860</v>
      </c>
      <c r="Q17" s="85" t="s">
        <v>8188</v>
      </c>
      <c r="R17" s="85" t="s">
        <v>5111</v>
      </c>
    </row>
    <row r="18" spans="1:18" s="18" customFormat="1" ht="30.6" x14ac:dyDescent="0.3">
      <c r="A18" s="173">
        <v>13</v>
      </c>
      <c r="B18" s="173" t="s">
        <v>5117</v>
      </c>
      <c r="C18" s="35" t="s">
        <v>5118</v>
      </c>
      <c r="D18" s="85" t="s">
        <v>5119</v>
      </c>
      <c r="E18" s="85" t="s">
        <v>5120</v>
      </c>
      <c r="F18" s="85" t="s">
        <v>7475</v>
      </c>
      <c r="G18" s="85">
        <v>20</v>
      </c>
      <c r="H18" s="85">
        <v>1</v>
      </c>
      <c r="I18" s="85">
        <v>0.75</v>
      </c>
      <c r="J18" s="84">
        <v>0</v>
      </c>
      <c r="K18" s="84">
        <v>0</v>
      </c>
      <c r="L18" s="84">
        <v>0</v>
      </c>
      <c r="M18" s="84">
        <v>0</v>
      </c>
      <c r="N18" s="84">
        <v>0</v>
      </c>
      <c r="O18" s="84">
        <v>0</v>
      </c>
      <c r="P18" s="85" t="s">
        <v>5065</v>
      </c>
      <c r="Q18" s="85" t="s">
        <v>8189</v>
      </c>
      <c r="R18" s="86" t="s">
        <v>5121</v>
      </c>
    </row>
    <row r="19" spans="1:18" s="18" customFormat="1" ht="40.799999999999997" x14ac:dyDescent="0.3">
      <c r="A19" s="173">
        <v>14</v>
      </c>
      <c r="B19" s="173" t="s">
        <v>5122</v>
      </c>
      <c r="C19" s="85" t="s">
        <v>5123</v>
      </c>
      <c r="D19" s="85" t="s">
        <v>5124</v>
      </c>
      <c r="E19" s="85" t="s">
        <v>5125</v>
      </c>
      <c r="F19" s="85" t="s">
        <v>839</v>
      </c>
      <c r="G19" s="85">
        <v>46</v>
      </c>
      <c r="H19" s="84">
        <v>0</v>
      </c>
      <c r="I19" s="84">
        <v>0</v>
      </c>
      <c r="J19" s="84">
        <v>0</v>
      </c>
      <c r="K19" s="84">
        <v>0</v>
      </c>
      <c r="L19" s="85">
        <v>1</v>
      </c>
      <c r="M19" s="85">
        <v>8</v>
      </c>
      <c r="N19" s="84">
        <v>0</v>
      </c>
      <c r="O19" s="84">
        <v>0</v>
      </c>
      <c r="P19" s="85" t="s">
        <v>5065</v>
      </c>
      <c r="Q19" s="85" t="s">
        <v>8279</v>
      </c>
      <c r="R19" s="85" t="s">
        <v>7423</v>
      </c>
    </row>
    <row r="20" spans="1:18" s="18" customFormat="1" ht="142.80000000000001" x14ac:dyDescent="0.3">
      <c r="A20" s="173">
        <v>15</v>
      </c>
      <c r="B20" s="173" t="s">
        <v>5126</v>
      </c>
      <c r="C20" s="85" t="s">
        <v>5127</v>
      </c>
      <c r="D20" s="85" t="s">
        <v>5128</v>
      </c>
      <c r="E20" s="85" t="s">
        <v>5129</v>
      </c>
      <c r="F20" s="85" t="s">
        <v>839</v>
      </c>
      <c r="G20" s="85">
        <v>46</v>
      </c>
      <c r="H20" s="85">
        <v>4</v>
      </c>
      <c r="I20" s="85">
        <v>0.75</v>
      </c>
      <c r="J20" s="84">
        <v>0</v>
      </c>
      <c r="K20" s="84">
        <v>0</v>
      </c>
      <c r="L20" s="85">
        <v>2</v>
      </c>
      <c r="M20" s="85">
        <v>8</v>
      </c>
      <c r="N20" s="84">
        <v>0</v>
      </c>
      <c r="O20" s="84">
        <v>0</v>
      </c>
      <c r="P20" s="85" t="s">
        <v>860</v>
      </c>
      <c r="Q20" s="85" t="s">
        <v>8175</v>
      </c>
      <c r="R20" s="175" t="s">
        <v>8174</v>
      </c>
    </row>
    <row r="21" spans="1:18" s="18" customFormat="1" ht="112.2" x14ac:dyDescent="0.3">
      <c r="A21" s="173">
        <v>16</v>
      </c>
      <c r="B21" s="173" t="s">
        <v>5130</v>
      </c>
      <c r="C21" s="85" t="s">
        <v>5131</v>
      </c>
      <c r="D21" s="85" t="s">
        <v>5132</v>
      </c>
      <c r="E21" s="85" t="s">
        <v>5133</v>
      </c>
      <c r="F21" s="85" t="s">
        <v>839</v>
      </c>
      <c r="G21" s="85">
        <v>46</v>
      </c>
      <c r="H21" s="84">
        <v>0</v>
      </c>
      <c r="I21" s="84">
        <v>0</v>
      </c>
      <c r="J21" s="84">
        <v>0</v>
      </c>
      <c r="K21" s="84">
        <v>0</v>
      </c>
      <c r="L21" s="85">
        <v>2</v>
      </c>
      <c r="M21" s="85">
        <v>8</v>
      </c>
      <c r="N21" s="84">
        <v>0</v>
      </c>
      <c r="O21" s="84">
        <v>0</v>
      </c>
      <c r="P21" s="85" t="s">
        <v>5065</v>
      </c>
      <c r="Q21" s="85" t="s">
        <v>8280</v>
      </c>
      <c r="R21" s="85" t="s">
        <v>7397</v>
      </c>
    </row>
    <row r="22" spans="1:18" s="18" customFormat="1" ht="58.2" customHeight="1" x14ac:dyDescent="0.3">
      <c r="A22" s="173">
        <v>17</v>
      </c>
      <c r="B22" s="173" t="s">
        <v>5134</v>
      </c>
      <c r="C22" s="85" t="s">
        <v>5135</v>
      </c>
      <c r="D22" s="85" t="s">
        <v>5136</v>
      </c>
      <c r="E22" s="85" t="s">
        <v>5137</v>
      </c>
      <c r="F22" s="85" t="s">
        <v>839</v>
      </c>
      <c r="G22" s="85">
        <v>46</v>
      </c>
      <c r="H22" s="85">
        <v>4</v>
      </c>
      <c r="I22" s="85">
        <v>0.75</v>
      </c>
      <c r="J22" s="84">
        <v>0</v>
      </c>
      <c r="K22" s="84">
        <v>0</v>
      </c>
      <c r="L22" s="85">
        <v>1</v>
      </c>
      <c r="M22" s="85">
        <v>8</v>
      </c>
      <c r="N22" s="84">
        <v>0</v>
      </c>
      <c r="O22" s="84">
        <v>0</v>
      </c>
      <c r="P22" s="85" t="s">
        <v>860</v>
      </c>
      <c r="Q22" s="85" t="s">
        <v>8281</v>
      </c>
      <c r="R22" s="85" t="s">
        <v>5138</v>
      </c>
    </row>
    <row r="23" spans="1:18" s="18" customFormat="1" ht="40.799999999999997" x14ac:dyDescent="0.3">
      <c r="A23" s="173">
        <v>18</v>
      </c>
      <c r="B23" s="173" t="s">
        <v>5139</v>
      </c>
      <c r="C23" s="85" t="s">
        <v>5140</v>
      </c>
      <c r="D23" s="85" t="s">
        <v>5141</v>
      </c>
      <c r="E23" s="85" t="s">
        <v>5142</v>
      </c>
      <c r="F23" s="85" t="s">
        <v>839</v>
      </c>
      <c r="G23" s="85">
        <v>46</v>
      </c>
      <c r="H23" s="85">
        <v>2</v>
      </c>
      <c r="I23" s="85">
        <v>0.75</v>
      </c>
      <c r="J23" s="84">
        <v>0</v>
      </c>
      <c r="K23" s="84">
        <v>0</v>
      </c>
      <c r="L23" s="84">
        <v>0</v>
      </c>
      <c r="M23" s="84">
        <v>0</v>
      </c>
      <c r="N23" s="84">
        <v>0</v>
      </c>
      <c r="O23" s="84">
        <v>0</v>
      </c>
      <c r="P23" s="85" t="s">
        <v>860</v>
      </c>
      <c r="Q23" s="85" t="s">
        <v>8190</v>
      </c>
      <c r="R23" s="85" t="s">
        <v>7424</v>
      </c>
    </row>
    <row r="24" spans="1:18" s="18" customFormat="1" ht="114" customHeight="1" x14ac:dyDescent="0.3">
      <c r="A24" s="173">
        <v>19</v>
      </c>
      <c r="B24" s="173" t="s">
        <v>5143</v>
      </c>
      <c r="C24" s="85" t="s">
        <v>5144</v>
      </c>
      <c r="D24" s="85" t="s">
        <v>5145</v>
      </c>
      <c r="E24" s="85" t="s">
        <v>5146</v>
      </c>
      <c r="F24" s="85" t="s">
        <v>839</v>
      </c>
      <c r="G24" s="85">
        <v>46</v>
      </c>
      <c r="H24" s="84">
        <v>0</v>
      </c>
      <c r="I24" s="84">
        <v>0</v>
      </c>
      <c r="J24" s="84">
        <v>0</v>
      </c>
      <c r="K24" s="84">
        <v>0</v>
      </c>
      <c r="L24" s="85" t="s">
        <v>5147</v>
      </c>
      <c r="M24" s="85">
        <v>8</v>
      </c>
      <c r="N24" s="84">
        <v>0</v>
      </c>
      <c r="O24" s="84">
        <v>0</v>
      </c>
      <c r="P24" s="85" t="s">
        <v>5065</v>
      </c>
      <c r="Q24" s="85" t="s">
        <v>8282</v>
      </c>
      <c r="R24" s="85" t="s">
        <v>7425</v>
      </c>
    </row>
    <row r="25" spans="1:18" s="18" customFormat="1" ht="74.25" customHeight="1" x14ac:dyDescent="0.3">
      <c r="A25" s="173">
        <v>20</v>
      </c>
      <c r="B25" s="173" t="s">
        <v>5148</v>
      </c>
      <c r="C25" s="85" t="s">
        <v>5149</v>
      </c>
      <c r="D25" s="85" t="s">
        <v>5150</v>
      </c>
      <c r="E25" s="85" t="s">
        <v>5151</v>
      </c>
      <c r="F25" s="85" t="s">
        <v>839</v>
      </c>
      <c r="G25" s="85">
        <v>46</v>
      </c>
      <c r="H25" s="85">
        <v>1</v>
      </c>
      <c r="I25" s="85">
        <v>0.75</v>
      </c>
      <c r="J25" s="84">
        <v>0</v>
      </c>
      <c r="K25" s="84">
        <v>0</v>
      </c>
      <c r="L25" s="85">
        <v>1</v>
      </c>
      <c r="M25" s="85">
        <v>8</v>
      </c>
      <c r="N25" s="84">
        <v>0</v>
      </c>
      <c r="O25" s="84">
        <v>0</v>
      </c>
      <c r="P25" s="85" t="s">
        <v>860</v>
      </c>
      <c r="Q25" s="85" t="s">
        <v>8283</v>
      </c>
      <c r="R25" s="85" t="s">
        <v>8976</v>
      </c>
    </row>
    <row r="26" spans="1:18" s="18" customFormat="1" ht="40.799999999999997" x14ac:dyDescent="0.3">
      <c r="A26" s="173">
        <v>21</v>
      </c>
      <c r="B26" s="173" t="s">
        <v>5152</v>
      </c>
      <c r="C26" s="85" t="s">
        <v>5153</v>
      </c>
      <c r="D26" s="85" t="s">
        <v>5154</v>
      </c>
      <c r="E26" s="85" t="s">
        <v>5155</v>
      </c>
      <c r="F26" s="85" t="s">
        <v>839</v>
      </c>
      <c r="G26" s="85">
        <v>46</v>
      </c>
      <c r="H26" s="84">
        <v>0</v>
      </c>
      <c r="I26" s="84">
        <v>0</v>
      </c>
      <c r="J26" s="84">
        <v>0</v>
      </c>
      <c r="K26" s="84">
        <v>0</v>
      </c>
      <c r="L26" s="85">
        <v>1</v>
      </c>
      <c r="M26" s="85">
        <v>8</v>
      </c>
      <c r="N26" s="84">
        <v>0</v>
      </c>
      <c r="O26" s="84">
        <v>0</v>
      </c>
      <c r="P26" s="85" t="s">
        <v>860</v>
      </c>
      <c r="Q26" s="85" t="s">
        <v>8191</v>
      </c>
      <c r="R26" s="85" t="s">
        <v>5156</v>
      </c>
    </row>
    <row r="27" spans="1:18" s="18" customFormat="1" ht="90" customHeight="1" x14ac:dyDescent="0.3">
      <c r="A27" s="173">
        <v>22</v>
      </c>
      <c r="B27" s="173" t="s">
        <v>5157</v>
      </c>
      <c r="C27" s="85" t="s">
        <v>5158</v>
      </c>
      <c r="D27" s="85" t="s">
        <v>5159</v>
      </c>
      <c r="E27" s="85" t="s">
        <v>5160</v>
      </c>
      <c r="F27" s="85" t="s">
        <v>839</v>
      </c>
      <c r="G27" s="85">
        <v>20</v>
      </c>
      <c r="H27" s="84">
        <v>0</v>
      </c>
      <c r="I27" s="84">
        <v>0</v>
      </c>
      <c r="J27" s="84">
        <v>0</v>
      </c>
      <c r="K27" s="84">
        <v>0</v>
      </c>
      <c r="L27" s="85">
        <v>1</v>
      </c>
      <c r="M27" s="85">
        <v>8</v>
      </c>
      <c r="N27" s="84">
        <v>0</v>
      </c>
      <c r="O27" s="84">
        <v>0</v>
      </c>
      <c r="P27" s="85" t="s">
        <v>860</v>
      </c>
      <c r="Q27" s="85" t="s">
        <v>8192</v>
      </c>
      <c r="R27" s="85" t="s">
        <v>7426</v>
      </c>
    </row>
    <row r="28" spans="1:18" s="168" customFormat="1" ht="40.799999999999997" x14ac:dyDescent="0.3">
      <c r="A28" s="86">
        <v>23</v>
      </c>
      <c r="B28" s="173" t="s">
        <v>5161</v>
      </c>
      <c r="C28" s="85" t="s">
        <v>5162</v>
      </c>
      <c r="D28" s="85" t="s">
        <v>5163</v>
      </c>
      <c r="E28" s="85" t="s">
        <v>5164</v>
      </c>
      <c r="F28" s="85" t="s">
        <v>839</v>
      </c>
      <c r="G28" s="85">
        <v>46</v>
      </c>
      <c r="H28" s="84">
        <v>0</v>
      </c>
      <c r="I28" s="84">
        <v>0</v>
      </c>
      <c r="J28" s="84">
        <v>0</v>
      </c>
      <c r="K28" s="84">
        <v>0</v>
      </c>
      <c r="L28" s="85">
        <v>1</v>
      </c>
      <c r="M28" s="85">
        <v>8</v>
      </c>
      <c r="N28" s="84">
        <v>0</v>
      </c>
      <c r="O28" s="84">
        <v>0</v>
      </c>
      <c r="P28" s="85" t="s">
        <v>860</v>
      </c>
      <c r="Q28" s="85" t="s">
        <v>8193</v>
      </c>
      <c r="R28" s="85" t="s">
        <v>5165</v>
      </c>
    </row>
    <row r="29" spans="1:18" s="18" customFormat="1" ht="51" x14ac:dyDescent="0.3">
      <c r="A29" s="173">
        <v>24</v>
      </c>
      <c r="B29" s="173" t="s">
        <v>5166</v>
      </c>
      <c r="C29" s="85" t="s">
        <v>5167</v>
      </c>
      <c r="D29" s="85" t="s">
        <v>5168</v>
      </c>
      <c r="E29" s="85" t="s">
        <v>5169</v>
      </c>
      <c r="F29" s="85" t="s">
        <v>839</v>
      </c>
      <c r="G29" s="85">
        <v>46</v>
      </c>
      <c r="H29" s="84">
        <v>0</v>
      </c>
      <c r="I29" s="84">
        <v>0</v>
      </c>
      <c r="J29" s="84">
        <v>0</v>
      </c>
      <c r="K29" s="84">
        <v>0</v>
      </c>
      <c r="L29" s="85">
        <v>1</v>
      </c>
      <c r="M29" s="85">
        <v>8</v>
      </c>
      <c r="N29" s="84">
        <v>0</v>
      </c>
      <c r="O29" s="84">
        <v>0</v>
      </c>
      <c r="P29" s="85" t="s">
        <v>5065</v>
      </c>
      <c r="Q29" s="85" t="s">
        <v>8189</v>
      </c>
      <c r="R29" s="85" t="s">
        <v>7398</v>
      </c>
    </row>
    <row r="30" spans="1:18" s="18" customFormat="1" ht="81.75" customHeight="1" x14ac:dyDescent="0.3">
      <c r="A30" s="173">
        <v>25</v>
      </c>
      <c r="B30" s="173" t="s">
        <v>5170</v>
      </c>
      <c r="C30" s="85" t="s">
        <v>5171</v>
      </c>
      <c r="D30" s="85" t="s">
        <v>5172</v>
      </c>
      <c r="E30" s="85" t="s">
        <v>5173</v>
      </c>
      <c r="F30" s="85" t="s">
        <v>839</v>
      </c>
      <c r="G30" s="85">
        <v>46</v>
      </c>
      <c r="H30" s="85">
        <v>4</v>
      </c>
      <c r="I30" s="85">
        <v>0.75</v>
      </c>
      <c r="J30" s="84">
        <v>0</v>
      </c>
      <c r="K30" s="84">
        <v>0</v>
      </c>
      <c r="L30" s="85">
        <v>1</v>
      </c>
      <c r="M30" s="85">
        <v>8</v>
      </c>
      <c r="N30" s="84">
        <v>0</v>
      </c>
      <c r="O30" s="84">
        <v>0</v>
      </c>
      <c r="P30" s="85" t="s">
        <v>860</v>
      </c>
      <c r="Q30" s="85" t="s">
        <v>8284</v>
      </c>
      <c r="R30" s="85" t="s">
        <v>5174</v>
      </c>
    </row>
    <row r="31" spans="1:18" s="18" customFormat="1" ht="71.400000000000006" x14ac:dyDescent="0.3">
      <c r="A31" s="173">
        <v>26</v>
      </c>
      <c r="B31" s="173" t="s">
        <v>5175</v>
      </c>
      <c r="C31" s="85" t="s">
        <v>5176</v>
      </c>
      <c r="D31" s="85" t="s">
        <v>5177</v>
      </c>
      <c r="E31" s="85" t="s">
        <v>5178</v>
      </c>
      <c r="F31" s="85" t="s">
        <v>839</v>
      </c>
      <c r="G31" s="85">
        <v>46</v>
      </c>
      <c r="H31" s="85">
        <v>3</v>
      </c>
      <c r="I31" s="85" t="s">
        <v>1380</v>
      </c>
      <c r="J31" s="84">
        <v>0</v>
      </c>
      <c r="K31" s="84">
        <v>0</v>
      </c>
      <c r="L31" s="85">
        <v>1</v>
      </c>
      <c r="M31" s="85">
        <v>8</v>
      </c>
      <c r="N31" s="84">
        <v>0</v>
      </c>
      <c r="O31" s="84">
        <v>0</v>
      </c>
      <c r="P31" s="85" t="s">
        <v>5065</v>
      </c>
      <c r="Q31" s="85" t="s">
        <v>8285</v>
      </c>
      <c r="R31" s="85" t="s">
        <v>7427</v>
      </c>
    </row>
    <row r="32" spans="1:18" s="18" customFormat="1" ht="28.8" customHeight="1" x14ac:dyDescent="0.3">
      <c r="A32" s="173">
        <v>27</v>
      </c>
      <c r="B32" s="86" t="s">
        <v>5179</v>
      </c>
      <c r="C32" s="85" t="s">
        <v>11296</v>
      </c>
      <c r="D32" s="85" t="s">
        <v>5180</v>
      </c>
      <c r="E32" s="85" t="s">
        <v>5181</v>
      </c>
      <c r="F32" s="85" t="s">
        <v>839</v>
      </c>
      <c r="G32" s="85">
        <v>46</v>
      </c>
      <c r="H32" s="85">
        <v>1</v>
      </c>
      <c r="I32" s="102">
        <v>0.75</v>
      </c>
      <c r="J32" s="84">
        <v>0</v>
      </c>
      <c r="K32" s="84">
        <v>0</v>
      </c>
      <c r="L32" s="84">
        <v>0</v>
      </c>
      <c r="M32" s="84">
        <v>0</v>
      </c>
      <c r="N32" s="84">
        <v>0</v>
      </c>
      <c r="O32" s="84">
        <v>0</v>
      </c>
      <c r="P32" s="102" t="s">
        <v>7487</v>
      </c>
      <c r="Q32" s="85" t="s">
        <v>8194</v>
      </c>
      <c r="R32" s="85" t="s">
        <v>11297</v>
      </c>
    </row>
    <row r="33" spans="1:18" s="18" customFormat="1" ht="30.6" x14ac:dyDescent="0.3">
      <c r="A33" s="173">
        <v>28</v>
      </c>
      <c r="B33" s="173" t="s">
        <v>5182</v>
      </c>
      <c r="C33" s="85" t="s">
        <v>5183</v>
      </c>
      <c r="D33" s="85" t="s">
        <v>5184</v>
      </c>
      <c r="E33" s="85" t="s">
        <v>5185</v>
      </c>
      <c r="F33" s="85" t="s">
        <v>839</v>
      </c>
      <c r="G33" s="85">
        <v>10</v>
      </c>
      <c r="H33" s="84">
        <v>0</v>
      </c>
      <c r="I33" s="84">
        <v>0</v>
      </c>
      <c r="J33" s="84">
        <v>0</v>
      </c>
      <c r="K33" s="84">
        <v>0</v>
      </c>
      <c r="L33" s="85" t="s">
        <v>5079</v>
      </c>
      <c r="M33" s="85">
        <v>8</v>
      </c>
      <c r="N33" s="84">
        <v>0</v>
      </c>
      <c r="O33" s="84">
        <v>0</v>
      </c>
      <c r="P33" s="85" t="s">
        <v>5065</v>
      </c>
      <c r="Q33" s="85" t="s">
        <v>8194</v>
      </c>
      <c r="R33" s="85" t="s">
        <v>7428</v>
      </c>
    </row>
    <row r="34" spans="1:18" s="18" customFormat="1" ht="71.400000000000006" x14ac:dyDescent="0.3">
      <c r="A34" s="173">
        <v>29</v>
      </c>
      <c r="B34" s="173" t="s">
        <v>5186</v>
      </c>
      <c r="C34" s="85" t="s">
        <v>11028</v>
      </c>
      <c r="D34" s="85" t="s">
        <v>5187</v>
      </c>
      <c r="E34" s="85" t="s">
        <v>5188</v>
      </c>
      <c r="F34" s="85" t="s">
        <v>839</v>
      </c>
      <c r="G34" s="85">
        <v>46</v>
      </c>
      <c r="H34" s="85">
        <v>2</v>
      </c>
      <c r="I34" s="102">
        <v>1.5</v>
      </c>
      <c r="J34" s="84">
        <v>0</v>
      </c>
      <c r="K34" s="85">
        <v>0</v>
      </c>
      <c r="L34" s="85">
        <v>1</v>
      </c>
      <c r="M34" s="85">
        <v>8</v>
      </c>
      <c r="N34" s="84">
        <v>0</v>
      </c>
      <c r="O34" s="84">
        <v>0</v>
      </c>
      <c r="P34" s="85" t="s">
        <v>5065</v>
      </c>
      <c r="Q34" s="85" t="s">
        <v>11029</v>
      </c>
      <c r="R34" s="85" t="s">
        <v>11030</v>
      </c>
    </row>
    <row r="35" spans="1:18" s="18" customFormat="1" ht="51" x14ac:dyDescent="0.3">
      <c r="A35" s="173">
        <v>30</v>
      </c>
      <c r="B35" s="173" t="s">
        <v>5189</v>
      </c>
      <c r="C35" s="85" t="s">
        <v>5190</v>
      </c>
      <c r="D35" s="85" t="s">
        <v>5191</v>
      </c>
      <c r="E35" s="85" t="s">
        <v>5192</v>
      </c>
      <c r="F35" s="85" t="s">
        <v>839</v>
      </c>
      <c r="G35" s="85">
        <v>46</v>
      </c>
      <c r="H35" s="85">
        <v>3</v>
      </c>
      <c r="I35" s="85" t="s">
        <v>1380</v>
      </c>
      <c r="J35" s="84">
        <v>0</v>
      </c>
      <c r="K35" s="84">
        <v>0</v>
      </c>
      <c r="L35" s="85">
        <v>1</v>
      </c>
      <c r="M35" s="85">
        <v>8</v>
      </c>
      <c r="N35" s="84">
        <v>0</v>
      </c>
      <c r="O35" s="84">
        <v>0</v>
      </c>
      <c r="P35" s="85" t="s">
        <v>860</v>
      </c>
      <c r="Q35" s="85" t="s">
        <v>8286</v>
      </c>
      <c r="R35" s="85" t="s">
        <v>7429</v>
      </c>
    </row>
    <row r="36" spans="1:18" s="18" customFormat="1" ht="51" x14ac:dyDescent="0.3">
      <c r="A36" s="173">
        <v>31</v>
      </c>
      <c r="B36" s="173" t="s">
        <v>5193</v>
      </c>
      <c r="C36" s="85" t="s">
        <v>5194</v>
      </c>
      <c r="D36" s="85" t="s">
        <v>5195</v>
      </c>
      <c r="E36" s="85" t="s">
        <v>5196</v>
      </c>
      <c r="F36" s="85" t="s">
        <v>839</v>
      </c>
      <c r="G36" s="85">
        <v>24</v>
      </c>
      <c r="H36" s="84">
        <v>0</v>
      </c>
      <c r="I36" s="84">
        <v>0</v>
      </c>
      <c r="J36" s="84">
        <v>0</v>
      </c>
      <c r="K36" s="84">
        <v>0</v>
      </c>
      <c r="L36" s="85">
        <v>1</v>
      </c>
      <c r="M36" s="85">
        <v>8</v>
      </c>
      <c r="N36" s="84">
        <v>0</v>
      </c>
      <c r="O36" s="84">
        <v>0</v>
      </c>
      <c r="P36" s="85" t="s">
        <v>5065</v>
      </c>
      <c r="Q36" s="85" t="s">
        <v>8287</v>
      </c>
      <c r="R36" s="85" t="s">
        <v>7430</v>
      </c>
    </row>
    <row r="37" spans="1:18" s="18" customFormat="1" ht="61.2" x14ac:dyDescent="0.3">
      <c r="A37" s="173">
        <v>32</v>
      </c>
      <c r="B37" s="173" t="s">
        <v>5197</v>
      </c>
      <c r="C37" s="85" t="s">
        <v>11031</v>
      </c>
      <c r="D37" s="85" t="s">
        <v>5198</v>
      </c>
      <c r="E37" s="85" t="s">
        <v>5199</v>
      </c>
      <c r="F37" s="85" t="s">
        <v>839</v>
      </c>
      <c r="G37" s="85">
        <v>46</v>
      </c>
      <c r="H37" s="85">
        <v>1</v>
      </c>
      <c r="I37" s="102">
        <v>0.75</v>
      </c>
      <c r="J37" s="84">
        <v>0</v>
      </c>
      <c r="K37" s="84">
        <v>0</v>
      </c>
      <c r="L37" s="85">
        <v>1</v>
      </c>
      <c r="M37" s="85">
        <v>8</v>
      </c>
      <c r="N37" s="84">
        <v>0</v>
      </c>
      <c r="O37" s="84">
        <v>0</v>
      </c>
      <c r="P37" s="85" t="s">
        <v>860</v>
      </c>
      <c r="Q37" s="85" t="s">
        <v>11032</v>
      </c>
      <c r="R37" s="85" t="s">
        <v>11033</v>
      </c>
    </row>
    <row r="38" spans="1:18" s="18" customFormat="1" ht="51" x14ac:dyDescent="0.3">
      <c r="A38" s="173">
        <v>33</v>
      </c>
      <c r="B38" s="173" t="s">
        <v>5200</v>
      </c>
      <c r="C38" s="85" t="s">
        <v>11034</v>
      </c>
      <c r="D38" s="85" t="s">
        <v>5201</v>
      </c>
      <c r="E38" s="85" t="s">
        <v>5202</v>
      </c>
      <c r="F38" s="85" t="s">
        <v>839</v>
      </c>
      <c r="G38" s="85">
        <v>46</v>
      </c>
      <c r="H38" s="84">
        <v>0</v>
      </c>
      <c r="I38" s="84">
        <v>0</v>
      </c>
      <c r="J38" s="84">
        <v>0</v>
      </c>
      <c r="K38" s="84">
        <v>0</v>
      </c>
      <c r="L38" s="85">
        <v>1</v>
      </c>
      <c r="M38" s="85">
        <v>8</v>
      </c>
      <c r="N38" s="84">
        <v>0</v>
      </c>
      <c r="O38" s="84">
        <v>0</v>
      </c>
      <c r="P38" s="85" t="s">
        <v>860</v>
      </c>
      <c r="Q38" s="85" t="s">
        <v>11035</v>
      </c>
      <c r="R38" s="85" t="s">
        <v>11036</v>
      </c>
    </row>
    <row r="39" spans="1:18" s="18" customFormat="1" ht="56.25" customHeight="1" x14ac:dyDescent="0.3">
      <c r="A39" s="173">
        <v>34</v>
      </c>
      <c r="B39" s="173" t="s">
        <v>5203</v>
      </c>
      <c r="C39" s="85" t="s">
        <v>5204</v>
      </c>
      <c r="D39" s="85" t="s">
        <v>5205</v>
      </c>
      <c r="E39" s="85" t="s">
        <v>5206</v>
      </c>
      <c r="F39" s="85" t="s">
        <v>839</v>
      </c>
      <c r="G39" s="85">
        <v>46</v>
      </c>
      <c r="H39" s="84">
        <v>0</v>
      </c>
      <c r="I39" s="84">
        <v>0</v>
      </c>
      <c r="J39" s="84">
        <v>0</v>
      </c>
      <c r="K39" s="84">
        <v>0</v>
      </c>
      <c r="L39" s="85">
        <v>1</v>
      </c>
      <c r="M39" s="85">
        <v>8</v>
      </c>
      <c r="N39" s="84">
        <v>0</v>
      </c>
      <c r="O39" s="84">
        <v>0</v>
      </c>
      <c r="P39" s="85" t="s">
        <v>860</v>
      </c>
      <c r="Q39" s="85" t="s">
        <v>8974</v>
      </c>
      <c r="R39" s="85" t="s">
        <v>5207</v>
      </c>
    </row>
    <row r="40" spans="1:18" s="18" customFormat="1" ht="75.599999999999994" customHeight="1" x14ac:dyDescent="0.3">
      <c r="A40" s="173">
        <v>35</v>
      </c>
      <c r="B40" s="173" t="s">
        <v>5208</v>
      </c>
      <c r="C40" s="85" t="s">
        <v>5209</v>
      </c>
      <c r="D40" s="85" t="s">
        <v>5210</v>
      </c>
      <c r="E40" s="85" t="s">
        <v>5211</v>
      </c>
      <c r="F40" s="85" t="s">
        <v>839</v>
      </c>
      <c r="G40" s="85">
        <v>46</v>
      </c>
      <c r="H40" s="84">
        <v>0</v>
      </c>
      <c r="I40" s="84">
        <v>0</v>
      </c>
      <c r="J40" s="84">
        <v>0</v>
      </c>
      <c r="K40" s="84">
        <v>0</v>
      </c>
      <c r="L40" s="85">
        <v>1</v>
      </c>
      <c r="M40" s="85">
        <v>8</v>
      </c>
      <c r="N40" s="84">
        <v>0</v>
      </c>
      <c r="O40" s="84">
        <v>0</v>
      </c>
      <c r="P40" s="85" t="s">
        <v>860</v>
      </c>
      <c r="Q40" s="85" t="s">
        <v>8288</v>
      </c>
      <c r="R40" s="85" t="s">
        <v>8977</v>
      </c>
    </row>
    <row r="41" spans="1:18" s="18" customFormat="1" ht="51" x14ac:dyDescent="0.3">
      <c r="A41" s="173">
        <v>36</v>
      </c>
      <c r="B41" s="173" t="s">
        <v>5212</v>
      </c>
      <c r="C41" s="85" t="s">
        <v>5213</v>
      </c>
      <c r="D41" s="85" t="s">
        <v>5214</v>
      </c>
      <c r="E41" s="85" t="s">
        <v>5215</v>
      </c>
      <c r="F41" s="85" t="s">
        <v>7475</v>
      </c>
      <c r="G41" s="85">
        <v>9</v>
      </c>
      <c r="H41" s="85">
        <v>3</v>
      </c>
      <c r="I41" s="85">
        <v>0.75</v>
      </c>
      <c r="J41" s="84">
        <v>0</v>
      </c>
      <c r="K41" s="84">
        <v>0</v>
      </c>
      <c r="L41" s="84">
        <v>0</v>
      </c>
      <c r="M41" s="84">
        <v>0</v>
      </c>
      <c r="N41" s="84">
        <v>0</v>
      </c>
      <c r="O41" s="84">
        <v>0</v>
      </c>
      <c r="P41" s="85" t="s">
        <v>5216</v>
      </c>
      <c r="Q41" s="85" t="s">
        <v>8289</v>
      </c>
      <c r="R41" s="85" t="s">
        <v>7431</v>
      </c>
    </row>
    <row r="42" spans="1:18" s="18" customFormat="1" ht="56.4" customHeight="1" x14ac:dyDescent="0.3">
      <c r="A42" s="173">
        <v>37</v>
      </c>
      <c r="B42" s="173" t="s">
        <v>5217</v>
      </c>
      <c r="C42" s="85" t="s">
        <v>11037</v>
      </c>
      <c r="D42" s="85" t="s">
        <v>5218</v>
      </c>
      <c r="E42" s="85" t="s">
        <v>5219</v>
      </c>
      <c r="F42" s="85" t="s">
        <v>839</v>
      </c>
      <c r="G42" s="85">
        <v>46</v>
      </c>
      <c r="H42" s="84">
        <v>0</v>
      </c>
      <c r="I42" s="84">
        <v>0</v>
      </c>
      <c r="J42" s="84">
        <v>0</v>
      </c>
      <c r="K42" s="84">
        <v>0</v>
      </c>
      <c r="L42" s="85">
        <v>2</v>
      </c>
      <c r="M42" s="85">
        <v>16</v>
      </c>
      <c r="N42" s="84">
        <v>0</v>
      </c>
      <c r="O42" s="84">
        <v>0</v>
      </c>
      <c r="P42" s="85" t="s">
        <v>860</v>
      </c>
      <c r="Q42" s="85" t="s">
        <v>11038</v>
      </c>
      <c r="R42" s="85" t="s">
        <v>11039</v>
      </c>
    </row>
    <row r="43" spans="1:18" s="18" customFormat="1" ht="36.75" customHeight="1" x14ac:dyDescent="0.3">
      <c r="A43" s="173">
        <v>38</v>
      </c>
      <c r="B43" s="173" t="s">
        <v>5220</v>
      </c>
      <c r="C43" s="85" t="s">
        <v>5221</v>
      </c>
      <c r="D43" s="85" t="s">
        <v>5222</v>
      </c>
      <c r="E43" s="85" t="s">
        <v>5223</v>
      </c>
      <c r="F43" s="85" t="s">
        <v>839</v>
      </c>
      <c r="G43" s="85">
        <v>20</v>
      </c>
      <c r="H43" s="85">
        <v>3</v>
      </c>
      <c r="I43" s="85" t="s">
        <v>1380</v>
      </c>
      <c r="J43" s="84">
        <v>0</v>
      </c>
      <c r="K43" s="84">
        <v>0</v>
      </c>
      <c r="L43" s="85">
        <v>1</v>
      </c>
      <c r="M43" s="85">
        <v>8</v>
      </c>
      <c r="N43" s="84">
        <v>0</v>
      </c>
      <c r="O43" s="84">
        <v>0</v>
      </c>
      <c r="P43" s="85" t="s">
        <v>5065</v>
      </c>
      <c r="Q43" s="85" t="s">
        <v>8290</v>
      </c>
      <c r="R43" s="85" t="s">
        <v>7432</v>
      </c>
    </row>
    <row r="44" spans="1:18" s="18" customFormat="1" ht="20.399999999999999" x14ac:dyDescent="0.3">
      <c r="A44" s="173">
        <v>39</v>
      </c>
      <c r="B44" s="173" t="s">
        <v>5224</v>
      </c>
      <c r="C44" s="85" t="s">
        <v>5225</v>
      </c>
      <c r="D44" s="85" t="s">
        <v>5226</v>
      </c>
      <c r="E44" s="85" t="s">
        <v>5227</v>
      </c>
      <c r="F44" s="85" t="s">
        <v>839</v>
      </c>
      <c r="G44" s="85">
        <v>42</v>
      </c>
      <c r="H44" s="85">
        <v>4</v>
      </c>
      <c r="I44" s="85" t="s">
        <v>1380</v>
      </c>
      <c r="J44" s="84">
        <v>0</v>
      </c>
      <c r="K44" s="84">
        <v>0</v>
      </c>
      <c r="L44" s="85">
        <v>1</v>
      </c>
      <c r="M44" s="85">
        <v>8</v>
      </c>
      <c r="N44" s="84">
        <v>0</v>
      </c>
      <c r="O44" s="84">
        <v>0</v>
      </c>
      <c r="P44" s="85" t="s">
        <v>860</v>
      </c>
      <c r="Q44" s="85" t="s">
        <v>8195</v>
      </c>
      <c r="R44" s="85" t="s">
        <v>8975</v>
      </c>
    </row>
    <row r="45" spans="1:18" s="18" customFormat="1" ht="51" x14ac:dyDescent="0.3">
      <c r="A45" s="173">
        <v>40</v>
      </c>
      <c r="B45" s="173" t="s">
        <v>5228</v>
      </c>
      <c r="C45" s="85" t="s">
        <v>11040</v>
      </c>
      <c r="D45" s="85" t="s">
        <v>5229</v>
      </c>
      <c r="E45" s="85" t="s">
        <v>5230</v>
      </c>
      <c r="F45" s="85" t="s">
        <v>839</v>
      </c>
      <c r="G45" s="85">
        <v>46</v>
      </c>
      <c r="H45" s="84">
        <v>0</v>
      </c>
      <c r="I45" s="84">
        <v>0</v>
      </c>
      <c r="J45" s="84">
        <v>0</v>
      </c>
      <c r="K45" s="84">
        <v>0</v>
      </c>
      <c r="L45" s="85">
        <v>1</v>
      </c>
      <c r="M45" s="85">
        <v>8</v>
      </c>
      <c r="N45" s="84">
        <v>0</v>
      </c>
      <c r="O45" s="84">
        <v>0</v>
      </c>
      <c r="P45" s="85" t="s">
        <v>860</v>
      </c>
      <c r="Q45" s="85" t="s">
        <v>11041</v>
      </c>
      <c r="R45" s="85" t="s">
        <v>11042</v>
      </c>
    </row>
    <row r="46" spans="1:18" s="18" customFormat="1" ht="112.2" x14ac:dyDescent="0.3">
      <c r="A46" s="173">
        <v>41</v>
      </c>
      <c r="B46" s="173" t="s">
        <v>5231</v>
      </c>
      <c r="C46" s="85" t="s">
        <v>5232</v>
      </c>
      <c r="D46" s="85" t="s">
        <v>5233</v>
      </c>
      <c r="E46" s="85" t="s">
        <v>5234</v>
      </c>
      <c r="F46" s="85" t="s">
        <v>839</v>
      </c>
      <c r="G46" s="85">
        <v>24</v>
      </c>
      <c r="H46" s="85">
        <v>3</v>
      </c>
      <c r="I46" s="85">
        <v>0.75</v>
      </c>
      <c r="J46" s="84">
        <v>0</v>
      </c>
      <c r="K46" s="84">
        <v>0</v>
      </c>
      <c r="L46" s="84">
        <v>0</v>
      </c>
      <c r="M46" s="84">
        <v>0</v>
      </c>
      <c r="N46" s="84">
        <v>0</v>
      </c>
      <c r="O46" s="84">
        <v>0</v>
      </c>
      <c r="P46" s="85" t="s">
        <v>860</v>
      </c>
      <c r="Q46" s="85" t="s">
        <v>8196</v>
      </c>
      <c r="R46" s="85" t="s">
        <v>7433</v>
      </c>
    </row>
    <row r="47" spans="1:18" s="18" customFormat="1" ht="51" x14ac:dyDescent="0.3">
      <c r="A47" s="173">
        <v>42</v>
      </c>
      <c r="B47" s="173" t="s">
        <v>5235</v>
      </c>
      <c r="C47" s="85" t="s">
        <v>5236</v>
      </c>
      <c r="D47" s="85" t="s">
        <v>5237</v>
      </c>
      <c r="E47" s="85" t="s">
        <v>5238</v>
      </c>
      <c r="F47" s="85" t="s">
        <v>839</v>
      </c>
      <c r="G47" s="85">
        <v>46</v>
      </c>
      <c r="H47" s="85">
        <v>2</v>
      </c>
      <c r="I47" s="85">
        <v>0.75</v>
      </c>
      <c r="J47" s="84">
        <v>0</v>
      </c>
      <c r="K47" s="84">
        <v>0</v>
      </c>
      <c r="L47" s="85">
        <v>1</v>
      </c>
      <c r="M47" s="85">
        <v>8</v>
      </c>
      <c r="N47" s="84">
        <v>0</v>
      </c>
      <c r="O47" s="84">
        <v>0</v>
      </c>
      <c r="P47" s="85" t="s">
        <v>5065</v>
      </c>
      <c r="Q47" s="85" t="s">
        <v>8197</v>
      </c>
      <c r="R47" s="85" t="s">
        <v>5239</v>
      </c>
    </row>
    <row r="48" spans="1:18" s="18" customFormat="1" ht="40.799999999999997" x14ac:dyDescent="0.3">
      <c r="A48" s="173">
        <v>43</v>
      </c>
      <c r="B48" s="173" t="s">
        <v>5240</v>
      </c>
      <c r="C48" s="85" t="s">
        <v>5241</v>
      </c>
      <c r="D48" s="85" t="s">
        <v>5242</v>
      </c>
      <c r="E48" s="85" t="s">
        <v>5243</v>
      </c>
      <c r="F48" s="85" t="s">
        <v>839</v>
      </c>
      <c r="G48" s="85">
        <v>24</v>
      </c>
      <c r="H48" s="85">
        <v>3</v>
      </c>
      <c r="I48" s="85">
        <v>0.75</v>
      </c>
      <c r="J48" s="84">
        <v>0</v>
      </c>
      <c r="K48" s="84">
        <v>0</v>
      </c>
      <c r="L48" s="84">
        <v>0</v>
      </c>
      <c r="M48" s="84">
        <v>0</v>
      </c>
      <c r="N48" s="84">
        <v>0</v>
      </c>
      <c r="O48" s="84">
        <v>0</v>
      </c>
      <c r="P48" s="85" t="s">
        <v>5065</v>
      </c>
      <c r="Q48" s="85" t="s">
        <v>8198</v>
      </c>
      <c r="R48" s="85" t="s">
        <v>7593</v>
      </c>
    </row>
    <row r="49" spans="1:18" s="18" customFormat="1" ht="30.6" x14ac:dyDescent="0.3">
      <c r="A49" s="173">
        <v>44</v>
      </c>
      <c r="B49" s="173" t="s">
        <v>5244</v>
      </c>
      <c r="C49" s="85" t="s">
        <v>11043</v>
      </c>
      <c r="D49" s="85" t="s">
        <v>5245</v>
      </c>
      <c r="E49" s="85" t="s">
        <v>5246</v>
      </c>
      <c r="F49" s="85" t="s">
        <v>839</v>
      </c>
      <c r="G49" s="85">
        <v>16</v>
      </c>
      <c r="H49" s="85">
        <v>3</v>
      </c>
      <c r="I49" s="102">
        <v>2.25</v>
      </c>
      <c r="J49" s="84">
        <v>0</v>
      </c>
      <c r="K49" s="84">
        <v>0</v>
      </c>
      <c r="L49" s="84">
        <v>0</v>
      </c>
      <c r="M49" s="84">
        <v>0</v>
      </c>
      <c r="N49" s="84">
        <v>0</v>
      </c>
      <c r="O49" s="84">
        <v>0</v>
      </c>
      <c r="P49" s="85" t="s">
        <v>5065</v>
      </c>
      <c r="Q49" s="85" t="s">
        <v>11044</v>
      </c>
      <c r="R49" s="85" t="s">
        <v>5247</v>
      </c>
    </row>
    <row r="50" spans="1:18" s="18" customFormat="1" ht="78.75" customHeight="1" x14ac:dyDescent="0.3">
      <c r="A50" s="173">
        <v>45</v>
      </c>
      <c r="B50" s="173" t="s">
        <v>5248</v>
      </c>
      <c r="C50" s="85" t="s">
        <v>11045</v>
      </c>
      <c r="D50" s="85" t="s">
        <v>5249</v>
      </c>
      <c r="E50" s="85" t="s">
        <v>5250</v>
      </c>
      <c r="F50" s="85" t="s">
        <v>839</v>
      </c>
      <c r="G50" s="85">
        <v>46</v>
      </c>
      <c r="H50" s="84">
        <v>0</v>
      </c>
      <c r="I50" s="84">
        <v>0</v>
      </c>
      <c r="J50" s="84">
        <v>0</v>
      </c>
      <c r="K50" s="84">
        <v>0</v>
      </c>
      <c r="L50" s="85">
        <v>1</v>
      </c>
      <c r="M50" s="85">
        <v>8</v>
      </c>
      <c r="N50" s="84">
        <v>0</v>
      </c>
      <c r="O50" s="84">
        <v>0</v>
      </c>
      <c r="P50" s="85" t="s">
        <v>860</v>
      </c>
      <c r="Q50" s="85" t="s">
        <v>11046</v>
      </c>
      <c r="R50" s="85" t="s">
        <v>11047</v>
      </c>
    </row>
    <row r="51" spans="1:18" s="18" customFormat="1" ht="40.799999999999997" x14ac:dyDescent="0.3">
      <c r="A51" s="173">
        <v>46</v>
      </c>
      <c r="B51" s="173" t="s">
        <v>5251</v>
      </c>
      <c r="C51" s="85" t="s">
        <v>5252</v>
      </c>
      <c r="D51" s="85" t="s">
        <v>5253</v>
      </c>
      <c r="E51" s="85" t="s">
        <v>5254</v>
      </c>
      <c r="F51" s="85" t="s">
        <v>839</v>
      </c>
      <c r="G51" s="85">
        <v>36</v>
      </c>
      <c r="H51" s="85">
        <v>4</v>
      </c>
      <c r="I51" s="85">
        <v>0.75</v>
      </c>
      <c r="J51" s="84">
        <v>0</v>
      </c>
      <c r="K51" s="84">
        <v>0</v>
      </c>
      <c r="L51" s="84">
        <v>0</v>
      </c>
      <c r="M51" s="84">
        <v>0</v>
      </c>
      <c r="N51" s="84">
        <v>0</v>
      </c>
      <c r="O51" s="84">
        <v>0</v>
      </c>
      <c r="P51" s="85" t="s">
        <v>5065</v>
      </c>
      <c r="Q51" s="85" t="s">
        <v>8199</v>
      </c>
      <c r="R51" s="85" t="s">
        <v>7434</v>
      </c>
    </row>
    <row r="52" spans="1:18" s="18" customFormat="1" ht="20.399999999999999" x14ac:dyDescent="0.3">
      <c r="A52" s="173">
        <v>47</v>
      </c>
      <c r="B52" s="173" t="s">
        <v>5255</v>
      </c>
      <c r="C52" s="85" t="s">
        <v>5256</v>
      </c>
      <c r="D52" s="85" t="s">
        <v>5257</v>
      </c>
      <c r="E52" s="85" t="s">
        <v>5258</v>
      </c>
      <c r="F52" s="85" t="s">
        <v>839</v>
      </c>
      <c r="G52" s="85">
        <v>42</v>
      </c>
      <c r="H52" s="84">
        <v>0</v>
      </c>
      <c r="I52" s="84">
        <v>0</v>
      </c>
      <c r="J52" s="84">
        <v>0</v>
      </c>
      <c r="K52" s="84">
        <v>0</v>
      </c>
      <c r="L52" s="85">
        <v>1</v>
      </c>
      <c r="M52" s="85">
        <v>8</v>
      </c>
      <c r="N52" s="84">
        <v>0</v>
      </c>
      <c r="O52" s="84">
        <v>0</v>
      </c>
      <c r="P52" s="85" t="s">
        <v>860</v>
      </c>
      <c r="Q52" s="85" t="s">
        <v>8200</v>
      </c>
      <c r="R52" s="85" t="s">
        <v>8978</v>
      </c>
    </row>
    <row r="53" spans="1:18" s="18" customFormat="1" ht="20.399999999999999" x14ac:dyDescent="0.3">
      <c r="A53" s="173" t="s">
        <v>7396</v>
      </c>
      <c r="B53" s="173" t="s">
        <v>5259</v>
      </c>
      <c r="C53" s="85" t="s">
        <v>11048</v>
      </c>
      <c r="D53" s="85" t="s">
        <v>5260</v>
      </c>
      <c r="E53" s="85" t="s">
        <v>5261</v>
      </c>
      <c r="F53" s="85" t="s">
        <v>839</v>
      </c>
      <c r="G53" s="85">
        <v>46</v>
      </c>
      <c r="H53" s="85">
        <v>3</v>
      </c>
      <c r="I53" s="102">
        <v>0.75</v>
      </c>
      <c r="J53" s="84">
        <v>0</v>
      </c>
      <c r="K53" s="84">
        <v>0</v>
      </c>
      <c r="L53" s="85">
        <v>1</v>
      </c>
      <c r="M53" s="85">
        <v>8</v>
      </c>
      <c r="N53" s="84">
        <v>0</v>
      </c>
      <c r="O53" s="84">
        <v>0</v>
      </c>
      <c r="P53" s="85" t="s">
        <v>860</v>
      </c>
      <c r="Q53" s="85" t="s">
        <v>11049</v>
      </c>
      <c r="R53" s="85" t="s">
        <v>5262</v>
      </c>
    </row>
    <row r="54" spans="1:18" s="18" customFormat="1" ht="30.6" x14ac:dyDescent="0.3">
      <c r="A54" s="173">
        <v>49</v>
      </c>
      <c r="B54" s="173" t="s">
        <v>5263</v>
      </c>
      <c r="C54" s="85" t="s">
        <v>5264</v>
      </c>
      <c r="D54" s="85" t="s">
        <v>5265</v>
      </c>
      <c r="E54" s="85" t="s">
        <v>5266</v>
      </c>
      <c r="F54" s="85" t="s">
        <v>839</v>
      </c>
      <c r="G54" s="85">
        <v>46</v>
      </c>
      <c r="H54" s="84">
        <v>0</v>
      </c>
      <c r="I54" s="84">
        <v>0</v>
      </c>
      <c r="J54" s="84">
        <v>0</v>
      </c>
      <c r="K54" s="84">
        <v>0</v>
      </c>
      <c r="L54" s="85">
        <v>1</v>
      </c>
      <c r="M54" s="85">
        <v>8</v>
      </c>
      <c r="N54" s="84">
        <v>0</v>
      </c>
      <c r="O54" s="84">
        <v>0</v>
      </c>
      <c r="P54" s="85" t="s">
        <v>5065</v>
      </c>
      <c r="Q54" s="85" t="s">
        <v>8201</v>
      </c>
      <c r="R54" s="85" t="s">
        <v>5267</v>
      </c>
    </row>
    <row r="55" spans="1:18" s="18" customFormat="1" ht="30.6" x14ac:dyDescent="0.3">
      <c r="A55" s="173">
        <v>50</v>
      </c>
      <c r="B55" s="173" t="s">
        <v>5268</v>
      </c>
      <c r="C55" s="85" t="s">
        <v>5269</v>
      </c>
      <c r="D55" s="85" t="s">
        <v>5270</v>
      </c>
      <c r="E55" s="85" t="s">
        <v>5271</v>
      </c>
      <c r="F55" s="85" t="s">
        <v>7475</v>
      </c>
      <c r="G55" s="85">
        <v>6</v>
      </c>
      <c r="H55" s="85">
        <v>1</v>
      </c>
      <c r="I55" s="85">
        <v>0.75</v>
      </c>
      <c r="J55" s="84">
        <v>0</v>
      </c>
      <c r="K55" s="84">
        <v>0</v>
      </c>
      <c r="L55" s="84">
        <v>0</v>
      </c>
      <c r="M55" s="84">
        <v>0</v>
      </c>
      <c r="N55" s="84">
        <v>0</v>
      </c>
      <c r="O55" s="84">
        <v>0</v>
      </c>
      <c r="P55" s="85" t="s">
        <v>5065</v>
      </c>
      <c r="Q55" s="85" t="s">
        <v>8202</v>
      </c>
      <c r="R55" s="85" t="s">
        <v>5272</v>
      </c>
    </row>
    <row r="56" spans="1:18" s="18" customFormat="1" ht="51" customHeight="1" x14ac:dyDescent="0.3">
      <c r="A56" s="173">
        <v>51</v>
      </c>
      <c r="B56" s="173" t="s">
        <v>5273</v>
      </c>
      <c r="C56" s="85" t="s">
        <v>5274</v>
      </c>
      <c r="D56" s="85" t="s">
        <v>5275</v>
      </c>
      <c r="E56" s="85" t="s">
        <v>5276</v>
      </c>
      <c r="F56" s="85" t="s">
        <v>7475</v>
      </c>
      <c r="G56" s="85">
        <v>6</v>
      </c>
      <c r="H56" s="85">
        <v>1</v>
      </c>
      <c r="I56" s="85" t="s">
        <v>1380</v>
      </c>
      <c r="J56" s="84">
        <v>0</v>
      </c>
      <c r="K56" s="84">
        <v>0</v>
      </c>
      <c r="L56" s="85">
        <v>1</v>
      </c>
      <c r="M56" s="85">
        <v>8</v>
      </c>
      <c r="N56" s="84">
        <v>0</v>
      </c>
      <c r="O56" s="84">
        <v>0</v>
      </c>
      <c r="P56" s="85" t="s">
        <v>5277</v>
      </c>
      <c r="Q56" s="85" t="s">
        <v>8291</v>
      </c>
      <c r="R56" s="85" t="s">
        <v>5278</v>
      </c>
    </row>
    <row r="57" spans="1:18" s="18" customFormat="1" ht="30.6" x14ac:dyDescent="0.3">
      <c r="A57" s="173">
        <v>52</v>
      </c>
      <c r="B57" s="173" t="s">
        <v>5279</v>
      </c>
      <c r="C57" s="85" t="s">
        <v>5280</v>
      </c>
      <c r="D57" s="85" t="s">
        <v>5281</v>
      </c>
      <c r="E57" s="85" t="s">
        <v>5282</v>
      </c>
      <c r="F57" s="85" t="s">
        <v>839</v>
      </c>
      <c r="G57" s="85">
        <v>46</v>
      </c>
      <c r="H57" s="84">
        <v>0</v>
      </c>
      <c r="I57" s="84">
        <v>0</v>
      </c>
      <c r="J57" s="84">
        <v>0</v>
      </c>
      <c r="K57" s="84">
        <v>0</v>
      </c>
      <c r="L57" s="85">
        <v>1</v>
      </c>
      <c r="M57" s="85">
        <v>8</v>
      </c>
      <c r="N57" s="84">
        <v>0</v>
      </c>
      <c r="O57" s="84">
        <v>0</v>
      </c>
      <c r="P57" s="85" t="s">
        <v>5065</v>
      </c>
      <c r="Q57" s="85" t="s">
        <v>8292</v>
      </c>
      <c r="R57" s="85" t="s">
        <v>5283</v>
      </c>
    </row>
    <row r="58" spans="1:18" s="18" customFormat="1" ht="20.399999999999999" x14ac:dyDescent="0.3">
      <c r="A58" s="173">
        <v>53</v>
      </c>
      <c r="B58" s="173" t="s">
        <v>5284</v>
      </c>
      <c r="C58" s="85" t="s">
        <v>7399</v>
      </c>
      <c r="D58" s="85" t="s">
        <v>5285</v>
      </c>
      <c r="E58" s="85" t="s">
        <v>5286</v>
      </c>
      <c r="F58" s="85" t="s">
        <v>839</v>
      </c>
      <c r="G58" s="85">
        <v>46</v>
      </c>
      <c r="H58" s="85">
        <v>0</v>
      </c>
      <c r="I58" s="102">
        <v>0</v>
      </c>
      <c r="J58" s="84">
        <v>0</v>
      </c>
      <c r="K58" s="84">
        <v>0</v>
      </c>
      <c r="L58" s="85">
        <v>1</v>
      </c>
      <c r="M58" s="85">
        <v>8</v>
      </c>
      <c r="N58" s="84">
        <v>0</v>
      </c>
      <c r="O58" s="84">
        <v>0</v>
      </c>
      <c r="P58" s="85" t="s">
        <v>5065</v>
      </c>
      <c r="Q58" s="85" t="s">
        <v>8203</v>
      </c>
      <c r="R58" s="85" t="s">
        <v>11050</v>
      </c>
    </row>
    <row r="59" spans="1:18" s="18" customFormat="1" ht="20.399999999999999" x14ac:dyDescent="0.3">
      <c r="A59" s="173">
        <v>54</v>
      </c>
      <c r="B59" s="173" t="s">
        <v>5287</v>
      </c>
      <c r="C59" s="85" t="s">
        <v>7400</v>
      </c>
      <c r="D59" s="85" t="s">
        <v>5288</v>
      </c>
      <c r="E59" s="85" t="s">
        <v>5289</v>
      </c>
      <c r="F59" s="85" t="s">
        <v>839</v>
      </c>
      <c r="G59" s="85">
        <v>42</v>
      </c>
      <c r="H59" s="84">
        <v>0</v>
      </c>
      <c r="I59" s="84">
        <v>0</v>
      </c>
      <c r="J59" s="84">
        <v>0</v>
      </c>
      <c r="K59" s="84">
        <v>0</v>
      </c>
      <c r="L59" s="85">
        <v>1</v>
      </c>
      <c r="M59" s="85">
        <v>8</v>
      </c>
      <c r="N59" s="84">
        <v>0</v>
      </c>
      <c r="O59" s="84">
        <v>0</v>
      </c>
      <c r="P59" s="85" t="s">
        <v>860</v>
      </c>
      <c r="Q59" s="85" t="s">
        <v>8979</v>
      </c>
      <c r="R59" s="85" t="s">
        <v>5290</v>
      </c>
    </row>
    <row r="60" spans="1:18" s="18" customFormat="1" ht="30.6" x14ac:dyDescent="0.3">
      <c r="A60" s="173">
        <v>55</v>
      </c>
      <c r="B60" s="173" t="s">
        <v>5291</v>
      </c>
      <c r="C60" s="85" t="s">
        <v>5292</v>
      </c>
      <c r="D60" s="85" t="s">
        <v>5293</v>
      </c>
      <c r="E60" s="85" t="s">
        <v>5294</v>
      </c>
      <c r="F60" s="85" t="s">
        <v>839</v>
      </c>
      <c r="G60" s="85">
        <v>46</v>
      </c>
      <c r="H60" s="84">
        <v>0</v>
      </c>
      <c r="I60" s="84">
        <v>0</v>
      </c>
      <c r="J60" s="84">
        <v>0</v>
      </c>
      <c r="K60" s="84">
        <v>0</v>
      </c>
      <c r="L60" s="85">
        <v>1</v>
      </c>
      <c r="M60" s="85">
        <v>8</v>
      </c>
      <c r="N60" s="84">
        <v>0</v>
      </c>
      <c r="O60" s="84">
        <v>0</v>
      </c>
      <c r="P60" s="85" t="s">
        <v>5065</v>
      </c>
      <c r="Q60" s="85" t="s">
        <v>8204</v>
      </c>
      <c r="R60" s="85" t="s">
        <v>8980</v>
      </c>
    </row>
    <row r="61" spans="1:18" s="18" customFormat="1" ht="40.799999999999997" x14ac:dyDescent="0.3">
      <c r="A61" s="173">
        <v>56</v>
      </c>
      <c r="B61" s="173" t="s">
        <v>5295</v>
      </c>
      <c r="C61" s="85" t="s">
        <v>5296</v>
      </c>
      <c r="D61" s="85" t="s">
        <v>5297</v>
      </c>
      <c r="E61" s="85" t="s">
        <v>5298</v>
      </c>
      <c r="F61" s="85" t="s">
        <v>839</v>
      </c>
      <c r="G61" s="85">
        <v>20</v>
      </c>
      <c r="H61" s="84">
        <v>0</v>
      </c>
      <c r="I61" s="84">
        <v>0</v>
      </c>
      <c r="J61" s="84">
        <v>0</v>
      </c>
      <c r="K61" s="84">
        <v>0</v>
      </c>
      <c r="L61" s="85">
        <v>1</v>
      </c>
      <c r="M61" s="85">
        <v>8</v>
      </c>
      <c r="N61" s="84">
        <v>0</v>
      </c>
      <c r="O61" s="84">
        <v>0</v>
      </c>
      <c r="P61" s="85" t="s">
        <v>860</v>
      </c>
      <c r="Q61" s="85" t="s">
        <v>8205</v>
      </c>
      <c r="R61" s="85" t="s">
        <v>5299</v>
      </c>
    </row>
    <row r="62" spans="1:18" s="18" customFormat="1" ht="51" x14ac:dyDescent="0.3">
      <c r="A62" s="173">
        <v>57</v>
      </c>
      <c r="B62" s="173" t="s">
        <v>5300</v>
      </c>
      <c r="C62" s="85" t="s">
        <v>5301</v>
      </c>
      <c r="D62" s="85" t="s">
        <v>5302</v>
      </c>
      <c r="E62" s="85" t="s">
        <v>5303</v>
      </c>
      <c r="F62" s="85" t="s">
        <v>839</v>
      </c>
      <c r="G62" s="85">
        <v>46</v>
      </c>
      <c r="H62" s="84">
        <v>0</v>
      </c>
      <c r="I62" s="84">
        <v>0</v>
      </c>
      <c r="J62" s="84">
        <v>0</v>
      </c>
      <c r="K62" s="84">
        <v>0</v>
      </c>
      <c r="L62" s="85">
        <v>1</v>
      </c>
      <c r="M62" s="85">
        <v>8</v>
      </c>
      <c r="N62" s="84">
        <v>0</v>
      </c>
      <c r="O62" s="84">
        <v>0</v>
      </c>
      <c r="P62" s="85" t="s">
        <v>860</v>
      </c>
      <c r="Q62" s="85" t="s">
        <v>8293</v>
      </c>
      <c r="R62" s="85" t="s">
        <v>5304</v>
      </c>
    </row>
    <row r="63" spans="1:18" s="18" customFormat="1" ht="81.599999999999994" x14ac:dyDescent="0.3">
      <c r="A63" s="173">
        <v>58</v>
      </c>
      <c r="B63" s="173" t="s">
        <v>5305</v>
      </c>
      <c r="C63" s="85" t="s">
        <v>5306</v>
      </c>
      <c r="D63" s="85" t="s">
        <v>5307</v>
      </c>
      <c r="E63" s="85" t="s">
        <v>5308</v>
      </c>
      <c r="F63" s="85" t="s">
        <v>839</v>
      </c>
      <c r="G63" s="85">
        <v>46</v>
      </c>
      <c r="H63" s="84">
        <v>0</v>
      </c>
      <c r="I63" s="84">
        <v>0</v>
      </c>
      <c r="J63" s="84">
        <v>0</v>
      </c>
      <c r="K63" s="84">
        <v>0</v>
      </c>
      <c r="L63" s="85">
        <v>2</v>
      </c>
      <c r="M63" s="85">
        <v>8</v>
      </c>
      <c r="N63" s="84">
        <v>0</v>
      </c>
      <c r="O63" s="84">
        <v>0</v>
      </c>
      <c r="P63" s="85" t="s">
        <v>860</v>
      </c>
      <c r="Q63" s="85" t="s">
        <v>8206</v>
      </c>
      <c r="R63" s="85" t="s">
        <v>5309</v>
      </c>
    </row>
    <row r="64" spans="1:18" s="18" customFormat="1" ht="20.399999999999999" x14ac:dyDescent="0.3">
      <c r="A64" s="173">
        <v>59</v>
      </c>
      <c r="B64" s="173" t="s">
        <v>5310</v>
      </c>
      <c r="C64" s="85" t="s">
        <v>5311</v>
      </c>
      <c r="D64" s="85" t="s">
        <v>5312</v>
      </c>
      <c r="E64" s="85" t="s">
        <v>5313</v>
      </c>
      <c r="F64" s="85" t="s">
        <v>839</v>
      </c>
      <c r="G64" s="85">
        <v>20</v>
      </c>
      <c r="H64" s="85" t="s">
        <v>5314</v>
      </c>
      <c r="I64" s="85">
        <v>0.75</v>
      </c>
      <c r="J64" s="84">
        <v>0</v>
      </c>
      <c r="K64" s="84">
        <v>0</v>
      </c>
      <c r="L64" s="85">
        <v>1</v>
      </c>
      <c r="M64" s="85">
        <v>8</v>
      </c>
      <c r="N64" s="84">
        <v>0</v>
      </c>
      <c r="O64" s="84">
        <v>0</v>
      </c>
      <c r="P64" s="85" t="s">
        <v>5065</v>
      </c>
      <c r="Q64" s="85" t="s">
        <v>8207</v>
      </c>
      <c r="R64" s="85" t="s">
        <v>5315</v>
      </c>
    </row>
    <row r="65" spans="1:18" s="18" customFormat="1" ht="40.799999999999997" x14ac:dyDescent="0.3">
      <c r="A65" s="173">
        <v>60</v>
      </c>
      <c r="B65" s="173" t="s">
        <v>5316</v>
      </c>
      <c r="C65" s="85" t="s">
        <v>5317</v>
      </c>
      <c r="D65" s="85" t="s">
        <v>5318</v>
      </c>
      <c r="E65" s="85" t="s">
        <v>5319</v>
      </c>
      <c r="F65" s="85" t="s">
        <v>839</v>
      </c>
      <c r="G65" s="85">
        <v>46</v>
      </c>
      <c r="H65" s="85">
        <v>2</v>
      </c>
      <c r="I65" s="85">
        <v>0.75</v>
      </c>
      <c r="J65" s="84">
        <v>0</v>
      </c>
      <c r="K65" s="84">
        <v>0</v>
      </c>
      <c r="L65" s="85">
        <v>1</v>
      </c>
      <c r="M65" s="85">
        <v>8</v>
      </c>
      <c r="N65" s="84">
        <v>0</v>
      </c>
      <c r="O65" s="84">
        <v>0</v>
      </c>
      <c r="P65" s="85" t="s">
        <v>860</v>
      </c>
      <c r="Q65" s="85" t="s">
        <v>8208</v>
      </c>
      <c r="R65" s="85" t="s">
        <v>5320</v>
      </c>
    </row>
    <row r="66" spans="1:18" s="18" customFormat="1" ht="30.6" x14ac:dyDescent="0.3">
      <c r="A66" s="173">
        <v>61</v>
      </c>
      <c r="B66" s="173" t="s">
        <v>5321</v>
      </c>
      <c r="C66" s="85" t="s">
        <v>11051</v>
      </c>
      <c r="D66" s="85" t="s">
        <v>5322</v>
      </c>
      <c r="E66" s="85" t="s">
        <v>5323</v>
      </c>
      <c r="F66" s="85" t="s">
        <v>839</v>
      </c>
      <c r="G66" s="85">
        <v>46</v>
      </c>
      <c r="H66" s="85">
        <v>2</v>
      </c>
      <c r="I66" s="102">
        <v>1.5</v>
      </c>
      <c r="J66" s="84">
        <v>0</v>
      </c>
      <c r="K66" s="84">
        <v>0</v>
      </c>
      <c r="L66" s="85">
        <v>1</v>
      </c>
      <c r="M66" s="85">
        <v>8</v>
      </c>
      <c r="N66" s="84">
        <v>0</v>
      </c>
      <c r="O66" s="84">
        <v>0</v>
      </c>
      <c r="P66" s="85" t="s">
        <v>860</v>
      </c>
      <c r="Q66" s="85" t="s">
        <v>11052</v>
      </c>
      <c r="R66" s="85" t="s">
        <v>11053</v>
      </c>
    </row>
    <row r="67" spans="1:18" s="18" customFormat="1" ht="30.6" x14ac:dyDescent="0.3">
      <c r="A67" s="173">
        <v>62</v>
      </c>
      <c r="B67" s="173" t="s">
        <v>5324</v>
      </c>
      <c r="C67" s="85" t="s">
        <v>5325</v>
      </c>
      <c r="D67" s="85" t="s">
        <v>5326</v>
      </c>
      <c r="E67" s="85" t="s">
        <v>5327</v>
      </c>
      <c r="F67" s="85" t="s">
        <v>839</v>
      </c>
      <c r="G67" s="85">
        <v>4</v>
      </c>
      <c r="H67" s="85">
        <v>2</v>
      </c>
      <c r="I67" s="85">
        <v>0.75</v>
      </c>
      <c r="J67" s="84">
        <v>0</v>
      </c>
      <c r="K67" s="84">
        <v>0</v>
      </c>
      <c r="L67" s="84">
        <v>0</v>
      </c>
      <c r="M67" s="84">
        <v>0</v>
      </c>
      <c r="N67" s="84">
        <v>0</v>
      </c>
      <c r="O67" s="84">
        <v>0</v>
      </c>
      <c r="P67" s="85" t="s">
        <v>5065</v>
      </c>
      <c r="Q67" s="85" t="s">
        <v>8209</v>
      </c>
      <c r="R67" s="85" t="s">
        <v>5328</v>
      </c>
    </row>
    <row r="68" spans="1:18" s="18" customFormat="1" ht="30.6" x14ac:dyDescent="0.3">
      <c r="A68" s="173">
        <v>63</v>
      </c>
      <c r="B68" s="173" t="s">
        <v>5329</v>
      </c>
      <c r="C68" s="85" t="s">
        <v>5330</v>
      </c>
      <c r="D68" s="85" t="s">
        <v>5331</v>
      </c>
      <c r="E68" s="85" t="s">
        <v>5332</v>
      </c>
      <c r="F68" s="85" t="s">
        <v>7475</v>
      </c>
      <c r="G68" s="85">
        <v>6</v>
      </c>
      <c r="H68" s="85">
        <v>4</v>
      </c>
      <c r="I68" s="102">
        <v>3</v>
      </c>
      <c r="J68" s="84">
        <v>0</v>
      </c>
      <c r="K68" s="84">
        <v>0</v>
      </c>
      <c r="L68" s="84">
        <v>0</v>
      </c>
      <c r="M68" s="84">
        <v>0</v>
      </c>
      <c r="N68" s="84">
        <v>0</v>
      </c>
      <c r="O68" s="84">
        <v>0</v>
      </c>
      <c r="P68" s="85" t="s">
        <v>5065</v>
      </c>
      <c r="Q68" s="85" t="s">
        <v>11054</v>
      </c>
      <c r="R68" s="85" t="s">
        <v>11055</v>
      </c>
    </row>
    <row r="69" spans="1:18" s="18" customFormat="1" ht="30.6" x14ac:dyDescent="0.3">
      <c r="A69" s="173">
        <v>64</v>
      </c>
      <c r="B69" s="173" t="s">
        <v>5333</v>
      </c>
      <c r="C69" s="85" t="s">
        <v>8178</v>
      </c>
      <c r="D69" s="85" t="s">
        <v>5334</v>
      </c>
      <c r="E69" s="85" t="s">
        <v>5335</v>
      </c>
      <c r="F69" s="85" t="s">
        <v>839</v>
      </c>
      <c r="G69" s="85">
        <v>36</v>
      </c>
      <c r="H69" s="85">
        <v>5</v>
      </c>
      <c r="I69" s="85">
        <v>0.75</v>
      </c>
      <c r="J69" s="84">
        <v>0</v>
      </c>
      <c r="K69" s="84">
        <v>0</v>
      </c>
      <c r="L69" s="84">
        <v>0</v>
      </c>
      <c r="M69" s="84">
        <v>0</v>
      </c>
      <c r="N69" s="84">
        <v>0</v>
      </c>
      <c r="O69" s="84">
        <v>0</v>
      </c>
      <c r="P69" s="85" t="s">
        <v>5065</v>
      </c>
      <c r="Q69" s="85" t="s">
        <v>8189</v>
      </c>
      <c r="R69" s="85" t="s">
        <v>7435</v>
      </c>
    </row>
    <row r="70" spans="1:18" s="18" customFormat="1" ht="60.6" customHeight="1" x14ac:dyDescent="0.3">
      <c r="A70" s="173">
        <v>65</v>
      </c>
      <c r="B70" s="173" t="s">
        <v>5336</v>
      </c>
      <c r="C70" s="85" t="s">
        <v>11056</v>
      </c>
      <c r="D70" s="85" t="s">
        <v>5337</v>
      </c>
      <c r="E70" s="85" t="s">
        <v>5338</v>
      </c>
      <c r="F70" s="85" t="s">
        <v>839</v>
      </c>
      <c r="G70" s="85">
        <v>46</v>
      </c>
      <c r="H70" s="85">
        <v>5</v>
      </c>
      <c r="I70" s="102">
        <v>3.75</v>
      </c>
      <c r="J70" s="84">
        <v>0</v>
      </c>
      <c r="K70" s="84">
        <v>0</v>
      </c>
      <c r="L70" s="85">
        <v>2</v>
      </c>
      <c r="M70" s="85">
        <v>16</v>
      </c>
      <c r="N70" s="84">
        <v>0</v>
      </c>
      <c r="O70" s="84">
        <v>0</v>
      </c>
      <c r="P70" s="85" t="s">
        <v>5065</v>
      </c>
      <c r="Q70" s="85" t="s">
        <v>11057</v>
      </c>
      <c r="R70" s="85" t="s">
        <v>11058</v>
      </c>
    </row>
    <row r="71" spans="1:18" s="18" customFormat="1" ht="126" customHeight="1" x14ac:dyDescent="0.3">
      <c r="A71" s="173">
        <v>66</v>
      </c>
      <c r="B71" s="173" t="s">
        <v>5339</v>
      </c>
      <c r="C71" s="85" t="s">
        <v>5340</v>
      </c>
      <c r="D71" s="85" t="s">
        <v>5341</v>
      </c>
      <c r="E71" s="85" t="s">
        <v>5342</v>
      </c>
      <c r="F71" s="85" t="s">
        <v>839</v>
      </c>
      <c r="G71" s="85">
        <v>46</v>
      </c>
      <c r="H71" s="85">
        <v>6</v>
      </c>
      <c r="I71" s="85">
        <v>0.75</v>
      </c>
      <c r="J71" s="84">
        <v>0</v>
      </c>
      <c r="K71" s="84">
        <v>0</v>
      </c>
      <c r="L71" s="85">
        <v>1</v>
      </c>
      <c r="M71" s="85">
        <v>8</v>
      </c>
      <c r="N71" s="84">
        <v>0</v>
      </c>
      <c r="O71" s="84">
        <v>0</v>
      </c>
      <c r="P71" s="85" t="s">
        <v>860</v>
      </c>
      <c r="Q71" s="85" t="s">
        <v>8176</v>
      </c>
      <c r="R71" s="85" t="s">
        <v>8177</v>
      </c>
    </row>
    <row r="72" spans="1:18" s="18" customFormat="1" ht="20.399999999999999" x14ac:dyDescent="0.3">
      <c r="A72" s="173">
        <v>67</v>
      </c>
      <c r="B72" s="173" t="s">
        <v>5343</v>
      </c>
      <c r="C72" s="85" t="s">
        <v>11059</v>
      </c>
      <c r="D72" s="85" t="s">
        <v>5344</v>
      </c>
      <c r="E72" s="85" t="s">
        <v>5345</v>
      </c>
      <c r="F72" s="85" t="s">
        <v>839</v>
      </c>
      <c r="G72" s="85">
        <v>40</v>
      </c>
      <c r="H72" s="84">
        <v>0</v>
      </c>
      <c r="I72" s="84">
        <v>0</v>
      </c>
      <c r="J72" s="84">
        <v>0</v>
      </c>
      <c r="K72" s="84">
        <v>0</v>
      </c>
      <c r="L72" s="85">
        <v>1</v>
      </c>
      <c r="M72" s="85">
        <v>8</v>
      </c>
      <c r="N72" s="84">
        <v>0</v>
      </c>
      <c r="O72" s="84">
        <v>0</v>
      </c>
      <c r="P72" s="85" t="s">
        <v>860</v>
      </c>
      <c r="Q72" s="85" t="s">
        <v>8194</v>
      </c>
      <c r="R72" s="85" t="s">
        <v>11060</v>
      </c>
    </row>
    <row r="73" spans="1:18" s="18" customFormat="1" ht="30.6" x14ac:dyDescent="0.3">
      <c r="A73" s="173">
        <v>68</v>
      </c>
      <c r="B73" s="173" t="s">
        <v>5346</v>
      </c>
      <c r="C73" s="85" t="s">
        <v>5347</v>
      </c>
      <c r="D73" s="85" t="s">
        <v>5348</v>
      </c>
      <c r="E73" s="85" t="s">
        <v>5349</v>
      </c>
      <c r="F73" s="85" t="s">
        <v>839</v>
      </c>
      <c r="G73" s="85">
        <v>46</v>
      </c>
      <c r="H73" s="85">
        <v>4</v>
      </c>
      <c r="I73" s="85">
        <v>0.75</v>
      </c>
      <c r="J73" s="84">
        <v>0</v>
      </c>
      <c r="K73" s="84">
        <v>0</v>
      </c>
      <c r="L73" s="85">
        <v>1</v>
      </c>
      <c r="M73" s="85">
        <v>8</v>
      </c>
      <c r="N73" s="84">
        <v>0</v>
      </c>
      <c r="O73" s="84">
        <v>0</v>
      </c>
      <c r="P73" s="85" t="s">
        <v>5065</v>
      </c>
      <c r="Q73" s="85" t="s">
        <v>8210</v>
      </c>
      <c r="R73" s="85" t="s">
        <v>5350</v>
      </c>
    </row>
    <row r="74" spans="1:18" s="18" customFormat="1" ht="188.4" customHeight="1" x14ac:dyDescent="0.3">
      <c r="A74" s="173">
        <v>69</v>
      </c>
      <c r="B74" s="173" t="s">
        <v>5351</v>
      </c>
      <c r="C74" s="85" t="s">
        <v>11061</v>
      </c>
      <c r="D74" s="85" t="s">
        <v>5352</v>
      </c>
      <c r="E74" s="85" t="s">
        <v>5353</v>
      </c>
      <c r="F74" s="85" t="s">
        <v>839</v>
      </c>
      <c r="G74" s="85">
        <v>46</v>
      </c>
      <c r="H74" s="84">
        <v>0</v>
      </c>
      <c r="I74" s="84">
        <v>0</v>
      </c>
      <c r="J74" s="84">
        <v>0</v>
      </c>
      <c r="K74" s="84">
        <v>0</v>
      </c>
      <c r="L74" s="85">
        <v>3</v>
      </c>
      <c r="M74" s="85">
        <v>24</v>
      </c>
      <c r="N74" s="84">
        <v>0</v>
      </c>
      <c r="O74" s="84">
        <v>0</v>
      </c>
      <c r="P74" s="85" t="s">
        <v>5065</v>
      </c>
      <c r="Q74" s="85" t="s">
        <v>11062</v>
      </c>
      <c r="R74" s="85" t="s">
        <v>11063</v>
      </c>
    </row>
    <row r="75" spans="1:18" s="18" customFormat="1" ht="127.5" customHeight="1" x14ac:dyDescent="0.3">
      <c r="A75" s="173">
        <v>70</v>
      </c>
      <c r="B75" s="173" t="s">
        <v>5354</v>
      </c>
      <c r="C75" s="85" t="s">
        <v>11064</v>
      </c>
      <c r="D75" s="85" t="s">
        <v>5355</v>
      </c>
      <c r="E75" s="85" t="s">
        <v>5356</v>
      </c>
      <c r="F75" s="85" t="s">
        <v>839</v>
      </c>
      <c r="G75" s="85">
        <v>46</v>
      </c>
      <c r="H75" s="85">
        <v>4</v>
      </c>
      <c r="I75" s="102">
        <v>3</v>
      </c>
      <c r="J75" s="84">
        <v>0</v>
      </c>
      <c r="K75" s="84">
        <v>0</v>
      </c>
      <c r="L75" s="85">
        <v>2</v>
      </c>
      <c r="M75" s="85">
        <v>16</v>
      </c>
      <c r="N75" s="84">
        <v>0</v>
      </c>
      <c r="O75" s="84">
        <v>0</v>
      </c>
      <c r="P75" s="85" t="s">
        <v>860</v>
      </c>
      <c r="Q75" s="85" t="s">
        <v>8294</v>
      </c>
      <c r="R75" s="85" t="s">
        <v>11065</v>
      </c>
    </row>
    <row r="76" spans="1:18" s="18" customFormat="1" ht="40.799999999999997" x14ac:dyDescent="0.3">
      <c r="A76" s="173">
        <v>71</v>
      </c>
      <c r="B76" s="173" t="s">
        <v>5357</v>
      </c>
      <c r="C76" s="85" t="s">
        <v>5358</v>
      </c>
      <c r="D76" s="85" t="s">
        <v>5359</v>
      </c>
      <c r="E76" s="85" t="s">
        <v>5360</v>
      </c>
      <c r="F76" s="85" t="s">
        <v>839</v>
      </c>
      <c r="G76" s="85">
        <v>46</v>
      </c>
      <c r="H76" s="85">
        <v>3</v>
      </c>
      <c r="I76" s="85">
        <v>0.75</v>
      </c>
      <c r="J76" s="84">
        <v>0</v>
      </c>
      <c r="K76" s="84">
        <v>0</v>
      </c>
      <c r="L76" s="84">
        <v>0</v>
      </c>
      <c r="M76" s="84">
        <v>0</v>
      </c>
      <c r="N76" s="84">
        <v>0</v>
      </c>
      <c r="O76" s="84">
        <v>0</v>
      </c>
      <c r="P76" s="85" t="s">
        <v>5065</v>
      </c>
      <c r="Q76" s="85" t="s">
        <v>8211</v>
      </c>
      <c r="R76" s="85" t="s">
        <v>5361</v>
      </c>
    </row>
    <row r="77" spans="1:18" s="18" customFormat="1" ht="20.399999999999999" x14ac:dyDescent="0.3">
      <c r="A77" s="173">
        <v>72</v>
      </c>
      <c r="B77" s="173" t="s">
        <v>5362</v>
      </c>
      <c r="C77" s="85" t="s">
        <v>11066</v>
      </c>
      <c r="D77" s="85" t="s">
        <v>5363</v>
      </c>
      <c r="E77" s="85" t="s">
        <v>5364</v>
      </c>
      <c r="F77" s="85" t="s">
        <v>839</v>
      </c>
      <c r="G77" s="85">
        <v>46</v>
      </c>
      <c r="H77" s="85">
        <v>4</v>
      </c>
      <c r="I77" s="102">
        <v>3</v>
      </c>
      <c r="J77" s="84">
        <v>0</v>
      </c>
      <c r="K77" s="84">
        <v>0</v>
      </c>
      <c r="L77" s="85">
        <v>1</v>
      </c>
      <c r="M77" s="85">
        <v>8</v>
      </c>
      <c r="N77" s="84">
        <v>0</v>
      </c>
      <c r="O77" s="84">
        <v>0</v>
      </c>
      <c r="P77" s="85" t="s">
        <v>860</v>
      </c>
      <c r="Q77" s="85" t="s">
        <v>11067</v>
      </c>
      <c r="R77" s="85" t="s">
        <v>11068</v>
      </c>
    </row>
    <row r="78" spans="1:18" s="18" customFormat="1" ht="20.399999999999999" x14ac:dyDescent="0.3">
      <c r="A78" s="173">
        <v>73</v>
      </c>
      <c r="B78" s="173" t="s">
        <v>5365</v>
      </c>
      <c r="C78" s="85" t="s">
        <v>5366</v>
      </c>
      <c r="D78" s="85" t="s">
        <v>5367</v>
      </c>
      <c r="E78" s="85" t="s">
        <v>5368</v>
      </c>
      <c r="F78" s="85" t="s">
        <v>7475</v>
      </c>
      <c r="G78" s="85">
        <v>15</v>
      </c>
      <c r="H78" s="85">
        <v>4</v>
      </c>
      <c r="I78" s="85">
        <v>0.75</v>
      </c>
      <c r="J78" s="84">
        <v>0</v>
      </c>
      <c r="K78" s="84">
        <v>0</v>
      </c>
      <c r="L78" s="85">
        <v>1</v>
      </c>
      <c r="M78" s="85">
        <v>8</v>
      </c>
      <c r="N78" s="84">
        <v>0</v>
      </c>
      <c r="O78" s="84">
        <v>0</v>
      </c>
      <c r="P78" s="85" t="s">
        <v>5065</v>
      </c>
      <c r="Q78" s="85" t="s">
        <v>8212</v>
      </c>
      <c r="R78" s="85" t="s">
        <v>5369</v>
      </c>
    </row>
    <row r="79" spans="1:18" s="18" customFormat="1" ht="20.399999999999999" x14ac:dyDescent="0.3">
      <c r="A79" s="173">
        <v>74</v>
      </c>
      <c r="B79" s="173" t="s">
        <v>5370</v>
      </c>
      <c r="C79" s="85" t="s">
        <v>5371</v>
      </c>
      <c r="D79" s="85" t="s">
        <v>5372</v>
      </c>
      <c r="E79" s="85" t="s">
        <v>5373</v>
      </c>
      <c r="F79" s="85" t="s">
        <v>7475</v>
      </c>
      <c r="G79" s="85">
        <v>36</v>
      </c>
      <c r="H79" s="85">
        <v>6</v>
      </c>
      <c r="I79" s="85">
        <v>0.75</v>
      </c>
      <c r="J79" s="84">
        <v>0</v>
      </c>
      <c r="K79" s="84">
        <v>0</v>
      </c>
      <c r="L79" s="85">
        <v>1</v>
      </c>
      <c r="M79" s="85">
        <v>8</v>
      </c>
      <c r="N79" s="84">
        <v>0</v>
      </c>
      <c r="O79" s="84">
        <v>0</v>
      </c>
      <c r="P79" s="85" t="s">
        <v>5065</v>
      </c>
      <c r="Q79" s="85" t="s">
        <v>8212</v>
      </c>
      <c r="R79" s="85" t="s">
        <v>5374</v>
      </c>
    </row>
    <row r="80" spans="1:18" s="18" customFormat="1" ht="20.399999999999999" x14ac:dyDescent="0.3">
      <c r="A80" s="173">
        <v>75</v>
      </c>
      <c r="B80" s="173" t="s">
        <v>5375</v>
      </c>
      <c r="C80" s="85" t="s">
        <v>5376</v>
      </c>
      <c r="D80" s="85" t="s">
        <v>5377</v>
      </c>
      <c r="E80" s="85" t="s">
        <v>5378</v>
      </c>
      <c r="F80" s="85" t="s">
        <v>7475</v>
      </c>
      <c r="G80" s="85">
        <v>12</v>
      </c>
      <c r="H80" s="85">
        <v>7</v>
      </c>
      <c r="I80" s="85">
        <v>0.75</v>
      </c>
      <c r="J80" s="84">
        <v>0</v>
      </c>
      <c r="K80" s="84">
        <v>0</v>
      </c>
      <c r="L80" s="84">
        <v>0</v>
      </c>
      <c r="M80" s="84">
        <v>0</v>
      </c>
      <c r="N80" s="84">
        <v>0</v>
      </c>
      <c r="O80" s="84">
        <v>0</v>
      </c>
      <c r="P80" s="85" t="s">
        <v>5065</v>
      </c>
      <c r="Q80" s="85" t="s">
        <v>8212</v>
      </c>
      <c r="R80" s="85" t="s">
        <v>5379</v>
      </c>
    </row>
    <row r="81" spans="1:18" s="18" customFormat="1" ht="112.2" x14ac:dyDescent="0.3">
      <c r="A81" s="173">
        <v>76</v>
      </c>
      <c r="B81" s="173" t="s">
        <v>5380</v>
      </c>
      <c r="C81" s="85" t="s">
        <v>5381</v>
      </c>
      <c r="D81" s="85" t="s">
        <v>5382</v>
      </c>
      <c r="E81" s="85" t="s">
        <v>5383</v>
      </c>
      <c r="F81" s="85" t="s">
        <v>7475</v>
      </c>
      <c r="G81" s="85">
        <v>36</v>
      </c>
      <c r="H81" s="85">
        <v>5</v>
      </c>
      <c r="I81" s="85">
        <v>0.75</v>
      </c>
      <c r="J81" s="84">
        <v>0</v>
      </c>
      <c r="K81" s="84">
        <v>0</v>
      </c>
      <c r="L81" s="85">
        <v>1</v>
      </c>
      <c r="M81" s="85">
        <v>8</v>
      </c>
      <c r="N81" s="84">
        <v>0</v>
      </c>
      <c r="O81" s="84">
        <v>0</v>
      </c>
      <c r="P81" s="85" t="s">
        <v>5065</v>
      </c>
      <c r="Q81" s="85" t="s">
        <v>8212</v>
      </c>
      <c r="R81" s="85" t="s">
        <v>5384</v>
      </c>
    </row>
    <row r="82" spans="1:18" s="18" customFormat="1" ht="20.399999999999999" x14ac:dyDescent="0.3">
      <c r="A82" s="173">
        <v>77</v>
      </c>
      <c r="B82" s="173" t="s">
        <v>5385</v>
      </c>
      <c r="C82" s="85" t="s">
        <v>5386</v>
      </c>
      <c r="D82" s="85" t="s">
        <v>5387</v>
      </c>
      <c r="E82" s="85" t="s">
        <v>5388</v>
      </c>
      <c r="F82" s="85" t="s">
        <v>7475</v>
      </c>
      <c r="G82" s="85">
        <v>6</v>
      </c>
      <c r="H82" s="85">
        <v>4</v>
      </c>
      <c r="I82" s="85">
        <v>0.75</v>
      </c>
      <c r="J82" s="84">
        <v>0</v>
      </c>
      <c r="K82" s="84">
        <v>0</v>
      </c>
      <c r="L82" s="84">
        <v>0</v>
      </c>
      <c r="M82" s="84">
        <v>0</v>
      </c>
      <c r="N82" s="84">
        <v>0</v>
      </c>
      <c r="O82" s="84">
        <v>0</v>
      </c>
      <c r="P82" s="85" t="s">
        <v>5065</v>
      </c>
      <c r="Q82" s="85" t="s">
        <v>8212</v>
      </c>
      <c r="R82" s="85" t="s">
        <v>5389</v>
      </c>
    </row>
    <row r="83" spans="1:18" s="18" customFormat="1" ht="20.399999999999999" x14ac:dyDescent="0.3">
      <c r="A83" s="173">
        <v>78</v>
      </c>
      <c r="B83" s="173" t="s">
        <v>5390</v>
      </c>
      <c r="C83" s="85" t="s">
        <v>11069</v>
      </c>
      <c r="D83" s="85" t="s">
        <v>5391</v>
      </c>
      <c r="E83" s="85" t="s">
        <v>5392</v>
      </c>
      <c r="F83" s="85" t="s">
        <v>7475</v>
      </c>
      <c r="G83" s="85">
        <v>6</v>
      </c>
      <c r="H83" s="85">
        <v>4</v>
      </c>
      <c r="I83" s="102">
        <v>3</v>
      </c>
      <c r="J83" s="84">
        <v>0</v>
      </c>
      <c r="K83" s="84">
        <v>0</v>
      </c>
      <c r="L83" s="84">
        <v>0</v>
      </c>
      <c r="M83" s="84">
        <v>0</v>
      </c>
      <c r="N83" s="84">
        <v>0</v>
      </c>
      <c r="O83" s="84">
        <v>0</v>
      </c>
      <c r="P83" s="85" t="s">
        <v>5065</v>
      </c>
      <c r="Q83" s="85" t="s">
        <v>2235</v>
      </c>
      <c r="R83" s="85" t="s">
        <v>11070</v>
      </c>
    </row>
    <row r="84" spans="1:18" s="18" customFormat="1" ht="20.399999999999999" x14ac:dyDescent="0.3">
      <c r="A84" s="173">
        <v>79</v>
      </c>
      <c r="B84" s="173" t="s">
        <v>5393</v>
      </c>
      <c r="C84" s="85" t="s">
        <v>5394</v>
      </c>
      <c r="D84" s="85" t="s">
        <v>5395</v>
      </c>
      <c r="E84" s="85" t="s">
        <v>5396</v>
      </c>
      <c r="F84" s="85" t="s">
        <v>7475</v>
      </c>
      <c r="G84" s="85">
        <v>12</v>
      </c>
      <c r="H84" s="85">
        <v>7</v>
      </c>
      <c r="I84" s="85">
        <v>0.75</v>
      </c>
      <c r="J84" s="84">
        <v>0</v>
      </c>
      <c r="K84" s="84">
        <v>0</v>
      </c>
      <c r="L84" s="84">
        <v>0</v>
      </c>
      <c r="M84" s="84">
        <v>0</v>
      </c>
      <c r="N84" s="84">
        <v>0</v>
      </c>
      <c r="O84" s="84">
        <v>0</v>
      </c>
      <c r="P84" s="85" t="s">
        <v>5065</v>
      </c>
      <c r="Q84" s="85" t="s">
        <v>8212</v>
      </c>
      <c r="R84" s="85" t="s">
        <v>7436</v>
      </c>
    </row>
    <row r="85" spans="1:18" s="18" customFormat="1" ht="20.399999999999999" x14ac:dyDescent="0.3">
      <c r="A85" s="173">
        <v>80</v>
      </c>
      <c r="B85" s="173" t="s">
        <v>5397</v>
      </c>
      <c r="C85" s="85" t="s">
        <v>11071</v>
      </c>
      <c r="D85" s="85" t="s">
        <v>5398</v>
      </c>
      <c r="E85" s="85" t="s">
        <v>5399</v>
      </c>
      <c r="F85" s="85" t="s">
        <v>7475</v>
      </c>
      <c r="G85" s="85">
        <v>6</v>
      </c>
      <c r="H85" s="84">
        <v>0</v>
      </c>
      <c r="I85" s="84">
        <v>0</v>
      </c>
      <c r="J85" s="84">
        <v>0</v>
      </c>
      <c r="K85" s="84">
        <v>0</v>
      </c>
      <c r="L85" s="85">
        <v>1</v>
      </c>
      <c r="M85" s="85">
        <v>8</v>
      </c>
      <c r="N85" s="84">
        <v>0</v>
      </c>
      <c r="O85" s="84">
        <v>0</v>
      </c>
      <c r="P85" s="85" t="s">
        <v>5065</v>
      </c>
      <c r="Q85" s="85" t="s">
        <v>2235</v>
      </c>
      <c r="R85" s="85" t="s">
        <v>11072</v>
      </c>
    </row>
    <row r="86" spans="1:18" s="18" customFormat="1" ht="20.399999999999999" x14ac:dyDescent="0.3">
      <c r="A86" s="173">
        <v>81</v>
      </c>
      <c r="B86" s="173" t="s">
        <v>5400</v>
      </c>
      <c r="C86" s="85" t="s">
        <v>5401</v>
      </c>
      <c r="D86" s="85" t="s">
        <v>5402</v>
      </c>
      <c r="E86" s="85" t="s">
        <v>5403</v>
      </c>
      <c r="F86" s="85" t="s">
        <v>7475</v>
      </c>
      <c r="G86" s="85">
        <v>6</v>
      </c>
      <c r="H86" s="85">
        <v>5</v>
      </c>
      <c r="I86" s="85">
        <v>0.75</v>
      </c>
      <c r="J86" s="84">
        <v>0</v>
      </c>
      <c r="K86" s="84">
        <v>0</v>
      </c>
      <c r="L86" s="84">
        <v>0</v>
      </c>
      <c r="M86" s="84">
        <v>0</v>
      </c>
      <c r="N86" s="84">
        <v>0</v>
      </c>
      <c r="O86" s="84">
        <v>0</v>
      </c>
      <c r="P86" s="85" t="s">
        <v>5065</v>
      </c>
      <c r="Q86" s="85" t="s">
        <v>8212</v>
      </c>
      <c r="R86" s="85" t="s">
        <v>8981</v>
      </c>
    </row>
    <row r="87" spans="1:18" s="18" customFormat="1" ht="40.799999999999997" x14ac:dyDescent="0.3">
      <c r="A87" s="173">
        <v>82</v>
      </c>
      <c r="B87" s="173" t="s">
        <v>5404</v>
      </c>
      <c r="C87" s="85" t="s">
        <v>11073</v>
      </c>
      <c r="D87" s="85" t="s">
        <v>5405</v>
      </c>
      <c r="E87" s="85" t="s">
        <v>5406</v>
      </c>
      <c r="F87" s="85" t="s">
        <v>839</v>
      </c>
      <c r="G87" s="85">
        <v>46</v>
      </c>
      <c r="H87" s="84">
        <v>0</v>
      </c>
      <c r="I87" s="84">
        <v>0</v>
      </c>
      <c r="J87" s="84">
        <v>0</v>
      </c>
      <c r="K87" s="84">
        <v>0</v>
      </c>
      <c r="L87" s="85">
        <v>2</v>
      </c>
      <c r="M87" s="85">
        <v>16</v>
      </c>
      <c r="N87" s="84">
        <v>0</v>
      </c>
      <c r="O87" s="84">
        <v>0</v>
      </c>
      <c r="P87" s="85" t="s">
        <v>860</v>
      </c>
      <c r="Q87" s="85" t="s">
        <v>11074</v>
      </c>
      <c r="R87" s="85" t="s">
        <v>11075</v>
      </c>
    </row>
    <row r="88" spans="1:18" s="18" customFormat="1" ht="20.399999999999999" x14ac:dyDescent="0.3">
      <c r="A88" s="173">
        <v>83</v>
      </c>
      <c r="B88" s="173" t="s">
        <v>5407</v>
      </c>
      <c r="C88" s="85" t="s">
        <v>5408</v>
      </c>
      <c r="D88" s="85" t="s">
        <v>5409</v>
      </c>
      <c r="E88" s="85" t="s">
        <v>5410</v>
      </c>
      <c r="F88" s="85" t="s">
        <v>839</v>
      </c>
      <c r="G88" s="85">
        <v>10</v>
      </c>
      <c r="H88" s="85">
        <v>1</v>
      </c>
      <c r="I88" s="85">
        <v>4</v>
      </c>
      <c r="J88" s="84">
        <v>0</v>
      </c>
      <c r="K88" s="84">
        <v>0</v>
      </c>
      <c r="L88" s="84">
        <v>0</v>
      </c>
      <c r="M88" s="84">
        <v>0</v>
      </c>
      <c r="N88" s="84">
        <v>0</v>
      </c>
      <c r="O88" s="84">
        <v>0</v>
      </c>
      <c r="P88" s="85" t="s">
        <v>860</v>
      </c>
      <c r="Q88" s="85" t="s">
        <v>8213</v>
      </c>
      <c r="R88" s="85" t="s">
        <v>5408</v>
      </c>
    </row>
    <row r="89" spans="1:18" s="18" customFormat="1" ht="20.399999999999999" x14ac:dyDescent="0.3">
      <c r="A89" s="173">
        <v>84</v>
      </c>
      <c r="B89" s="173" t="s">
        <v>5411</v>
      </c>
      <c r="C89" s="85" t="s">
        <v>5412</v>
      </c>
      <c r="D89" s="85" t="s">
        <v>5413</v>
      </c>
      <c r="E89" s="85" t="s">
        <v>5414</v>
      </c>
      <c r="F89" s="85" t="s">
        <v>839</v>
      </c>
      <c r="G89" s="85">
        <v>20</v>
      </c>
      <c r="H89" s="85" t="s">
        <v>5415</v>
      </c>
      <c r="I89" s="85">
        <v>0.75</v>
      </c>
      <c r="J89" s="84">
        <v>0</v>
      </c>
      <c r="K89" s="84">
        <v>0</v>
      </c>
      <c r="L89" s="84">
        <v>0</v>
      </c>
      <c r="M89" s="84">
        <v>0</v>
      </c>
      <c r="N89" s="84">
        <v>0</v>
      </c>
      <c r="O89" s="84">
        <v>0</v>
      </c>
      <c r="P89" s="85" t="s">
        <v>860</v>
      </c>
      <c r="Q89" s="85" t="s">
        <v>8214</v>
      </c>
      <c r="R89" s="85" t="s">
        <v>5416</v>
      </c>
    </row>
    <row r="90" spans="1:18" s="18" customFormat="1" ht="20.399999999999999" x14ac:dyDescent="0.3">
      <c r="A90" s="173">
        <v>85</v>
      </c>
      <c r="B90" s="173" t="s">
        <v>5417</v>
      </c>
      <c r="C90" s="85" t="s">
        <v>5418</v>
      </c>
      <c r="D90" s="85" t="s">
        <v>5419</v>
      </c>
      <c r="E90" s="85" t="s">
        <v>5420</v>
      </c>
      <c r="F90" s="85" t="s">
        <v>839</v>
      </c>
      <c r="G90" s="85">
        <v>12</v>
      </c>
      <c r="H90" s="85">
        <v>2</v>
      </c>
      <c r="I90" s="85">
        <v>0.75</v>
      </c>
      <c r="J90" s="84">
        <v>0</v>
      </c>
      <c r="K90" s="84">
        <v>0</v>
      </c>
      <c r="L90" s="84">
        <v>0</v>
      </c>
      <c r="M90" s="84">
        <v>0</v>
      </c>
      <c r="N90" s="84">
        <v>0</v>
      </c>
      <c r="O90" s="84">
        <v>0</v>
      </c>
      <c r="P90" s="85" t="s">
        <v>860</v>
      </c>
      <c r="Q90" s="85" t="s">
        <v>8214</v>
      </c>
      <c r="R90" s="85" t="s">
        <v>5421</v>
      </c>
    </row>
    <row r="91" spans="1:18" s="18" customFormat="1" ht="30.6" x14ac:dyDescent="0.3">
      <c r="A91" s="173">
        <v>86</v>
      </c>
      <c r="B91" s="173" t="s">
        <v>5422</v>
      </c>
      <c r="C91" s="85" t="s">
        <v>5423</v>
      </c>
      <c r="D91" s="85" t="s">
        <v>5424</v>
      </c>
      <c r="E91" s="85" t="s">
        <v>5425</v>
      </c>
      <c r="F91" s="85" t="s">
        <v>7475</v>
      </c>
      <c r="G91" s="85">
        <v>6</v>
      </c>
      <c r="H91" s="85">
        <v>3</v>
      </c>
      <c r="I91" s="85">
        <v>0.75</v>
      </c>
      <c r="J91" s="84">
        <v>0</v>
      </c>
      <c r="K91" s="84">
        <v>0</v>
      </c>
      <c r="L91" s="84">
        <v>0</v>
      </c>
      <c r="M91" s="84">
        <v>0</v>
      </c>
      <c r="N91" s="84">
        <v>0</v>
      </c>
      <c r="O91" s="84">
        <v>0</v>
      </c>
      <c r="P91" s="85" t="s">
        <v>5426</v>
      </c>
      <c r="Q91" s="85" t="s">
        <v>8215</v>
      </c>
      <c r="R91" s="85" t="s">
        <v>7437</v>
      </c>
    </row>
    <row r="92" spans="1:18" s="18" customFormat="1" ht="20.399999999999999" x14ac:dyDescent="0.3">
      <c r="A92" s="173">
        <v>87</v>
      </c>
      <c r="B92" s="173" t="s">
        <v>5427</v>
      </c>
      <c r="C92" s="85" t="s">
        <v>5428</v>
      </c>
      <c r="D92" s="85" t="s">
        <v>5429</v>
      </c>
      <c r="E92" s="85" t="s">
        <v>5430</v>
      </c>
      <c r="F92" s="85" t="s">
        <v>839</v>
      </c>
      <c r="G92" s="85">
        <v>24</v>
      </c>
      <c r="H92" s="85">
        <v>4</v>
      </c>
      <c r="I92" s="85">
        <v>0.75</v>
      </c>
      <c r="J92" s="84">
        <v>0</v>
      </c>
      <c r="K92" s="84">
        <v>0</v>
      </c>
      <c r="L92" s="84">
        <v>0</v>
      </c>
      <c r="M92" s="84">
        <v>0</v>
      </c>
      <c r="N92" s="84">
        <v>0</v>
      </c>
      <c r="O92" s="84">
        <v>0</v>
      </c>
      <c r="P92" s="85" t="s">
        <v>860</v>
      </c>
      <c r="Q92" s="85" t="s">
        <v>8214</v>
      </c>
      <c r="R92" s="85" t="s">
        <v>5431</v>
      </c>
    </row>
    <row r="93" spans="1:18" s="18" customFormat="1" ht="20.399999999999999" x14ac:dyDescent="0.3">
      <c r="A93" s="173">
        <v>88</v>
      </c>
      <c r="B93" s="173" t="s">
        <v>5432</v>
      </c>
      <c r="C93" s="85" t="s">
        <v>5433</v>
      </c>
      <c r="D93" s="85" t="s">
        <v>5434</v>
      </c>
      <c r="E93" s="85" t="s">
        <v>5435</v>
      </c>
      <c r="F93" s="85" t="s">
        <v>839</v>
      </c>
      <c r="G93" s="85">
        <v>46</v>
      </c>
      <c r="H93" s="85">
        <v>4</v>
      </c>
      <c r="I93" s="85">
        <v>0.75</v>
      </c>
      <c r="J93" s="84">
        <v>0</v>
      </c>
      <c r="K93" s="84">
        <v>0</v>
      </c>
      <c r="L93" s="85">
        <v>1</v>
      </c>
      <c r="M93" s="85">
        <v>8</v>
      </c>
      <c r="N93" s="84">
        <v>0</v>
      </c>
      <c r="O93" s="84">
        <v>0</v>
      </c>
      <c r="P93" s="85" t="s">
        <v>5065</v>
      </c>
      <c r="Q93" s="85" t="s">
        <v>8214</v>
      </c>
      <c r="R93" s="85" t="s">
        <v>5436</v>
      </c>
    </row>
    <row r="94" spans="1:18" s="18" customFormat="1" ht="20.399999999999999" x14ac:dyDescent="0.3">
      <c r="A94" s="173">
        <v>89</v>
      </c>
      <c r="B94" s="173" t="s">
        <v>5437</v>
      </c>
      <c r="C94" s="85" t="s">
        <v>5438</v>
      </c>
      <c r="D94" s="85" t="s">
        <v>5439</v>
      </c>
      <c r="E94" s="85" t="s">
        <v>5440</v>
      </c>
      <c r="F94" s="85" t="s">
        <v>839</v>
      </c>
      <c r="G94" s="85">
        <v>46</v>
      </c>
      <c r="H94" s="85">
        <v>4</v>
      </c>
      <c r="I94" s="85">
        <v>0.75</v>
      </c>
      <c r="J94" s="84">
        <v>0</v>
      </c>
      <c r="K94" s="84">
        <v>0</v>
      </c>
      <c r="L94" s="85">
        <v>1</v>
      </c>
      <c r="M94" s="85">
        <v>8</v>
      </c>
      <c r="N94" s="84">
        <v>0</v>
      </c>
      <c r="O94" s="84">
        <v>0</v>
      </c>
      <c r="P94" s="85" t="s">
        <v>860</v>
      </c>
      <c r="Q94" s="85" t="s">
        <v>8216</v>
      </c>
      <c r="R94" s="85" t="s">
        <v>5441</v>
      </c>
    </row>
    <row r="95" spans="1:18" s="18" customFormat="1" ht="51" x14ac:dyDescent="0.3">
      <c r="A95" s="173">
        <v>90</v>
      </c>
      <c r="B95" s="173" t="s">
        <v>5442</v>
      </c>
      <c r="C95" s="85" t="s">
        <v>5443</v>
      </c>
      <c r="D95" s="85" t="s">
        <v>5444</v>
      </c>
      <c r="E95" s="85" t="s">
        <v>5445</v>
      </c>
      <c r="F95" s="85" t="s">
        <v>839</v>
      </c>
      <c r="G95" s="85">
        <v>46</v>
      </c>
      <c r="H95" s="85">
        <v>6</v>
      </c>
      <c r="I95" s="85">
        <v>0.75</v>
      </c>
      <c r="J95" s="84">
        <v>0</v>
      </c>
      <c r="K95" s="84">
        <v>0</v>
      </c>
      <c r="L95" s="85">
        <v>1</v>
      </c>
      <c r="M95" s="85">
        <v>8</v>
      </c>
      <c r="N95" s="84">
        <v>0</v>
      </c>
      <c r="O95" s="84">
        <v>0</v>
      </c>
      <c r="P95" s="85" t="s">
        <v>5065</v>
      </c>
      <c r="Q95" s="85" t="s">
        <v>8217</v>
      </c>
      <c r="R95" s="85" t="s">
        <v>7438</v>
      </c>
    </row>
    <row r="96" spans="1:18" s="18" customFormat="1" ht="122.4" x14ac:dyDescent="0.3">
      <c r="A96" s="173">
        <v>91</v>
      </c>
      <c r="B96" s="173" t="s">
        <v>5446</v>
      </c>
      <c r="C96" s="85" t="s">
        <v>5447</v>
      </c>
      <c r="D96" s="85" t="s">
        <v>5448</v>
      </c>
      <c r="E96" s="85" t="s">
        <v>5449</v>
      </c>
      <c r="F96" s="85" t="s">
        <v>7475</v>
      </c>
      <c r="G96" s="85">
        <v>16</v>
      </c>
      <c r="H96" s="84">
        <v>0</v>
      </c>
      <c r="I96" s="84">
        <v>0</v>
      </c>
      <c r="J96" s="84">
        <v>0</v>
      </c>
      <c r="K96" s="84">
        <v>0</v>
      </c>
      <c r="L96" s="85">
        <v>1</v>
      </c>
      <c r="M96" s="85">
        <v>8</v>
      </c>
      <c r="N96" s="84">
        <v>0</v>
      </c>
      <c r="O96" s="84">
        <v>0</v>
      </c>
      <c r="P96" s="85" t="s">
        <v>5065</v>
      </c>
      <c r="Q96" s="85" t="s">
        <v>8218</v>
      </c>
      <c r="R96" s="85" t="s">
        <v>7439</v>
      </c>
    </row>
    <row r="97" spans="1:18" s="18" customFormat="1" ht="20.399999999999999" x14ac:dyDescent="0.3">
      <c r="A97" s="173">
        <v>92</v>
      </c>
      <c r="B97" s="173" t="s">
        <v>5450</v>
      </c>
      <c r="C97" s="85" t="s">
        <v>5451</v>
      </c>
      <c r="D97" s="85" t="s">
        <v>5452</v>
      </c>
      <c r="E97" s="85" t="s">
        <v>5453</v>
      </c>
      <c r="F97" s="85" t="s">
        <v>7475</v>
      </c>
      <c r="G97" s="85">
        <v>10</v>
      </c>
      <c r="H97" s="85">
        <v>4</v>
      </c>
      <c r="I97" s="85">
        <v>0.75</v>
      </c>
      <c r="J97" s="84">
        <v>0</v>
      </c>
      <c r="K97" s="84">
        <v>0</v>
      </c>
      <c r="L97" s="84">
        <v>0</v>
      </c>
      <c r="M97" s="84">
        <v>0</v>
      </c>
      <c r="N97" s="84">
        <v>0</v>
      </c>
      <c r="O97" s="84">
        <v>0</v>
      </c>
      <c r="P97" s="85" t="s">
        <v>5065</v>
      </c>
      <c r="Q97" s="85" t="s">
        <v>8214</v>
      </c>
      <c r="R97" s="85" t="s">
        <v>7440</v>
      </c>
    </row>
    <row r="98" spans="1:18" s="18" customFormat="1" ht="30.6" x14ac:dyDescent="0.3">
      <c r="A98" s="173">
        <v>93</v>
      </c>
      <c r="B98" s="173" t="s">
        <v>5454</v>
      </c>
      <c r="C98" s="85" t="s">
        <v>11076</v>
      </c>
      <c r="D98" s="85" t="s">
        <v>5455</v>
      </c>
      <c r="E98" s="85" t="s">
        <v>5456</v>
      </c>
      <c r="F98" s="85" t="s">
        <v>7475</v>
      </c>
      <c r="G98" s="85">
        <v>42</v>
      </c>
      <c r="H98" s="85">
        <v>5</v>
      </c>
      <c r="I98" s="102">
        <v>3.75</v>
      </c>
      <c r="J98" s="84">
        <v>0</v>
      </c>
      <c r="K98" s="84">
        <v>0</v>
      </c>
      <c r="L98" s="85">
        <v>1</v>
      </c>
      <c r="M98" s="85">
        <v>8</v>
      </c>
      <c r="N98" s="84">
        <v>0</v>
      </c>
      <c r="O98" s="84">
        <v>0</v>
      </c>
      <c r="P98" s="85" t="s">
        <v>5065</v>
      </c>
      <c r="Q98" s="85" t="s">
        <v>11077</v>
      </c>
      <c r="R98" s="85" t="s">
        <v>11078</v>
      </c>
    </row>
    <row r="99" spans="1:18" s="18" customFormat="1" ht="20.399999999999999" x14ac:dyDescent="0.3">
      <c r="A99" s="173">
        <v>94</v>
      </c>
      <c r="B99" s="173" t="s">
        <v>5457</v>
      </c>
      <c r="C99" s="85" t="s">
        <v>5458</v>
      </c>
      <c r="D99" s="85" t="s">
        <v>5459</v>
      </c>
      <c r="E99" s="85" t="s">
        <v>5460</v>
      </c>
      <c r="F99" s="85" t="s">
        <v>7475</v>
      </c>
      <c r="G99" s="85">
        <v>10</v>
      </c>
      <c r="H99" s="85">
        <v>3</v>
      </c>
      <c r="I99" s="85">
        <v>0.75</v>
      </c>
      <c r="J99" s="84">
        <v>0</v>
      </c>
      <c r="K99" s="84">
        <v>0</v>
      </c>
      <c r="L99" s="84">
        <v>0</v>
      </c>
      <c r="M99" s="84">
        <v>0</v>
      </c>
      <c r="N99" s="84">
        <v>0</v>
      </c>
      <c r="O99" s="84">
        <v>0</v>
      </c>
      <c r="P99" s="85" t="s">
        <v>860</v>
      </c>
      <c r="Q99" s="85" t="s">
        <v>8219</v>
      </c>
      <c r="R99" s="85" t="s">
        <v>5461</v>
      </c>
    </row>
    <row r="100" spans="1:18" s="18" customFormat="1" ht="20.399999999999999" x14ac:dyDescent="0.3">
      <c r="A100" s="173">
        <v>95</v>
      </c>
      <c r="B100" s="173" t="s">
        <v>5462</v>
      </c>
      <c r="C100" s="85" t="s">
        <v>5463</v>
      </c>
      <c r="D100" s="85" t="s">
        <v>5464</v>
      </c>
      <c r="E100" s="85" t="s">
        <v>5465</v>
      </c>
      <c r="F100" s="85" t="s">
        <v>7475</v>
      </c>
      <c r="G100" s="85">
        <v>15</v>
      </c>
      <c r="H100" s="84">
        <v>0</v>
      </c>
      <c r="I100" s="84">
        <v>0</v>
      </c>
      <c r="J100" s="84">
        <v>0</v>
      </c>
      <c r="K100" s="84">
        <v>0</v>
      </c>
      <c r="L100" s="85">
        <v>1</v>
      </c>
      <c r="M100" s="85">
        <v>8</v>
      </c>
      <c r="N100" s="84">
        <v>0</v>
      </c>
      <c r="O100" s="84">
        <v>0</v>
      </c>
      <c r="P100" s="85" t="s">
        <v>5065</v>
      </c>
      <c r="Q100" s="85" t="s">
        <v>11079</v>
      </c>
      <c r="R100" s="85" t="s">
        <v>11080</v>
      </c>
    </row>
    <row r="101" spans="1:18" s="18" customFormat="1" ht="30.6" x14ac:dyDescent="0.3">
      <c r="A101" s="173">
        <v>96</v>
      </c>
      <c r="B101" s="173" t="s">
        <v>5466</v>
      </c>
      <c r="C101" s="85" t="s">
        <v>5467</v>
      </c>
      <c r="D101" s="85" t="s">
        <v>5468</v>
      </c>
      <c r="E101" s="85" t="s">
        <v>5469</v>
      </c>
      <c r="F101" s="85" t="s">
        <v>7475</v>
      </c>
      <c r="G101" s="85">
        <v>6</v>
      </c>
      <c r="H101" s="85">
        <v>1</v>
      </c>
      <c r="I101" s="85">
        <v>0.75</v>
      </c>
      <c r="J101" s="84">
        <v>0</v>
      </c>
      <c r="K101" s="84">
        <v>0</v>
      </c>
      <c r="L101" s="84">
        <v>0</v>
      </c>
      <c r="M101" s="84">
        <v>0</v>
      </c>
      <c r="N101" s="84">
        <v>0</v>
      </c>
      <c r="O101" s="84">
        <v>0</v>
      </c>
      <c r="P101" s="85" t="s">
        <v>5065</v>
      </c>
      <c r="Q101" s="85" t="s">
        <v>8220</v>
      </c>
      <c r="R101" s="85" t="s">
        <v>5470</v>
      </c>
    </row>
    <row r="102" spans="1:18" s="18" customFormat="1" ht="20.399999999999999" x14ac:dyDescent="0.3">
      <c r="A102" s="173">
        <v>97</v>
      </c>
      <c r="B102" s="173" t="s">
        <v>5471</v>
      </c>
      <c r="C102" s="85" t="s">
        <v>5472</v>
      </c>
      <c r="D102" s="85" t="s">
        <v>5473</v>
      </c>
      <c r="E102" s="85" t="s">
        <v>5474</v>
      </c>
      <c r="F102" s="85" t="s">
        <v>839</v>
      </c>
      <c r="G102" s="85">
        <v>46</v>
      </c>
      <c r="H102" s="85">
        <v>4</v>
      </c>
      <c r="I102" s="85">
        <v>0.75</v>
      </c>
      <c r="J102" s="84">
        <v>0</v>
      </c>
      <c r="K102" s="84">
        <v>0</v>
      </c>
      <c r="L102" s="85">
        <v>1</v>
      </c>
      <c r="M102" s="85">
        <v>8</v>
      </c>
      <c r="N102" s="84">
        <v>0</v>
      </c>
      <c r="O102" s="84">
        <v>0</v>
      </c>
      <c r="P102" s="85" t="s">
        <v>5065</v>
      </c>
      <c r="Q102" s="85" t="s">
        <v>8221</v>
      </c>
      <c r="R102" s="85" t="s">
        <v>5475</v>
      </c>
    </row>
    <row r="103" spans="1:18" s="18" customFormat="1" ht="20.399999999999999" x14ac:dyDescent="0.3">
      <c r="A103" s="173">
        <v>98</v>
      </c>
      <c r="B103" s="173" t="s">
        <v>5476</v>
      </c>
      <c r="C103" s="85" t="s">
        <v>5477</v>
      </c>
      <c r="D103" s="85" t="s">
        <v>5478</v>
      </c>
      <c r="E103" s="85" t="s">
        <v>5479</v>
      </c>
      <c r="F103" s="85" t="s">
        <v>839</v>
      </c>
      <c r="G103" s="85">
        <v>46</v>
      </c>
      <c r="H103" s="85">
        <v>3</v>
      </c>
      <c r="I103" s="85">
        <v>0.75</v>
      </c>
      <c r="J103" s="84">
        <v>0</v>
      </c>
      <c r="K103" s="84">
        <v>0</v>
      </c>
      <c r="L103" s="84">
        <v>0</v>
      </c>
      <c r="M103" s="84">
        <v>0</v>
      </c>
      <c r="N103" s="84">
        <v>0</v>
      </c>
      <c r="O103" s="84">
        <v>0</v>
      </c>
      <c r="P103" s="85" t="s">
        <v>7401</v>
      </c>
      <c r="Q103" s="85" t="s">
        <v>8222</v>
      </c>
      <c r="R103" s="85" t="s">
        <v>5480</v>
      </c>
    </row>
    <row r="104" spans="1:18" s="18" customFormat="1" ht="20.399999999999999" x14ac:dyDescent="0.3">
      <c r="A104" s="173">
        <v>99</v>
      </c>
      <c r="B104" s="173" t="s">
        <v>5481</v>
      </c>
      <c r="C104" s="85" t="s">
        <v>5482</v>
      </c>
      <c r="D104" s="85" t="s">
        <v>5483</v>
      </c>
      <c r="E104" s="85" t="s">
        <v>5484</v>
      </c>
      <c r="F104" s="85" t="s">
        <v>7475</v>
      </c>
      <c r="G104" s="85">
        <v>10</v>
      </c>
      <c r="H104" s="85">
        <v>4</v>
      </c>
      <c r="I104" s="85">
        <v>0.75</v>
      </c>
      <c r="J104" s="84">
        <v>0</v>
      </c>
      <c r="K104" s="84">
        <v>0</v>
      </c>
      <c r="L104" s="84">
        <v>0</v>
      </c>
      <c r="M104" s="84">
        <v>0</v>
      </c>
      <c r="N104" s="84">
        <v>0</v>
      </c>
      <c r="O104" s="84">
        <v>0</v>
      </c>
      <c r="P104" s="85" t="s">
        <v>5065</v>
      </c>
      <c r="Q104" s="85" t="s">
        <v>8222</v>
      </c>
      <c r="R104" s="85" t="s">
        <v>5485</v>
      </c>
    </row>
    <row r="105" spans="1:18" s="18" customFormat="1" ht="40.799999999999997" x14ac:dyDescent="0.3">
      <c r="A105" s="173">
        <v>100</v>
      </c>
      <c r="B105" s="173" t="s">
        <v>5486</v>
      </c>
      <c r="C105" s="85" t="s">
        <v>5487</v>
      </c>
      <c r="D105" s="85" t="s">
        <v>5488</v>
      </c>
      <c r="E105" s="85" t="s">
        <v>5489</v>
      </c>
      <c r="F105" s="85" t="s">
        <v>7475</v>
      </c>
      <c r="G105" s="85">
        <v>13.5</v>
      </c>
      <c r="H105" s="85">
        <v>7</v>
      </c>
      <c r="I105" s="178" t="s">
        <v>11081</v>
      </c>
      <c r="J105" s="84">
        <v>0</v>
      </c>
      <c r="K105" s="84">
        <v>0</v>
      </c>
      <c r="L105" s="85">
        <v>1</v>
      </c>
      <c r="M105" s="85">
        <v>8</v>
      </c>
      <c r="N105" s="84">
        <v>0</v>
      </c>
      <c r="O105" s="84">
        <v>0</v>
      </c>
      <c r="P105" s="85" t="s">
        <v>5065</v>
      </c>
      <c r="Q105" s="85" t="s">
        <v>11079</v>
      </c>
      <c r="R105" s="85" t="s">
        <v>11082</v>
      </c>
    </row>
    <row r="106" spans="1:18" s="18" customFormat="1" ht="40.799999999999997" x14ac:dyDescent="0.3">
      <c r="A106" s="173">
        <v>101</v>
      </c>
      <c r="B106" s="173" t="s">
        <v>5490</v>
      </c>
      <c r="C106" s="85" t="s">
        <v>5491</v>
      </c>
      <c r="D106" s="85" t="s">
        <v>5492</v>
      </c>
      <c r="E106" s="85" t="s">
        <v>5493</v>
      </c>
      <c r="F106" s="85" t="s">
        <v>839</v>
      </c>
      <c r="G106" s="85">
        <v>46</v>
      </c>
      <c r="H106" s="85">
        <v>6</v>
      </c>
      <c r="I106" s="102">
        <v>4.5</v>
      </c>
      <c r="J106" s="84">
        <v>0</v>
      </c>
      <c r="K106" s="84">
        <v>0</v>
      </c>
      <c r="L106" s="85">
        <v>1</v>
      </c>
      <c r="M106" s="85">
        <v>8</v>
      </c>
      <c r="N106" s="84">
        <v>0</v>
      </c>
      <c r="O106" s="84">
        <v>0</v>
      </c>
      <c r="P106" s="85" t="s">
        <v>860</v>
      </c>
      <c r="Q106" s="85" t="s">
        <v>11079</v>
      </c>
      <c r="R106" s="85" t="s">
        <v>11083</v>
      </c>
    </row>
    <row r="107" spans="1:18" s="18" customFormat="1" ht="20.399999999999999" x14ac:dyDescent="0.3">
      <c r="A107" s="173">
        <v>102</v>
      </c>
      <c r="B107" s="173" t="s">
        <v>5494</v>
      </c>
      <c r="C107" s="85" t="s">
        <v>5495</v>
      </c>
      <c r="D107" s="85" t="s">
        <v>5496</v>
      </c>
      <c r="E107" s="85" t="s">
        <v>5497</v>
      </c>
      <c r="F107" s="85" t="s">
        <v>839</v>
      </c>
      <c r="G107" s="85">
        <v>42</v>
      </c>
      <c r="H107" s="85">
        <v>4</v>
      </c>
      <c r="I107" s="85">
        <v>0.75</v>
      </c>
      <c r="J107" s="84">
        <v>0</v>
      </c>
      <c r="K107" s="84">
        <v>0</v>
      </c>
      <c r="L107" s="85">
        <v>1</v>
      </c>
      <c r="M107" s="85">
        <v>8</v>
      </c>
      <c r="N107" s="84">
        <v>0</v>
      </c>
      <c r="O107" s="84">
        <v>0</v>
      </c>
      <c r="P107" s="85" t="s">
        <v>5065</v>
      </c>
      <c r="Q107" s="85" t="s">
        <v>8223</v>
      </c>
      <c r="R107" s="85" t="s">
        <v>5498</v>
      </c>
    </row>
    <row r="108" spans="1:18" s="18" customFormat="1" ht="20.399999999999999" x14ac:dyDescent="0.3">
      <c r="A108" s="173">
        <v>103</v>
      </c>
      <c r="B108" s="173" t="s">
        <v>5499</v>
      </c>
      <c r="C108" s="85" t="s">
        <v>5500</v>
      </c>
      <c r="D108" s="85" t="s">
        <v>5501</v>
      </c>
      <c r="E108" s="85" t="s">
        <v>5502</v>
      </c>
      <c r="F108" s="85" t="s">
        <v>839</v>
      </c>
      <c r="G108" s="85">
        <v>9</v>
      </c>
      <c r="H108" s="85">
        <v>3</v>
      </c>
      <c r="I108" s="85">
        <v>0.75</v>
      </c>
      <c r="J108" s="84">
        <v>0</v>
      </c>
      <c r="K108" s="84">
        <v>0</v>
      </c>
      <c r="L108" s="84">
        <v>0</v>
      </c>
      <c r="M108" s="84">
        <v>0</v>
      </c>
      <c r="N108" s="84">
        <v>0</v>
      </c>
      <c r="O108" s="84">
        <v>0</v>
      </c>
      <c r="P108" s="85" t="s">
        <v>5065</v>
      </c>
      <c r="Q108" s="85" t="s">
        <v>8223</v>
      </c>
      <c r="R108" s="85" t="s">
        <v>7441</v>
      </c>
    </row>
    <row r="109" spans="1:18" s="18" customFormat="1" ht="20.399999999999999" x14ac:dyDescent="0.3">
      <c r="A109" s="173">
        <v>104</v>
      </c>
      <c r="B109" s="173" t="s">
        <v>5503</v>
      </c>
      <c r="C109" s="85" t="s">
        <v>5504</v>
      </c>
      <c r="D109" s="85" t="s">
        <v>5505</v>
      </c>
      <c r="E109" s="85" t="s">
        <v>5506</v>
      </c>
      <c r="F109" s="85" t="s">
        <v>839</v>
      </c>
      <c r="G109" s="85">
        <v>25</v>
      </c>
      <c r="H109" s="85">
        <v>9</v>
      </c>
      <c r="I109" s="85">
        <v>0.75</v>
      </c>
      <c r="J109" s="84">
        <v>0</v>
      </c>
      <c r="K109" s="84">
        <v>0</v>
      </c>
      <c r="L109" s="84">
        <v>0</v>
      </c>
      <c r="M109" s="84">
        <v>0</v>
      </c>
      <c r="N109" s="84">
        <v>0</v>
      </c>
      <c r="O109" s="84">
        <v>0</v>
      </c>
      <c r="P109" s="85" t="s">
        <v>5065</v>
      </c>
      <c r="Q109" s="85" t="s">
        <v>8224</v>
      </c>
      <c r="R109" s="85" t="s">
        <v>5507</v>
      </c>
    </row>
    <row r="110" spans="1:18" s="18" customFormat="1" ht="20.399999999999999" x14ac:dyDescent="0.3">
      <c r="A110" s="173">
        <v>105</v>
      </c>
      <c r="B110" s="173" t="s">
        <v>5508</v>
      </c>
      <c r="C110" s="85" t="s">
        <v>5509</v>
      </c>
      <c r="D110" s="85" t="s">
        <v>5510</v>
      </c>
      <c r="E110" s="85" t="s">
        <v>5511</v>
      </c>
      <c r="F110" s="85" t="s">
        <v>839</v>
      </c>
      <c r="G110" s="85">
        <v>10</v>
      </c>
      <c r="H110" s="85">
        <v>8</v>
      </c>
      <c r="I110" s="85">
        <v>0.75</v>
      </c>
      <c r="J110" s="84">
        <v>0</v>
      </c>
      <c r="K110" s="84">
        <v>0</v>
      </c>
      <c r="L110" s="84">
        <v>0</v>
      </c>
      <c r="M110" s="84">
        <v>0</v>
      </c>
      <c r="N110" s="84">
        <v>0</v>
      </c>
      <c r="O110" s="84">
        <v>0</v>
      </c>
      <c r="P110" s="85" t="s">
        <v>5065</v>
      </c>
      <c r="Q110" s="85" t="s">
        <v>8224</v>
      </c>
      <c r="R110" s="85" t="s">
        <v>5512</v>
      </c>
    </row>
    <row r="111" spans="1:18" s="18" customFormat="1" ht="20.399999999999999" x14ac:dyDescent="0.3">
      <c r="A111" s="173">
        <v>106</v>
      </c>
      <c r="B111" s="173" t="s">
        <v>5513</v>
      </c>
      <c r="C111" s="85" t="s">
        <v>5514</v>
      </c>
      <c r="D111" s="85" t="s">
        <v>5515</v>
      </c>
      <c r="E111" s="85" t="s">
        <v>5516</v>
      </c>
      <c r="F111" s="85" t="s">
        <v>839</v>
      </c>
      <c r="G111" s="85">
        <v>10</v>
      </c>
      <c r="H111" s="85">
        <v>9</v>
      </c>
      <c r="I111" s="85">
        <v>0.75</v>
      </c>
      <c r="J111" s="84">
        <v>0</v>
      </c>
      <c r="K111" s="84">
        <v>0</v>
      </c>
      <c r="L111" s="84">
        <v>0</v>
      </c>
      <c r="M111" s="84">
        <v>0</v>
      </c>
      <c r="N111" s="84">
        <v>0</v>
      </c>
      <c r="O111" s="84">
        <v>0</v>
      </c>
      <c r="P111" s="85" t="s">
        <v>5065</v>
      </c>
      <c r="Q111" s="85" t="s">
        <v>8225</v>
      </c>
      <c r="R111" s="85" t="s">
        <v>7442</v>
      </c>
    </row>
    <row r="112" spans="1:18" s="18" customFormat="1" ht="20.399999999999999" x14ac:dyDescent="0.3">
      <c r="A112" s="173">
        <v>107</v>
      </c>
      <c r="B112" s="173" t="s">
        <v>5517</v>
      </c>
      <c r="C112" s="85" t="s">
        <v>5518</v>
      </c>
      <c r="D112" s="85" t="s">
        <v>5519</v>
      </c>
      <c r="E112" s="85" t="s">
        <v>5520</v>
      </c>
      <c r="F112" s="85" t="s">
        <v>839</v>
      </c>
      <c r="G112" s="85">
        <v>15</v>
      </c>
      <c r="H112" s="85">
        <v>8</v>
      </c>
      <c r="I112" s="85">
        <v>0.75</v>
      </c>
      <c r="J112" s="84">
        <v>0</v>
      </c>
      <c r="K112" s="84">
        <v>0</v>
      </c>
      <c r="L112" s="84">
        <v>0</v>
      </c>
      <c r="M112" s="84">
        <v>0</v>
      </c>
      <c r="N112" s="84">
        <v>0</v>
      </c>
      <c r="O112" s="84">
        <v>0</v>
      </c>
      <c r="P112" s="85" t="s">
        <v>5065</v>
      </c>
      <c r="Q112" s="85" t="s">
        <v>8226</v>
      </c>
      <c r="R112" s="85" t="s">
        <v>5521</v>
      </c>
    </row>
    <row r="113" spans="1:18" s="18" customFormat="1" ht="30.6" x14ac:dyDescent="0.3">
      <c r="A113" s="173">
        <v>108</v>
      </c>
      <c r="B113" s="173" t="s">
        <v>5522</v>
      </c>
      <c r="C113" s="85" t="s">
        <v>5523</v>
      </c>
      <c r="D113" s="85" t="s">
        <v>5524</v>
      </c>
      <c r="E113" s="85" t="s">
        <v>5525</v>
      </c>
      <c r="F113" s="85" t="s">
        <v>839</v>
      </c>
      <c r="G113" s="85">
        <v>42</v>
      </c>
      <c r="H113" s="84">
        <v>0</v>
      </c>
      <c r="I113" s="84">
        <v>0</v>
      </c>
      <c r="J113" s="84">
        <v>0</v>
      </c>
      <c r="K113" s="84">
        <v>0</v>
      </c>
      <c r="L113" s="85">
        <v>1</v>
      </c>
      <c r="M113" s="85">
        <v>8</v>
      </c>
      <c r="N113" s="84">
        <v>0</v>
      </c>
      <c r="O113" s="84">
        <v>0</v>
      </c>
      <c r="P113" s="85" t="s">
        <v>860</v>
      </c>
      <c r="Q113" s="85" t="s">
        <v>8295</v>
      </c>
      <c r="R113" s="85" t="s">
        <v>5526</v>
      </c>
    </row>
    <row r="114" spans="1:18" s="18" customFormat="1" ht="140.25" customHeight="1" x14ac:dyDescent="0.3">
      <c r="A114" s="173">
        <v>109</v>
      </c>
      <c r="B114" s="173" t="s">
        <v>5527</v>
      </c>
      <c r="C114" s="35" t="s">
        <v>5528</v>
      </c>
      <c r="D114" s="85" t="s">
        <v>5529</v>
      </c>
      <c r="E114" s="85" t="s">
        <v>5530</v>
      </c>
      <c r="F114" s="85" t="s">
        <v>839</v>
      </c>
      <c r="G114" s="85">
        <v>20</v>
      </c>
      <c r="H114" s="85">
        <v>4</v>
      </c>
      <c r="I114" s="85">
        <v>0.75</v>
      </c>
      <c r="J114" s="84">
        <v>0</v>
      </c>
      <c r="K114" s="84">
        <v>0</v>
      </c>
      <c r="L114" s="84">
        <v>0</v>
      </c>
      <c r="M114" s="84">
        <v>0</v>
      </c>
      <c r="N114" s="84">
        <v>0</v>
      </c>
      <c r="O114" s="84">
        <v>0</v>
      </c>
      <c r="P114" s="85" t="s">
        <v>5065</v>
      </c>
      <c r="Q114" s="85" t="s">
        <v>8189</v>
      </c>
      <c r="R114" s="86" t="s">
        <v>7402</v>
      </c>
    </row>
    <row r="115" spans="1:18" s="18" customFormat="1" ht="20.399999999999999" x14ac:dyDescent="0.3">
      <c r="A115" s="173">
        <v>110</v>
      </c>
      <c r="B115" s="173" t="s">
        <v>5531</v>
      </c>
      <c r="C115" s="35" t="s">
        <v>5528</v>
      </c>
      <c r="D115" s="85" t="s">
        <v>5532</v>
      </c>
      <c r="E115" s="85" t="s">
        <v>5533</v>
      </c>
      <c r="F115" s="85" t="s">
        <v>839</v>
      </c>
      <c r="G115" s="85">
        <v>46</v>
      </c>
      <c r="H115" s="85">
        <v>3</v>
      </c>
      <c r="I115" s="102">
        <v>2.25</v>
      </c>
      <c r="J115" s="84">
        <v>0</v>
      </c>
      <c r="K115" s="84">
        <v>0</v>
      </c>
      <c r="L115" s="84">
        <v>0</v>
      </c>
      <c r="M115" s="84">
        <v>0</v>
      </c>
      <c r="N115" s="84">
        <v>0</v>
      </c>
      <c r="O115" s="84">
        <v>0</v>
      </c>
      <c r="P115" s="85" t="s">
        <v>5065</v>
      </c>
      <c r="Q115" s="85" t="s">
        <v>8230</v>
      </c>
      <c r="R115" s="86" t="s">
        <v>11084</v>
      </c>
    </row>
    <row r="116" spans="1:18" s="18" customFormat="1" ht="30.6" x14ac:dyDescent="0.3">
      <c r="A116" s="173">
        <v>111</v>
      </c>
      <c r="B116" s="173" t="s">
        <v>5534</v>
      </c>
      <c r="C116" s="35" t="s">
        <v>5528</v>
      </c>
      <c r="D116" s="85" t="s">
        <v>5535</v>
      </c>
      <c r="E116" s="85" t="s">
        <v>5536</v>
      </c>
      <c r="F116" s="85" t="s">
        <v>7475</v>
      </c>
      <c r="G116" s="85">
        <v>12</v>
      </c>
      <c r="H116" s="84">
        <v>0</v>
      </c>
      <c r="I116" s="84">
        <v>0</v>
      </c>
      <c r="J116" s="84">
        <v>0</v>
      </c>
      <c r="K116" s="84">
        <v>0</v>
      </c>
      <c r="L116" s="35">
        <v>1</v>
      </c>
      <c r="M116" s="85">
        <v>8</v>
      </c>
      <c r="N116" s="84">
        <v>0</v>
      </c>
      <c r="O116" s="84">
        <v>0</v>
      </c>
      <c r="P116" s="85" t="s">
        <v>5065</v>
      </c>
      <c r="Q116" s="85" t="s">
        <v>8230</v>
      </c>
      <c r="R116" s="86" t="s">
        <v>11085</v>
      </c>
    </row>
    <row r="117" spans="1:18" s="18" customFormat="1" ht="20.399999999999999" x14ac:dyDescent="0.3">
      <c r="A117" s="173">
        <v>112</v>
      </c>
      <c r="B117" s="173" t="s">
        <v>5537</v>
      </c>
      <c r="C117" s="35" t="s">
        <v>5538</v>
      </c>
      <c r="D117" s="85" t="s">
        <v>5539</v>
      </c>
      <c r="E117" s="85" t="s">
        <v>5540</v>
      </c>
      <c r="F117" s="85" t="s">
        <v>7475</v>
      </c>
      <c r="G117" s="85">
        <v>12</v>
      </c>
      <c r="H117" s="85">
        <v>3</v>
      </c>
      <c r="I117" s="85">
        <v>0.75</v>
      </c>
      <c r="J117" s="84">
        <v>0</v>
      </c>
      <c r="K117" s="84">
        <v>0</v>
      </c>
      <c r="L117" s="84">
        <v>0</v>
      </c>
      <c r="M117" s="84">
        <v>0</v>
      </c>
      <c r="N117" s="84">
        <v>0</v>
      </c>
      <c r="O117" s="84">
        <v>0</v>
      </c>
      <c r="P117" s="85" t="s">
        <v>5065</v>
      </c>
      <c r="Q117" s="85" t="s">
        <v>8189</v>
      </c>
      <c r="R117" s="86" t="s">
        <v>5541</v>
      </c>
    </row>
    <row r="118" spans="1:18" s="18" customFormat="1" ht="20.399999999999999" x14ac:dyDescent="0.3">
      <c r="A118" s="173">
        <v>113</v>
      </c>
      <c r="B118" s="173" t="s">
        <v>5542</v>
      </c>
      <c r="C118" s="35" t="s">
        <v>5543</v>
      </c>
      <c r="D118" s="85" t="s">
        <v>5544</v>
      </c>
      <c r="E118" s="85" t="s">
        <v>5545</v>
      </c>
      <c r="F118" s="85" t="s">
        <v>7475</v>
      </c>
      <c r="G118" s="85">
        <v>12</v>
      </c>
      <c r="H118" s="85">
        <v>3</v>
      </c>
      <c r="I118" s="85">
        <v>0.75</v>
      </c>
      <c r="J118" s="84">
        <v>0</v>
      </c>
      <c r="K118" s="84">
        <v>0</v>
      </c>
      <c r="L118" s="84">
        <v>0</v>
      </c>
      <c r="M118" s="84">
        <v>0</v>
      </c>
      <c r="N118" s="84">
        <v>0</v>
      </c>
      <c r="O118" s="84">
        <v>0</v>
      </c>
      <c r="P118" s="85" t="s">
        <v>5065</v>
      </c>
      <c r="Q118" s="85" t="s">
        <v>8189</v>
      </c>
      <c r="R118" s="86" t="s">
        <v>5546</v>
      </c>
    </row>
    <row r="119" spans="1:18" s="18" customFormat="1" ht="20.399999999999999" x14ac:dyDescent="0.3">
      <c r="A119" s="173">
        <v>114</v>
      </c>
      <c r="B119" s="173" t="s">
        <v>5547</v>
      </c>
      <c r="C119" s="35" t="s">
        <v>5548</v>
      </c>
      <c r="D119" s="85" t="s">
        <v>5549</v>
      </c>
      <c r="E119" s="85" t="s">
        <v>5550</v>
      </c>
      <c r="F119" s="85" t="s">
        <v>839</v>
      </c>
      <c r="G119" s="85">
        <v>10</v>
      </c>
      <c r="H119" s="85">
        <v>5</v>
      </c>
      <c r="I119" s="85">
        <v>0.75</v>
      </c>
      <c r="J119" s="84">
        <v>0</v>
      </c>
      <c r="K119" s="84">
        <v>0</v>
      </c>
      <c r="L119" s="84">
        <v>0</v>
      </c>
      <c r="M119" s="84">
        <v>0</v>
      </c>
      <c r="N119" s="84">
        <v>0</v>
      </c>
      <c r="O119" s="84">
        <v>0</v>
      </c>
      <c r="P119" s="85" t="s">
        <v>5065</v>
      </c>
      <c r="Q119" s="85" t="s">
        <v>8189</v>
      </c>
      <c r="R119" s="86" t="s">
        <v>5551</v>
      </c>
    </row>
    <row r="120" spans="1:18" s="18" customFormat="1" ht="110.4" customHeight="1" x14ac:dyDescent="0.3">
      <c r="A120" s="173">
        <v>115</v>
      </c>
      <c r="B120" s="173" t="s">
        <v>5552</v>
      </c>
      <c r="C120" s="35" t="s">
        <v>8947</v>
      </c>
      <c r="D120" s="85" t="s">
        <v>5553</v>
      </c>
      <c r="E120" s="85" t="s">
        <v>5554</v>
      </c>
      <c r="F120" s="85" t="s">
        <v>839</v>
      </c>
      <c r="G120" s="85">
        <v>15</v>
      </c>
      <c r="H120" s="85">
        <v>8</v>
      </c>
      <c r="I120" s="85">
        <v>0.75</v>
      </c>
      <c r="J120" s="84">
        <v>0</v>
      </c>
      <c r="K120" s="84">
        <v>0</v>
      </c>
      <c r="L120" s="84">
        <v>0</v>
      </c>
      <c r="M120" s="84">
        <v>0</v>
      </c>
      <c r="N120" s="84">
        <v>0</v>
      </c>
      <c r="O120" s="84">
        <v>0</v>
      </c>
      <c r="P120" s="85" t="s">
        <v>5065</v>
      </c>
      <c r="Q120" s="85" t="s">
        <v>8189</v>
      </c>
      <c r="R120" s="86" t="s">
        <v>7403</v>
      </c>
    </row>
    <row r="121" spans="1:18" s="18" customFormat="1" ht="102" x14ac:dyDescent="0.3">
      <c r="A121" s="173">
        <v>116</v>
      </c>
      <c r="B121" s="176" t="s">
        <v>5555</v>
      </c>
      <c r="C121" s="87" t="s">
        <v>8948</v>
      </c>
      <c r="D121" s="88" t="s">
        <v>5556</v>
      </c>
      <c r="E121" s="88" t="s">
        <v>5557</v>
      </c>
      <c r="F121" s="88" t="s">
        <v>839</v>
      </c>
      <c r="G121" s="88">
        <v>12</v>
      </c>
      <c r="H121" s="88">
        <v>4</v>
      </c>
      <c r="I121" s="88">
        <v>0.75</v>
      </c>
      <c r="J121" s="84">
        <v>0</v>
      </c>
      <c r="K121" s="84">
        <v>0</v>
      </c>
      <c r="L121" s="84">
        <v>0</v>
      </c>
      <c r="M121" s="84">
        <v>0</v>
      </c>
      <c r="N121" s="84">
        <v>0</v>
      </c>
      <c r="O121" s="84">
        <v>0</v>
      </c>
      <c r="P121" s="88" t="s">
        <v>860</v>
      </c>
      <c r="Q121" s="165" t="s">
        <v>8189</v>
      </c>
      <c r="R121" s="88" t="s">
        <v>7404</v>
      </c>
    </row>
    <row r="122" spans="1:18" s="18" customFormat="1" ht="20.399999999999999" x14ac:dyDescent="0.3">
      <c r="A122" s="173">
        <v>117</v>
      </c>
      <c r="B122" s="173" t="s">
        <v>5558</v>
      </c>
      <c r="C122" s="35" t="s">
        <v>8949</v>
      </c>
      <c r="D122" s="85" t="s">
        <v>5559</v>
      </c>
      <c r="E122" s="85" t="s">
        <v>5560</v>
      </c>
      <c r="F122" s="85" t="s">
        <v>839</v>
      </c>
      <c r="G122" s="85">
        <v>12</v>
      </c>
      <c r="H122" s="85">
        <v>2</v>
      </c>
      <c r="I122" s="85">
        <v>0.75</v>
      </c>
      <c r="J122" s="84">
        <v>0</v>
      </c>
      <c r="K122" s="84">
        <v>0</v>
      </c>
      <c r="L122" s="84">
        <v>0</v>
      </c>
      <c r="M122" s="84">
        <v>0</v>
      </c>
      <c r="N122" s="84">
        <v>0</v>
      </c>
      <c r="O122" s="84">
        <v>0</v>
      </c>
      <c r="P122" s="85" t="s">
        <v>5065</v>
      </c>
      <c r="Q122" s="85" t="s">
        <v>8189</v>
      </c>
      <c r="R122" s="85" t="s">
        <v>5561</v>
      </c>
    </row>
    <row r="123" spans="1:18" s="18" customFormat="1" ht="55.5" customHeight="1" x14ac:dyDescent="0.3">
      <c r="A123" s="173">
        <v>118</v>
      </c>
      <c r="B123" s="173" t="s">
        <v>5562</v>
      </c>
      <c r="C123" s="35" t="s">
        <v>8950</v>
      </c>
      <c r="D123" s="85" t="s">
        <v>5563</v>
      </c>
      <c r="E123" s="85" t="s">
        <v>5564</v>
      </c>
      <c r="F123" s="85" t="s">
        <v>839</v>
      </c>
      <c r="G123" s="85">
        <v>12</v>
      </c>
      <c r="H123" s="85">
        <v>5</v>
      </c>
      <c r="I123" s="102">
        <v>3.75</v>
      </c>
      <c r="J123" s="84">
        <v>0</v>
      </c>
      <c r="K123" s="84">
        <v>0</v>
      </c>
      <c r="L123" s="84">
        <v>0</v>
      </c>
      <c r="M123" s="84">
        <v>0</v>
      </c>
      <c r="N123" s="84">
        <v>0</v>
      </c>
      <c r="O123" s="84">
        <v>0</v>
      </c>
      <c r="P123" s="85" t="s">
        <v>860</v>
      </c>
      <c r="Q123" s="85" t="s">
        <v>8230</v>
      </c>
      <c r="R123" s="86" t="s">
        <v>11086</v>
      </c>
    </row>
    <row r="124" spans="1:18" s="18" customFormat="1" ht="156" customHeight="1" x14ac:dyDescent="0.3">
      <c r="A124" s="173">
        <v>119</v>
      </c>
      <c r="B124" s="18" t="s">
        <v>5565</v>
      </c>
      <c r="C124" s="35" t="s">
        <v>8951</v>
      </c>
      <c r="D124" s="85" t="s">
        <v>5566</v>
      </c>
      <c r="E124" s="85" t="s">
        <v>5567</v>
      </c>
      <c r="F124" s="85" t="s">
        <v>839</v>
      </c>
      <c r="G124" s="85">
        <v>12</v>
      </c>
      <c r="H124" s="84">
        <v>0</v>
      </c>
      <c r="I124" s="84">
        <v>0</v>
      </c>
      <c r="J124" s="84">
        <v>0</v>
      </c>
      <c r="K124" s="84">
        <v>0</v>
      </c>
      <c r="L124" s="35">
        <v>1</v>
      </c>
      <c r="M124" s="85">
        <v>8</v>
      </c>
      <c r="N124" s="84">
        <v>0</v>
      </c>
      <c r="O124" s="84">
        <v>0</v>
      </c>
      <c r="P124" s="85" t="s">
        <v>5065</v>
      </c>
      <c r="Q124" s="85" t="s">
        <v>8189</v>
      </c>
      <c r="R124" s="86" t="s">
        <v>7405</v>
      </c>
    </row>
    <row r="125" spans="1:18" s="18" customFormat="1" ht="139.5" customHeight="1" x14ac:dyDescent="0.3">
      <c r="A125" s="173">
        <v>120</v>
      </c>
      <c r="B125" s="18" t="s">
        <v>5568</v>
      </c>
      <c r="C125" s="35" t="s">
        <v>8952</v>
      </c>
      <c r="D125" s="85" t="s">
        <v>5569</v>
      </c>
      <c r="E125" s="85" t="s">
        <v>5570</v>
      </c>
      <c r="F125" s="85" t="s">
        <v>839</v>
      </c>
      <c r="G125" s="85">
        <v>12</v>
      </c>
      <c r="H125" s="85">
        <v>4</v>
      </c>
      <c r="I125" s="85">
        <v>0.75</v>
      </c>
      <c r="J125" s="84">
        <v>0</v>
      </c>
      <c r="K125" s="84">
        <v>0</v>
      </c>
      <c r="L125" s="84">
        <v>0</v>
      </c>
      <c r="M125" s="84">
        <v>0</v>
      </c>
      <c r="N125" s="84">
        <v>0</v>
      </c>
      <c r="O125" s="84">
        <v>0</v>
      </c>
      <c r="P125" s="85" t="s">
        <v>5065</v>
      </c>
      <c r="Q125" s="85" t="s">
        <v>8189</v>
      </c>
      <c r="R125" s="86" t="s">
        <v>5571</v>
      </c>
    </row>
    <row r="126" spans="1:18" s="18" customFormat="1" ht="79.2" customHeight="1" x14ac:dyDescent="0.3">
      <c r="A126" s="173">
        <v>121</v>
      </c>
      <c r="B126" s="173" t="s">
        <v>5572</v>
      </c>
      <c r="C126" s="35" t="s">
        <v>5573</v>
      </c>
      <c r="D126" s="85" t="s">
        <v>5574</v>
      </c>
      <c r="E126" s="85" t="s">
        <v>5575</v>
      </c>
      <c r="F126" s="85" t="s">
        <v>839</v>
      </c>
      <c r="G126" s="85">
        <v>10</v>
      </c>
      <c r="H126" s="84">
        <v>0</v>
      </c>
      <c r="I126" s="84">
        <v>0</v>
      </c>
      <c r="J126" s="84">
        <v>0</v>
      </c>
      <c r="K126" s="84">
        <v>0</v>
      </c>
      <c r="L126" s="35">
        <v>1</v>
      </c>
      <c r="M126" s="85">
        <v>8</v>
      </c>
      <c r="N126" s="84">
        <v>0</v>
      </c>
      <c r="O126" s="84">
        <v>0</v>
      </c>
      <c r="P126" s="85" t="s">
        <v>860</v>
      </c>
      <c r="Q126" s="85" t="s">
        <v>8189</v>
      </c>
      <c r="R126" s="86" t="s">
        <v>8982</v>
      </c>
    </row>
    <row r="127" spans="1:18" s="18" customFormat="1" ht="20.399999999999999" x14ac:dyDescent="0.3">
      <c r="A127" s="173">
        <v>122</v>
      </c>
      <c r="B127" s="173" t="s">
        <v>5576</v>
      </c>
      <c r="C127" s="35" t="s">
        <v>5577</v>
      </c>
      <c r="D127" s="85" t="s">
        <v>5578</v>
      </c>
      <c r="E127" s="85" t="s">
        <v>5579</v>
      </c>
      <c r="F127" s="85" t="s">
        <v>839</v>
      </c>
      <c r="G127" s="85">
        <v>12</v>
      </c>
      <c r="H127" s="84">
        <v>0</v>
      </c>
      <c r="I127" s="84">
        <v>0</v>
      </c>
      <c r="J127" s="84">
        <v>0</v>
      </c>
      <c r="K127" s="84">
        <v>0</v>
      </c>
      <c r="L127" s="35">
        <v>1</v>
      </c>
      <c r="M127" s="85">
        <v>8</v>
      </c>
      <c r="N127" s="84">
        <v>0</v>
      </c>
      <c r="O127" s="84">
        <v>0</v>
      </c>
      <c r="P127" s="85" t="s">
        <v>5065</v>
      </c>
      <c r="Q127" s="85" t="s">
        <v>8230</v>
      </c>
      <c r="R127" s="85" t="s">
        <v>11087</v>
      </c>
    </row>
    <row r="128" spans="1:18" s="18" customFormat="1" ht="72.599999999999994" customHeight="1" x14ac:dyDescent="0.3">
      <c r="A128" s="173">
        <v>123</v>
      </c>
      <c r="B128" s="173" t="s">
        <v>5580</v>
      </c>
      <c r="C128" s="35" t="s">
        <v>8953</v>
      </c>
      <c r="D128" s="85" t="s">
        <v>5581</v>
      </c>
      <c r="E128" s="85" t="s">
        <v>5582</v>
      </c>
      <c r="F128" s="85" t="s">
        <v>839</v>
      </c>
      <c r="G128" s="85">
        <v>46</v>
      </c>
      <c r="H128" s="85">
        <v>2</v>
      </c>
      <c r="I128" s="85">
        <v>0.75</v>
      </c>
      <c r="J128" s="84">
        <v>0</v>
      </c>
      <c r="K128" s="84">
        <v>0</v>
      </c>
      <c r="L128" s="84">
        <v>0</v>
      </c>
      <c r="M128" s="84">
        <v>0</v>
      </c>
      <c r="N128" s="84">
        <v>0</v>
      </c>
      <c r="O128" s="84">
        <v>0</v>
      </c>
      <c r="P128" s="85" t="s">
        <v>5065</v>
      </c>
      <c r="Q128" s="85" t="s">
        <v>8189</v>
      </c>
      <c r="R128" s="86" t="s">
        <v>5583</v>
      </c>
    </row>
    <row r="129" spans="1:18" s="18" customFormat="1" ht="244.8" x14ac:dyDescent="0.3">
      <c r="A129" s="173">
        <v>124</v>
      </c>
      <c r="B129" s="173" t="s">
        <v>5584</v>
      </c>
      <c r="C129" s="35" t="s">
        <v>5585</v>
      </c>
      <c r="D129" s="85" t="s">
        <v>5586</v>
      </c>
      <c r="E129" s="85" t="s">
        <v>5587</v>
      </c>
      <c r="F129" s="85" t="s">
        <v>839</v>
      </c>
      <c r="G129" s="85">
        <v>8</v>
      </c>
      <c r="H129" s="84">
        <v>0</v>
      </c>
      <c r="I129" s="84">
        <v>0</v>
      </c>
      <c r="J129" s="84">
        <v>0</v>
      </c>
      <c r="K129" s="84">
        <v>0</v>
      </c>
      <c r="L129" s="35">
        <v>1</v>
      </c>
      <c r="M129" s="85">
        <v>8</v>
      </c>
      <c r="N129" s="84">
        <v>0</v>
      </c>
      <c r="O129" s="84">
        <v>0</v>
      </c>
      <c r="P129" s="85" t="s">
        <v>5065</v>
      </c>
      <c r="Q129" s="85" t="s">
        <v>8189</v>
      </c>
      <c r="R129" s="86" t="s">
        <v>7406</v>
      </c>
    </row>
    <row r="130" spans="1:18" s="18" customFormat="1" ht="20.399999999999999" x14ac:dyDescent="0.3">
      <c r="A130" s="173">
        <v>125</v>
      </c>
      <c r="B130" s="173" t="s">
        <v>5588</v>
      </c>
      <c r="C130" s="35" t="s">
        <v>5589</v>
      </c>
      <c r="D130" s="85" t="s">
        <v>5590</v>
      </c>
      <c r="E130" s="85" t="s">
        <v>5591</v>
      </c>
      <c r="F130" s="85" t="s">
        <v>839</v>
      </c>
      <c r="G130" s="85">
        <v>8</v>
      </c>
      <c r="H130" s="85">
        <v>2</v>
      </c>
      <c r="I130" s="85">
        <v>0.75</v>
      </c>
      <c r="J130" s="84">
        <v>0</v>
      </c>
      <c r="K130" s="84">
        <v>0</v>
      </c>
      <c r="L130" s="84">
        <v>0</v>
      </c>
      <c r="M130" s="84">
        <v>0</v>
      </c>
      <c r="N130" s="84">
        <v>0</v>
      </c>
      <c r="O130" s="84">
        <v>0</v>
      </c>
      <c r="P130" s="85" t="s">
        <v>5065</v>
      </c>
      <c r="Q130" s="85" t="s">
        <v>8189</v>
      </c>
      <c r="R130" s="86" t="s">
        <v>7407</v>
      </c>
    </row>
    <row r="131" spans="1:18" s="18" customFormat="1" ht="20.399999999999999" x14ac:dyDescent="0.3">
      <c r="A131" s="173">
        <v>126</v>
      </c>
      <c r="B131" s="176" t="s">
        <v>5592</v>
      </c>
      <c r="C131" s="87" t="s">
        <v>5593</v>
      </c>
      <c r="D131" s="88" t="s">
        <v>5594</v>
      </c>
      <c r="E131" s="88" t="s">
        <v>5595</v>
      </c>
      <c r="F131" s="88" t="s">
        <v>839</v>
      </c>
      <c r="G131" s="88">
        <v>12</v>
      </c>
      <c r="H131" s="88">
        <v>2</v>
      </c>
      <c r="I131" s="88">
        <v>0.75</v>
      </c>
      <c r="J131" s="84">
        <v>0</v>
      </c>
      <c r="K131" s="84">
        <v>0</v>
      </c>
      <c r="L131" s="84">
        <v>0</v>
      </c>
      <c r="M131" s="84">
        <v>0</v>
      </c>
      <c r="N131" s="84">
        <v>0</v>
      </c>
      <c r="O131" s="84">
        <v>0</v>
      </c>
      <c r="P131" s="88" t="s">
        <v>860</v>
      </c>
      <c r="Q131" s="165" t="s">
        <v>8189</v>
      </c>
      <c r="R131" s="88" t="s">
        <v>5596</v>
      </c>
    </row>
    <row r="132" spans="1:18" s="18" customFormat="1" ht="20.399999999999999" x14ac:dyDescent="0.3">
      <c r="A132" s="173">
        <v>127</v>
      </c>
      <c r="B132" s="173" t="s">
        <v>7408</v>
      </c>
      <c r="C132" s="35" t="s">
        <v>5597</v>
      </c>
      <c r="D132" s="85" t="s">
        <v>5598</v>
      </c>
      <c r="E132" s="85" t="s">
        <v>5599</v>
      </c>
      <c r="F132" s="85" t="s">
        <v>823</v>
      </c>
      <c r="G132" s="85">
        <v>3</v>
      </c>
      <c r="H132" s="85">
        <v>3</v>
      </c>
      <c r="I132" s="85">
        <v>0.75</v>
      </c>
      <c r="J132" s="84">
        <v>0</v>
      </c>
      <c r="K132" s="84">
        <v>0</v>
      </c>
      <c r="L132" s="84">
        <v>0</v>
      </c>
      <c r="M132" s="84">
        <v>0</v>
      </c>
      <c r="N132" s="84">
        <v>0</v>
      </c>
      <c r="O132" s="84">
        <v>0</v>
      </c>
      <c r="P132" s="85" t="s">
        <v>5065</v>
      </c>
      <c r="Q132" s="85" t="s">
        <v>8189</v>
      </c>
      <c r="R132" s="85" t="s">
        <v>7409</v>
      </c>
    </row>
    <row r="133" spans="1:18" s="18" customFormat="1" ht="20.399999999999999" x14ac:dyDescent="0.3">
      <c r="A133" s="173">
        <v>128</v>
      </c>
      <c r="B133" s="173" t="s">
        <v>5600</v>
      </c>
      <c r="C133" s="35" t="s">
        <v>5601</v>
      </c>
      <c r="D133" s="85" t="s">
        <v>5602</v>
      </c>
      <c r="E133" s="85" t="s">
        <v>5603</v>
      </c>
      <c r="F133" s="85" t="s">
        <v>839</v>
      </c>
      <c r="G133" s="85">
        <v>12</v>
      </c>
      <c r="H133" s="85">
        <v>3</v>
      </c>
      <c r="I133" s="85">
        <v>0.75</v>
      </c>
      <c r="J133" s="84">
        <v>0</v>
      </c>
      <c r="K133" s="84">
        <v>0</v>
      </c>
      <c r="L133" s="84">
        <v>0</v>
      </c>
      <c r="M133" s="84">
        <v>0</v>
      </c>
      <c r="N133" s="84">
        <v>0</v>
      </c>
      <c r="O133" s="84">
        <v>0</v>
      </c>
      <c r="P133" s="85" t="s">
        <v>5065</v>
      </c>
      <c r="Q133" s="85" t="s">
        <v>8189</v>
      </c>
      <c r="R133" s="86" t="s">
        <v>5604</v>
      </c>
    </row>
    <row r="134" spans="1:18" s="18" customFormat="1" ht="20.399999999999999" x14ac:dyDescent="0.3">
      <c r="A134" s="173">
        <v>129</v>
      </c>
      <c r="B134" s="173" t="s">
        <v>5605</v>
      </c>
      <c r="C134" s="35" t="s">
        <v>5606</v>
      </c>
      <c r="D134" s="85" t="s">
        <v>5607</v>
      </c>
      <c r="E134" s="85" t="s">
        <v>5608</v>
      </c>
      <c r="F134" s="85" t="s">
        <v>839</v>
      </c>
      <c r="G134" s="85">
        <v>46</v>
      </c>
      <c r="H134" s="85">
        <v>3</v>
      </c>
      <c r="I134" s="85">
        <v>0.75</v>
      </c>
      <c r="J134" s="84">
        <v>0</v>
      </c>
      <c r="K134" s="85">
        <v>1</v>
      </c>
      <c r="L134" s="84">
        <v>0</v>
      </c>
      <c r="M134" s="84">
        <v>0</v>
      </c>
      <c r="N134" s="84">
        <v>0</v>
      </c>
      <c r="O134" s="84">
        <v>0</v>
      </c>
      <c r="P134" s="85" t="s">
        <v>860</v>
      </c>
      <c r="Q134" s="85" t="s">
        <v>8189</v>
      </c>
      <c r="R134" s="86" t="s">
        <v>5609</v>
      </c>
    </row>
    <row r="135" spans="1:18" s="18" customFormat="1" ht="90" customHeight="1" x14ac:dyDescent="0.3">
      <c r="A135" s="173">
        <v>130</v>
      </c>
      <c r="B135" s="173" t="s">
        <v>5610</v>
      </c>
      <c r="C135" s="86" t="s">
        <v>5611</v>
      </c>
      <c r="D135" s="86" t="s">
        <v>5612</v>
      </c>
      <c r="E135" s="85" t="s">
        <v>5613</v>
      </c>
      <c r="F135" s="85" t="s">
        <v>7475</v>
      </c>
      <c r="G135" s="85">
        <v>8</v>
      </c>
      <c r="H135" s="84">
        <v>0</v>
      </c>
      <c r="I135" s="84">
        <v>0</v>
      </c>
      <c r="J135" s="84">
        <v>0</v>
      </c>
      <c r="K135" s="85">
        <v>1</v>
      </c>
      <c r="L135" s="85">
        <v>1</v>
      </c>
      <c r="M135" s="85">
        <v>8</v>
      </c>
      <c r="N135" s="84">
        <v>0</v>
      </c>
      <c r="O135" s="84">
        <v>0</v>
      </c>
      <c r="P135" s="85" t="s">
        <v>5065</v>
      </c>
      <c r="Q135" s="85" t="s">
        <v>8227</v>
      </c>
      <c r="R135" s="86" t="s">
        <v>8983</v>
      </c>
    </row>
    <row r="136" spans="1:18" s="18" customFormat="1" ht="77.400000000000006" customHeight="1" x14ac:dyDescent="0.3">
      <c r="A136" s="173">
        <v>131</v>
      </c>
      <c r="B136" s="173" t="s">
        <v>5614</v>
      </c>
      <c r="C136" s="35" t="s">
        <v>5615</v>
      </c>
      <c r="D136" s="85" t="s">
        <v>5616</v>
      </c>
      <c r="E136" s="85" t="s">
        <v>5617</v>
      </c>
      <c r="F136" s="85" t="s">
        <v>839</v>
      </c>
      <c r="G136" s="85">
        <v>12</v>
      </c>
      <c r="H136" s="85">
        <v>4</v>
      </c>
      <c r="I136" s="85">
        <v>0.75</v>
      </c>
      <c r="J136" s="84">
        <v>0</v>
      </c>
      <c r="K136" s="85">
        <v>1</v>
      </c>
      <c r="L136" s="84">
        <v>0</v>
      </c>
      <c r="M136" s="84">
        <v>0</v>
      </c>
      <c r="N136" s="84">
        <v>0</v>
      </c>
      <c r="O136" s="84">
        <v>0</v>
      </c>
      <c r="P136" s="85" t="s">
        <v>860</v>
      </c>
      <c r="Q136" s="85" t="s">
        <v>8189</v>
      </c>
      <c r="R136" s="86" t="s">
        <v>5618</v>
      </c>
    </row>
    <row r="137" spans="1:18" s="18" customFormat="1" ht="20.399999999999999" x14ac:dyDescent="0.3">
      <c r="A137" s="173">
        <v>132</v>
      </c>
      <c r="B137" s="173" t="s">
        <v>5619</v>
      </c>
      <c r="C137" s="35" t="s">
        <v>5620</v>
      </c>
      <c r="D137" s="85" t="s">
        <v>5621</v>
      </c>
      <c r="E137" s="85" t="s">
        <v>5622</v>
      </c>
      <c r="F137" s="85" t="s">
        <v>839</v>
      </c>
      <c r="G137" s="85">
        <v>12</v>
      </c>
      <c r="H137" s="85">
        <v>3</v>
      </c>
      <c r="I137" s="85">
        <v>0.75</v>
      </c>
      <c r="J137" s="84">
        <v>0</v>
      </c>
      <c r="K137" s="85">
        <v>1</v>
      </c>
      <c r="L137" s="84">
        <v>0</v>
      </c>
      <c r="M137" s="84">
        <v>0</v>
      </c>
      <c r="N137" s="84">
        <v>0</v>
      </c>
      <c r="O137" s="84">
        <v>0</v>
      </c>
      <c r="P137" s="85" t="s">
        <v>5065</v>
      </c>
      <c r="Q137" s="85" t="s">
        <v>8189</v>
      </c>
      <c r="R137" s="86" t="s">
        <v>5623</v>
      </c>
    </row>
    <row r="138" spans="1:18" s="18" customFormat="1" ht="30.6" x14ac:dyDescent="0.3">
      <c r="A138" s="173">
        <v>133</v>
      </c>
      <c r="B138" s="173" t="s">
        <v>5624</v>
      </c>
      <c r="C138" s="35" t="s">
        <v>5625</v>
      </c>
      <c r="D138" s="85" t="s">
        <v>5626</v>
      </c>
      <c r="E138" s="85" t="s">
        <v>5627</v>
      </c>
      <c r="F138" s="85" t="s">
        <v>839</v>
      </c>
      <c r="G138" s="85">
        <v>46</v>
      </c>
      <c r="H138" s="84">
        <v>0</v>
      </c>
      <c r="I138" s="84">
        <v>0</v>
      </c>
      <c r="J138" s="84">
        <v>0</v>
      </c>
      <c r="K138" s="85">
        <v>1</v>
      </c>
      <c r="L138" s="35">
        <v>1</v>
      </c>
      <c r="M138" s="85">
        <v>8</v>
      </c>
      <c r="N138" s="84">
        <v>0</v>
      </c>
      <c r="O138" s="84">
        <v>0</v>
      </c>
      <c r="P138" s="85" t="s">
        <v>5065</v>
      </c>
      <c r="Q138" s="85" t="s">
        <v>8296</v>
      </c>
      <c r="R138" s="86" t="s">
        <v>5628</v>
      </c>
    </row>
    <row r="139" spans="1:18" s="18" customFormat="1" ht="120" customHeight="1" x14ac:dyDescent="0.3">
      <c r="A139" s="173">
        <v>134</v>
      </c>
      <c r="B139" s="173" t="s">
        <v>5629</v>
      </c>
      <c r="C139" s="35" t="s">
        <v>5630</v>
      </c>
      <c r="D139" s="85" t="s">
        <v>5631</v>
      </c>
      <c r="E139" s="85" t="s">
        <v>5632</v>
      </c>
      <c r="F139" s="85" t="s">
        <v>839</v>
      </c>
      <c r="G139" s="85">
        <v>46</v>
      </c>
      <c r="H139" s="84">
        <v>0</v>
      </c>
      <c r="I139" s="84">
        <v>0</v>
      </c>
      <c r="J139" s="84">
        <v>0</v>
      </c>
      <c r="K139" s="85">
        <v>1</v>
      </c>
      <c r="L139" s="35">
        <v>1</v>
      </c>
      <c r="M139" s="85">
        <v>8</v>
      </c>
      <c r="N139" s="84">
        <v>0</v>
      </c>
      <c r="O139" s="84">
        <v>0</v>
      </c>
      <c r="P139" s="85" t="s">
        <v>5065</v>
      </c>
      <c r="Q139" s="85" t="s">
        <v>8189</v>
      </c>
      <c r="R139" s="86" t="s">
        <v>11017</v>
      </c>
    </row>
    <row r="140" spans="1:18" s="18" customFormat="1" ht="132.6" x14ac:dyDescent="0.3">
      <c r="A140" s="173">
        <v>135</v>
      </c>
      <c r="B140" s="173" t="s">
        <v>5633</v>
      </c>
      <c r="C140" s="35" t="s">
        <v>5634</v>
      </c>
      <c r="D140" s="85" t="s">
        <v>5635</v>
      </c>
      <c r="E140" s="85" t="s">
        <v>5636</v>
      </c>
      <c r="F140" s="85" t="s">
        <v>839</v>
      </c>
      <c r="G140" s="85">
        <v>46</v>
      </c>
      <c r="H140" s="85">
        <v>4</v>
      </c>
      <c r="I140" s="85">
        <v>0.75</v>
      </c>
      <c r="J140" s="84">
        <v>0</v>
      </c>
      <c r="K140" s="85">
        <v>1</v>
      </c>
      <c r="L140" s="84">
        <v>0</v>
      </c>
      <c r="M140" s="84">
        <v>0</v>
      </c>
      <c r="N140" s="84">
        <v>0</v>
      </c>
      <c r="O140" s="84">
        <v>0</v>
      </c>
      <c r="P140" s="85" t="s">
        <v>5065</v>
      </c>
      <c r="Q140" s="85" t="s">
        <v>8297</v>
      </c>
      <c r="R140" s="86" t="s">
        <v>8984</v>
      </c>
    </row>
    <row r="141" spans="1:18" s="18" customFormat="1" ht="91.8" x14ac:dyDescent="0.3">
      <c r="A141" s="173">
        <v>136</v>
      </c>
      <c r="B141" s="173" t="s">
        <v>5637</v>
      </c>
      <c r="C141" s="35" t="s">
        <v>5638</v>
      </c>
      <c r="D141" s="85" t="s">
        <v>5409</v>
      </c>
      <c r="E141" s="85" t="s">
        <v>5639</v>
      </c>
      <c r="F141" s="85" t="s">
        <v>839</v>
      </c>
      <c r="G141" s="85">
        <v>46</v>
      </c>
      <c r="H141" s="85">
        <v>3</v>
      </c>
      <c r="I141" s="85">
        <v>0.75</v>
      </c>
      <c r="J141" s="84">
        <v>0</v>
      </c>
      <c r="K141" s="84">
        <v>0</v>
      </c>
      <c r="L141" s="84">
        <v>0</v>
      </c>
      <c r="M141" s="84">
        <v>0</v>
      </c>
      <c r="N141" s="84">
        <v>0</v>
      </c>
      <c r="O141" s="84">
        <v>0</v>
      </c>
      <c r="P141" s="85" t="s">
        <v>5065</v>
      </c>
      <c r="Q141" s="85" t="s">
        <v>8228</v>
      </c>
      <c r="R141" s="86" t="s">
        <v>7410</v>
      </c>
    </row>
    <row r="142" spans="1:18" s="18" customFormat="1" ht="91.8" x14ac:dyDescent="0.3">
      <c r="A142" s="173">
        <v>137</v>
      </c>
      <c r="B142" s="18" t="s">
        <v>5640</v>
      </c>
      <c r="C142" s="35" t="s">
        <v>5641</v>
      </c>
      <c r="D142" s="85" t="s">
        <v>5642</v>
      </c>
      <c r="E142" s="85" t="s">
        <v>5643</v>
      </c>
      <c r="F142" s="85" t="s">
        <v>839</v>
      </c>
      <c r="G142" s="85">
        <v>12</v>
      </c>
      <c r="H142" s="85">
        <v>4</v>
      </c>
      <c r="I142" s="85">
        <v>0.75</v>
      </c>
      <c r="J142" s="84">
        <v>0</v>
      </c>
      <c r="K142" s="85">
        <v>1</v>
      </c>
      <c r="L142" s="35">
        <v>1</v>
      </c>
      <c r="M142" s="85">
        <v>8</v>
      </c>
      <c r="N142" s="84">
        <v>0</v>
      </c>
      <c r="O142" s="84">
        <v>0</v>
      </c>
      <c r="P142" s="85" t="s">
        <v>5065</v>
      </c>
      <c r="Q142" s="85" t="s">
        <v>8189</v>
      </c>
      <c r="R142" s="86" t="s">
        <v>7411</v>
      </c>
    </row>
    <row r="143" spans="1:18" s="18" customFormat="1" ht="20.399999999999999" x14ac:dyDescent="0.3">
      <c r="A143" s="173">
        <v>138</v>
      </c>
      <c r="B143" s="173" t="s">
        <v>5644</v>
      </c>
      <c r="C143" s="35" t="s">
        <v>5645</v>
      </c>
      <c r="D143" s="85" t="s">
        <v>5646</v>
      </c>
      <c r="E143" s="85" t="s">
        <v>5647</v>
      </c>
      <c r="F143" s="85" t="s">
        <v>839</v>
      </c>
      <c r="G143" s="85">
        <v>42</v>
      </c>
      <c r="H143" s="85">
        <v>4</v>
      </c>
      <c r="I143" s="85">
        <v>0.75</v>
      </c>
      <c r="J143" s="84">
        <v>0</v>
      </c>
      <c r="K143" s="85">
        <v>1</v>
      </c>
      <c r="L143" s="84">
        <v>0</v>
      </c>
      <c r="M143" s="84">
        <v>0</v>
      </c>
      <c r="N143" s="84">
        <v>0</v>
      </c>
      <c r="O143" s="84">
        <v>0</v>
      </c>
      <c r="P143" s="85" t="s">
        <v>5065</v>
      </c>
      <c r="Q143" s="85" t="s">
        <v>8189</v>
      </c>
      <c r="R143" s="85" t="s">
        <v>5648</v>
      </c>
    </row>
    <row r="144" spans="1:18" s="18" customFormat="1" ht="20.399999999999999" x14ac:dyDescent="0.3">
      <c r="A144" s="173">
        <v>139</v>
      </c>
      <c r="B144" s="176" t="s">
        <v>5649</v>
      </c>
      <c r="C144" s="87" t="s">
        <v>5650</v>
      </c>
      <c r="D144" s="181" t="s">
        <v>5651</v>
      </c>
      <c r="E144" s="181" t="s">
        <v>5652</v>
      </c>
      <c r="F144" s="181" t="s">
        <v>839</v>
      </c>
      <c r="G144" s="181">
        <v>46</v>
      </c>
      <c r="H144" s="181">
        <v>2</v>
      </c>
      <c r="I144" s="186">
        <v>1.5</v>
      </c>
      <c r="J144" s="84">
        <v>0</v>
      </c>
      <c r="K144" s="84">
        <v>0</v>
      </c>
      <c r="L144" s="84">
        <v>0</v>
      </c>
      <c r="M144" s="84">
        <v>0</v>
      </c>
      <c r="N144" s="84">
        <v>0</v>
      </c>
      <c r="O144" s="84">
        <v>0</v>
      </c>
      <c r="P144" s="181" t="s">
        <v>5065</v>
      </c>
      <c r="Q144" s="182" t="s">
        <v>8229</v>
      </c>
      <c r="R144" s="181" t="s">
        <v>11088</v>
      </c>
    </row>
    <row r="145" spans="1:18" s="18" customFormat="1" ht="132.6" x14ac:dyDescent="0.3">
      <c r="A145" s="173">
        <v>140</v>
      </c>
      <c r="B145" s="176" t="s">
        <v>5653</v>
      </c>
      <c r="C145" s="87" t="s">
        <v>5654</v>
      </c>
      <c r="D145" s="88" t="s">
        <v>5655</v>
      </c>
      <c r="E145" s="88" t="s">
        <v>5656</v>
      </c>
      <c r="F145" s="88" t="s">
        <v>839</v>
      </c>
      <c r="G145" s="88">
        <v>12</v>
      </c>
      <c r="H145" s="84">
        <v>0</v>
      </c>
      <c r="I145" s="84">
        <v>0</v>
      </c>
      <c r="J145" s="84">
        <v>0</v>
      </c>
      <c r="K145" s="88">
        <v>1</v>
      </c>
      <c r="L145" s="87">
        <v>1</v>
      </c>
      <c r="M145" s="88">
        <v>8</v>
      </c>
      <c r="N145" s="84">
        <v>0</v>
      </c>
      <c r="O145" s="84">
        <v>0</v>
      </c>
      <c r="P145" s="88" t="s">
        <v>5065</v>
      </c>
      <c r="Q145" s="85" t="s">
        <v>8230</v>
      </c>
      <c r="R145" s="88" t="s">
        <v>5657</v>
      </c>
    </row>
    <row r="146" spans="1:18" s="18" customFormat="1" ht="67.5" customHeight="1" x14ac:dyDescent="0.3">
      <c r="A146" s="173">
        <v>141</v>
      </c>
      <c r="B146" s="173" t="s">
        <v>5658</v>
      </c>
      <c r="C146" s="35" t="s">
        <v>5659</v>
      </c>
      <c r="D146" s="85" t="s">
        <v>5660</v>
      </c>
      <c r="E146" s="85" t="s">
        <v>5661</v>
      </c>
      <c r="F146" s="85" t="s">
        <v>839</v>
      </c>
      <c r="G146" s="85">
        <v>12</v>
      </c>
      <c r="H146" s="84">
        <v>0</v>
      </c>
      <c r="I146" s="84">
        <v>0</v>
      </c>
      <c r="J146" s="84">
        <v>0</v>
      </c>
      <c r="K146" s="85">
        <v>1</v>
      </c>
      <c r="L146" s="85">
        <v>1</v>
      </c>
      <c r="M146" s="85">
        <v>8</v>
      </c>
      <c r="N146" s="84">
        <v>0</v>
      </c>
      <c r="O146" s="84">
        <v>0</v>
      </c>
      <c r="P146" s="85" t="s">
        <v>5065</v>
      </c>
      <c r="Q146" s="85" t="s">
        <v>8189</v>
      </c>
      <c r="R146" s="86" t="s">
        <v>7443</v>
      </c>
    </row>
    <row r="147" spans="1:18" s="18" customFormat="1" ht="61.2" x14ac:dyDescent="0.3">
      <c r="A147" s="173">
        <v>142</v>
      </c>
      <c r="B147" s="173" t="s">
        <v>5662</v>
      </c>
      <c r="C147" s="35" t="s">
        <v>5663</v>
      </c>
      <c r="D147" s="85" t="s">
        <v>5664</v>
      </c>
      <c r="E147" s="85" t="s">
        <v>5665</v>
      </c>
      <c r="F147" s="85" t="s">
        <v>7475</v>
      </c>
      <c r="G147" s="85">
        <v>6</v>
      </c>
      <c r="H147" s="85">
        <v>2</v>
      </c>
      <c r="I147" s="85">
        <v>0.75</v>
      </c>
      <c r="J147" s="84">
        <v>0</v>
      </c>
      <c r="K147" s="84">
        <v>0</v>
      </c>
      <c r="L147" s="84">
        <v>0</v>
      </c>
      <c r="M147" s="84">
        <v>0</v>
      </c>
      <c r="N147" s="84">
        <v>0</v>
      </c>
      <c r="O147" s="84">
        <v>0</v>
      </c>
      <c r="P147" s="85" t="s">
        <v>5065</v>
      </c>
      <c r="Q147" s="85" t="s">
        <v>8231</v>
      </c>
      <c r="R147" s="86" t="s">
        <v>7444</v>
      </c>
    </row>
    <row r="148" spans="1:18" s="18" customFormat="1" ht="202.5" customHeight="1" x14ac:dyDescent="0.3">
      <c r="A148" s="173">
        <v>143</v>
      </c>
      <c r="B148" s="173" t="s">
        <v>5666</v>
      </c>
      <c r="C148" s="35" t="s">
        <v>5667</v>
      </c>
      <c r="D148" s="85" t="s">
        <v>5668</v>
      </c>
      <c r="E148" s="85" t="s">
        <v>5669</v>
      </c>
      <c r="F148" s="85" t="s">
        <v>839</v>
      </c>
      <c r="G148" s="85">
        <v>46</v>
      </c>
      <c r="H148" s="84">
        <v>0</v>
      </c>
      <c r="I148" s="84">
        <v>0</v>
      </c>
      <c r="J148" s="84">
        <v>0</v>
      </c>
      <c r="K148" s="85">
        <v>1</v>
      </c>
      <c r="L148" s="85">
        <v>1</v>
      </c>
      <c r="M148" s="85">
        <v>8</v>
      </c>
      <c r="N148" s="84">
        <v>0</v>
      </c>
      <c r="O148" s="84">
        <v>0</v>
      </c>
      <c r="P148" s="85" t="s">
        <v>5065</v>
      </c>
      <c r="Q148" s="85" t="s">
        <v>8189</v>
      </c>
      <c r="R148" s="86" t="s">
        <v>7445</v>
      </c>
    </row>
    <row r="149" spans="1:18" s="18" customFormat="1" ht="173.25" customHeight="1" x14ac:dyDescent="0.3">
      <c r="A149" s="173">
        <v>144</v>
      </c>
      <c r="B149" s="173" t="s">
        <v>5670</v>
      </c>
      <c r="C149" s="35" t="s">
        <v>5671</v>
      </c>
      <c r="D149" s="85" t="s">
        <v>5672</v>
      </c>
      <c r="E149" s="85" t="s">
        <v>5673</v>
      </c>
      <c r="F149" s="85" t="s">
        <v>839</v>
      </c>
      <c r="G149" s="85">
        <v>46</v>
      </c>
      <c r="H149" s="84">
        <v>0</v>
      </c>
      <c r="I149" s="84">
        <v>0</v>
      </c>
      <c r="J149" s="84">
        <v>0</v>
      </c>
      <c r="K149" s="84">
        <v>0</v>
      </c>
      <c r="L149" s="35">
        <v>1</v>
      </c>
      <c r="M149" s="85">
        <v>8</v>
      </c>
      <c r="N149" s="84">
        <v>0</v>
      </c>
      <c r="O149" s="84">
        <v>0</v>
      </c>
      <c r="P149" s="85" t="s">
        <v>860</v>
      </c>
      <c r="Q149" s="85" t="s">
        <v>8189</v>
      </c>
      <c r="R149" s="86" t="s">
        <v>5674</v>
      </c>
    </row>
    <row r="150" spans="1:18" s="18" customFormat="1" ht="43.5" customHeight="1" x14ac:dyDescent="0.3">
      <c r="A150" s="173">
        <v>145</v>
      </c>
      <c r="B150" s="173" t="s">
        <v>5675</v>
      </c>
      <c r="C150" s="35" t="s">
        <v>5676</v>
      </c>
      <c r="D150" s="85" t="s">
        <v>5677</v>
      </c>
      <c r="E150" s="85" t="s">
        <v>5678</v>
      </c>
      <c r="F150" s="85" t="s">
        <v>7475</v>
      </c>
      <c r="G150" s="85">
        <v>12</v>
      </c>
      <c r="H150" s="84">
        <v>0</v>
      </c>
      <c r="I150" s="84">
        <v>0</v>
      </c>
      <c r="J150" s="84">
        <v>0</v>
      </c>
      <c r="K150" s="84">
        <v>0</v>
      </c>
      <c r="L150" s="35">
        <v>1</v>
      </c>
      <c r="M150" s="85">
        <v>8</v>
      </c>
      <c r="N150" s="84">
        <v>0</v>
      </c>
      <c r="O150" s="84">
        <v>0</v>
      </c>
      <c r="P150" s="85" t="s">
        <v>860</v>
      </c>
      <c r="Q150" s="85" t="s">
        <v>11089</v>
      </c>
      <c r="R150" s="85" t="s">
        <v>11090</v>
      </c>
    </row>
    <row r="151" spans="1:18" s="18" customFormat="1" ht="204" x14ac:dyDescent="0.3">
      <c r="A151" s="173">
        <v>146</v>
      </c>
      <c r="B151" s="173" t="s">
        <v>5679</v>
      </c>
      <c r="C151" s="35" t="s">
        <v>5680</v>
      </c>
      <c r="D151" s="85" t="s">
        <v>5681</v>
      </c>
      <c r="E151" s="85" t="s">
        <v>5682</v>
      </c>
      <c r="F151" s="85" t="s">
        <v>839</v>
      </c>
      <c r="G151" s="85">
        <v>15</v>
      </c>
      <c r="H151" s="85">
        <v>2</v>
      </c>
      <c r="I151" s="85">
        <v>0.75</v>
      </c>
      <c r="J151" s="84"/>
      <c r="K151" s="85">
        <v>1</v>
      </c>
      <c r="L151" s="35">
        <v>1</v>
      </c>
      <c r="M151" s="85">
        <v>8</v>
      </c>
      <c r="N151" s="85"/>
      <c r="O151" s="85"/>
      <c r="P151" s="85" t="s">
        <v>860</v>
      </c>
      <c r="Q151" s="85" t="s">
        <v>8189</v>
      </c>
      <c r="R151" s="86" t="s">
        <v>7412</v>
      </c>
    </row>
    <row r="152" spans="1:18" s="18" customFormat="1" ht="204" x14ac:dyDescent="0.3">
      <c r="A152" s="173">
        <v>147</v>
      </c>
      <c r="B152" s="173" t="s">
        <v>5683</v>
      </c>
      <c r="C152" s="35" t="s">
        <v>5684</v>
      </c>
      <c r="D152" s="85" t="s">
        <v>5685</v>
      </c>
      <c r="E152" s="85" t="s">
        <v>5686</v>
      </c>
      <c r="F152" s="85" t="s">
        <v>839</v>
      </c>
      <c r="G152" s="85">
        <v>46</v>
      </c>
      <c r="H152" s="85">
        <v>5</v>
      </c>
      <c r="I152" s="85">
        <v>0.75</v>
      </c>
      <c r="J152" s="84">
        <v>0</v>
      </c>
      <c r="K152" s="85">
        <v>1</v>
      </c>
      <c r="L152" s="84">
        <v>0</v>
      </c>
      <c r="M152" s="84">
        <v>0</v>
      </c>
      <c r="N152" s="84">
        <v>0</v>
      </c>
      <c r="O152" s="84">
        <v>0</v>
      </c>
      <c r="P152" s="85" t="s">
        <v>860</v>
      </c>
      <c r="Q152" s="85" t="s">
        <v>8232</v>
      </c>
      <c r="R152" s="85" t="s">
        <v>5687</v>
      </c>
    </row>
    <row r="153" spans="1:18" s="18" customFormat="1" ht="48" customHeight="1" x14ac:dyDescent="0.3">
      <c r="A153" s="173">
        <v>148</v>
      </c>
      <c r="B153" s="176" t="s">
        <v>5688</v>
      </c>
      <c r="C153" s="87" t="s">
        <v>5689</v>
      </c>
      <c r="D153" s="88" t="s">
        <v>5690</v>
      </c>
      <c r="E153" s="88" t="s">
        <v>5691</v>
      </c>
      <c r="F153" s="88" t="s">
        <v>839</v>
      </c>
      <c r="G153" s="88">
        <v>18</v>
      </c>
      <c r="H153" s="84">
        <v>0</v>
      </c>
      <c r="I153" s="84">
        <v>0</v>
      </c>
      <c r="J153" s="84">
        <v>0</v>
      </c>
      <c r="K153" s="84">
        <v>0</v>
      </c>
      <c r="L153" s="87">
        <v>2</v>
      </c>
      <c r="M153" s="88">
        <v>8</v>
      </c>
      <c r="N153" s="84">
        <v>0</v>
      </c>
      <c r="O153" s="84">
        <v>0</v>
      </c>
      <c r="P153" s="88" t="s">
        <v>860</v>
      </c>
      <c r="Q153" s="88" t="s">
        <v>8230</v>
      </c>
      <c r="R153" s="88" t="s">
        <v>7446</v>
      </c>
    </row>
    <row r="154" spans="1:18" s="18" customFormat="1" ht="173.4" x14ac:dyDescent="0.3">
      <c r="A154" s="173">
        <v>149</v>
      </c>
      <c r="B154" s="176" t="s">
        <v>5692</v>
      </c>
      <c r="C154" s="87" t="s">
        <v>8954</v>
      </c>
      <c r="D154" s="88" t="s">
        <v>5693</v>
      </c>
      <c r="E154" s="88" t="s">
        <v>5694</v>
      </c>
      <c r="F154" s="88" t="s">
        <v>839</v>
      </c>
      <c r="G154" s="88">
        <v>46</v>
      </c>
      <c r="H154" s="88">
        <v>4</v>
      </c>
      <c r="I154" s="88">
        <v>0.75</v>
      </c>
      <c r="J154" s="89"/>
      <c r="K154" s="88">
        <v>1</v>
      </c>
      <c r="L154" s="87"/>
      <c r="M154" s="88"/>
      <c r="N154" s="88"/>
      <c r="O154" s="88"/>
      <c r="P154" s="88" t="s">
        <v>860</v>
      </c>
      <c r="Q154" s="88" t="s">
        <v>8233</v>
      </c>
      <c r="R154" s="88" t="s">
        <v>7413</v>
      </c>
    </row>
    <row r="155" spans="1:18" s="18" customFormat="1" ht="30.6" x14ac:dyDescent="0.3">
      <c r="A155" s="173">
        <v>150</v>
      </c>
      <c r="B155" s="173" t="s">
        <v>5695</v>
      </c>
      <c r="C155" s="35" t="s">
        <v>8955</v>
      </c>
      <c r="D155" s="85" t="s">
        <v>5696</v>
      </c>
      <c r="E155" s="85" t="s">
        <v>5697</v>
      </c>
      <c r="F155" s="85" t="s">
        <v>839</v>
      </c>
      <c r="G155" s="85">
        <v>46</v>
      </c>
      <c r="H155" s="84">
        <v>0</v>
      </c>
      <c r="I155" s="84">
        <v>0</v>
      </c>
      <c r="J155" s="84">
        <v>0</v>
      </c>
      <c r="K155" s="85">
        <v>1</v>
      </c>
      <c r="L155" s="85">
        <v>1</v>
      </c>
      <c r="M155" s="85">
        <v>8</v>
      </c>
      <c r="N155" s="84">
        <v>0</v>
      </c>
      <c r="O155" s="84">
        <v>0</v>
      </c>
      <c r="P155" s="85" t="s">
        <v>860</v>
      </c>
      <c r="Q155" s="85" t="s">
        <v>8234</v>
      </c>
      <c r="R155" s="86" t="s">
        <v>5698</v>
      </c>
    </row>
    <row r="156" spans="1:18" s="18" customFormat="1" ht="145.5" customHeight="1" x14ac:dyDescent="0.3">
      <c r="A156" s="173">
        <v>151</v>
      </c>
      <c r="B156" s="173" t="s">
        <v>5699</v>
      </c>
      <c r="C156" s="35" t="s">
        <v>8956</v>
      </c>
      <c r="D156" s="85" t="s">
        <v>5700</v>
      </c>
      <c r="E156" s="85" t="s">
        <v>5701</v>
      </c>
      <c r="F156" s="85" t="s">
        <v>839</v>
      </c>
      <c r="G156" s="85">
        <v>42</v>
      </c>
      <c r="H156" s="84">
        <v>0</v>
      </c>
      <c r="I156" s="84">
        <v>0</v>
      </c>
      <c r="J156" s="84">
        <v>0</v>
      </c>
      <c r="K156" s="85">
        <v>1</v>
      </c>
      <c r="L156" s="35">
        <v>1</v>
      </c>
      <c r="M156" s="85">
        <v>8</v>
      </c>
      <c r="N156" s="84">
        <v>0</v>
      </c>
      <c r="O156" s="84">
        <v>0</v>
      </c>
      <c r="P156" s="85" t="s">
        <v>5065</v>
      </c>
      <c r="Q156" s="85" t="s">
        <v>8234</v>
      </c>
      <c r="R156" s="86" t="s">
        <v>8986</v>
      </c>
    </row>
    <row r="157" spans="1:18" s="18" customFormat="1" ht="51" x14ac:dyDescent="0.3">
      <c r="A157" s="173">
        <v>152</v>
      </c>
      <c r="B157" s="173" t="s">
        <v>5702</v>
      </c>
      <c r="C157" s="35" t="s">
        <v>5703</v>
      </c>
      <c r="D157" s="85" t="s">
        <v>5704</v>
      </c>
      <c r="E157" s="85" t="s">
        <v>5705</v>
      </c>
      <c r="F157" s="85" t="s">
        <v>839</v>
      </c>
      <c r="G157" s="85">
        <v>12</v>
      </c>
      <c r="H157" s="85">
        <v>4</v>
      </c>
      <c r="I157" s="85">
        <v>0.75</v>
      </c>
      <c r="J157" s="84">
        <v>0</v>
      </c>
      <c r="K157" s="85">
        <v>1</v>
      </c>
      <c r="L157" s="84">
        <v>0</v>
      </c>
      <c r="M157" s="85">
        <v>8</v>
      </c>
      <c r="N157" s="84">
        <v>0</v>
      </c>
      <c r="O157" s="84">
        <v>0</v>
      </c>
      <c r="P157" s="85" t="s">
        <v>860</v>
      </c>
      <c r="Q157" s="85" t="s">
        <v>8985</v>
      </c>
      <c r="R157" s="86" t="s">
        <v>7414</v>
      </c>
    </row>
    <row r="158" spans="1:18" s="18" customFormat="1" ht="20.399999999999999" x14ac:dyDescent="0.3">
      <c r="A158" s="173">
        <v>153</v>
      </c>
      <c r="B158" s="173" t="s">
        <v>5706</v>
      </c>
      <c r="C158" s="35" t="s">
        <v>5707</v>
      </c>
      <c r="D158" s="85" t="s">
        <v>5708</v>
      </c>
      <c r="E158" s="85" t="s">
        <v>5709</v>
      </c>
      <c r="F158" s="85" t="s">
        <v>839</v>
      </c>
      <c r="G158" s="85">
        <v>12</v>
      </c>
      <c r="H158" s="84">
        <v>0</v>
      </c>
      <c r="I158" s="84">
        <v>0</v>
      </c>
      <c r="J158" s="84">
        <v>0</v>
      </c>
      <c r="K158" s="85">
        <v>1</v>
      </c>
      <c r="L158" s="35">
        <v>1</v>
      </c>
      <c r="M158" s="85">
        <v>8</v>
      </c>
      <c r="N158" s="84">
        <v>0</v>
      </c>
      <c r="O158" s="84">
        <v>0</v>
      </c>
      <c r="P158" s="85" t="s">
        <v>860</v>
      </c>
      <c r="Q158" s="85" t="s">
        <v>8189</v>
      </c>
      <c r="R158" s="85" t="s">
        <v>5710</v>
      </c>
    </row>
    <row r="159" spans="1:18" s="18" customFormat="1" ht="20.399999999999999" x14ac:dyDescent="0.3">
      <c r="A159" s="173">
        <v>154</v>
      </c>
      <c r="B159" s="173" t="s">
        <v>5711</v>
      </c>
      <c r="C159" s="35" t="s">
        <v>5712</v>
      </c>
      <c r="D159" s="85" t="s">
        <v>11012</v>
      </c>
      <c r="E159" s="85" t="s">
        <v>11013</v>
      </c>
      <c r="F159" s="85" t="s">
        <v>839</v>
      </c>
      <c r="G159" s="85">
        <v>8</v>
      </c>
      <c r="H159" s="85">
        <v>2</v>
      </c>
      <c r="I159" s="102">
        <v>2.2000000000000002</v>
      </c>
      <c r="J159" s="84">
        <v>0</v>
      </c>
      <c r="K159" s="84">
        <v>0</v>
      </c>
      <c r="L159" s="84">
        <v>0</v>
      </c>
      <c r="M159" s="84">
        <v>0</v>
      </c>
      <c r="N159" s="84">
        <v>0</v>
      </c>
      <c r="O159" s="84">
        <v>0</v>
      </c>
      <c r="P159" s="85" t="s">
        <v>5065</v>
      </c>
      <c r="Q159" s="85" t="s">
        <v>8189</v>
      </c>
      <c r="R159" s="85" t="s">
        <v>11014</v>
      </c>
    </row>
    <row r="160" spans="1:18" s="18" customFormat="1" ht="50.25" customHeight="1" x14ac:dyDescent="0.3">
      <c r="A160" s="173">
        <v>155</v>
      </c>
      <c r="B160" s="173" t="s">
        <v>5713</v>
      </c>
      <c r="C160" s="35" t="s">
        <v>5714</v>
      </c>
      <c r="D160" s="85" t="s">
        <v>5715</v>
      </c>
      <c r="E160" s="85" t="s">
        <v>5716</v>
      </c>
      <c r="F160" s="85" t="s">
        <v>839</v>
      </c>
      <c r="G160" s="85">
        <v>10</v>
      </c>
      <c r="H160" s="84">
        <v>0</v>
      </c>
      <c r="I160" s="84">
        <v>0</v>
      </c>
      <c r="J160" s="84">
        <v>0</v>
      </c>
      <c r="K160" s="84">
        <v>0</v>
      </c>
      <c r="L160" s="35">
        <v>1</v>
      </c>
      <c r="M160" s="85">
        <v>8</v>
      </c>
      <c r="N160" s="84">
        <v>0</v>
      </c>
      <c r="O160" s="84">
        <v>0</v>
      </c>
      <c r="P160" s="85" t="s">
        <v>5065</v>
      </c>
      <c r="Q160" s="85" t="s">
        <v>8235</v>
      </c>
      <c r="R160" s="86" t="s">
        <v>7447</v>
      </c>
    </row>
    <row r="161" spans="1:18" s="18" customFormat="1" ht="51" x14ac:dyDescent="0.3">
      <c r="A161" s="173">
        <v>156</v>
      </c>
      <c r="B161" s="173" t="s">
        <v>5717</v>
      </c>
      <c r="C161" s="35" t="s">
        <v>5718</v>
      </c>
      <c r="D161" s="85" t="s">
        <v>5719</v>
      </c>
      <c r="E161" s="85" t="s">
        <v>5720</v>
      </c>
      <c r="F161" s="85" t="s">
        <v>7475</v>
      </c>
      <c r="G161" s="85">
        <v>10</v>
      </c>
      <c r="H161" s="84">
        <v>0</v>
      </c>
      <c r="I161" s="84">
        <v>0</v>
      </c>
      <c r="J161" s="84">
        <v>0</v>
      </c>
      <c r="K161" s="85">
        <v>1</v>
      </c>
      <c r="L161" s="35">
        <v>1</v>
      </c>
      <c r="M161" s="85">
        <v>8</v>
      </c>
      <c r="N161" s="84">
        <v>0</v>
      </c>
      <c r="O161" s="84">
        <v>0</v>
      </c>
      <c r="P161" s="85" t="s">
        <v>5065</v>
      </c>
      <c r="Q161" s="85" t="s">
        <v>8298</v>
      </c>
      <c r="R161" s="85" t="s">
        <v>5721</v>
      </c>
    </row>
    <row r="162" spans="1:18" s="18" customFormat="1" ht="20.399999999999999" x14ac:dyDescent="0.3">
      <c r="A162" s="173">
        <v>157</v>
      </c>
      <c r="B162" s="173" t="s">
        <v>5722</v>
      </c>
      <c r="C162" s="35" t="s">
        <v>5723</v>
      </c>
      <c r="D162" s="85" t="s">
        <v>5724</v>
      </c>
      <c r="E162" s="85" t="s">
        <v>5725</v>
      </c>
      <c r="F162" s="85" t="s">
        <v>839</v>
      </c>
      <c r="G162" s="85">
        <v>12</v>
      </c>
      <c r="H162" s="85">
        <v>2</v>
      </c>
      <c r="I162" s="85">
        <v>0.75</v>
      </c>
      <c r="J162" s="84">
        <v>0</v>
      </c>
      <c r="K162" s="84">
        <v>0</v>
      </c>
      <c r="L162" s="84">
        <v>0</v>
      </c>
      <c r="M162" s="84">
        <v>0</v>
      </c>
      <c r="N162" s="84">
        <v>0</v>
      </c>
      <c r="O162" s="84">
        <v>0</v>
      </c>
      <c r="P162" s="85" t="s">
        <v>5065</v>
      </c>
      <c r="Q162" s="85" t="s">
        <v>8189</v>
      </c>
      <c r="R162" s="86" t="s">
        <v>5726</v>
      </c>
    </row>
    <row r="163" spans="1:18" s="18" customFormat="1" ht="51" x14ac:dyDescent="0.3">
      <c r="A163" s="173">
        <v>158</v>
      </c>
      <c r="B163" s="173" t="s">
        <v>5730</v>
      </c>
      <c r="C163" s="87" t="s">
        <v>5727</v>
      </c>
      <c r="D163" s="88" t="s">
        <v>5728</v>
      </c>
      <c r="E163" s="88" t="s">
        <v>5729</v>
      </c>
      <c r="F163" s="85" t="s">
        <v>7475</v>
      </c>
      <c r="G163" s="88">
        <v>12</v>
      </c>
      <c r="H163" s="84">
        <v>0</v>
      </c>
      <c r="I163" s="84">
        <v>0</v>
      </c>
      <c r="J163" s="84">
        <v>0</v>
      </c>
      <c r="K163" s="88">
        <v>1</v>
      </c>
      <c r="L163" s="87">
        <v>1</v>
      </c>
      <c r="M163" s="88">
        <v>8</v>
      </c>
      <c r="N163" s="84">
        <v>0</v>
      </c>
      <c r="O163" s="84">
        <v>0</v>
      </c>
      <c r="P163" s="88" t="s">
        <v>5065</v>
      </c>
      <c r="Q163" s="88" t="s">
        <v>8230</v>
      </c>
      <c r="R163" s="88" t="s">
        <v>7448</v>
      </c>
    </row>
    <row r="164" spans="1:18" s="18" customFormat="1" ht="193.8" customHeight="1" x14ac:dyDescent="0.3">
      <c r="A164" s="173">
        <v>159</v>
      </c>
      <c r="B164" s="173" t="s">
        <v>5731</v>
      </c>
      <c r="C164" s="35" t="s">
        <v>5732</v>
      </c>
      <c r="D164" s="85" t="s">
        <v>5733</v>
      </c>
      <c r="E164" s="85" t="s">
        <v>5734</v>
      </c>
      <c r="F164" s="85" t="s">
        <v>839</v>
      </c>
      <c r="G164" s="85">
        <v>46</v>
      </c>
      <c r="H164" s="84">
        <v>0</v>
      </c>
      <c r="I164" s="84">
        <v>0</v>
      </c>
      <c r="J164" s="84">
        <v>0</v>
      </c>
      <c r="K164" s="85">
        <v>1</v>
      </c>
      <c r="L164" s="85">
        <v>1</v>
      </c>
      <c r="M164" s="85">
        <v>8</v>
      </c>
      <c r="N164" s="84">
        <v>0</v>
      </c>
      <c r="O164" s="84">
        <v>0</v>
      </c>
      <c r="P164" s="85" t="s">
        <v>860</v>
      </c>
      <c r="Q164" s="85" t="s">
        <v>8299</v>
      </c>
      <c r="R164" s="86" t="s">
        <v>8987</v>
      </c>
    </row>
    <row r="165" spans="1:18" s="18" customFormat="1" ht="42" customHeight="1" x14ac:dyDescent="0.3">
      <c r="A165" s="173">
        <v>160</v>
      </c>
      <c r="B165" s="173" t="s">
        <v>5735</v>
      </c>
      <c r="C165" s="35" t="s">
        <v>5736</v>
      </c>
      <c r="D165" s="85" t="s">
        <v>5737</v>
      </c>
      <c r="E165" s="85" t="s">
        <v>5738</v>
      </c>
      <c r="F165" s="85" t="s">
        <v>7475</v>
      </c>
      <c r="G165" s="85">
        <v>12</v>
      </c>
      <c r="H165" s="85">
        <v>2</v>
      </c>
      <c r="I165" s="85">
        <v>0.75</v>
      </c>
      <c r="J165" s="84">
        <v>0</v>
      </c>
      <c r="K165" s="85">
        <v>1</v>
      </c>
      <c r="L165" s="84">
        <v>0</v>
      </c>
      <c r="M165" s="84">
        <v>0</v>
      </c>
      <c r="N165" s="84">
        <v>0</v>
      </c>
      <c r="O165" s="84">
        <v>0</v>
      </c>
      <c r="P165" s="85" t="s">
        <v>5065</v>
      </c>
      <c r="Q165" s="85" t="s">
        <v>8189</v>
      </c>
      <c r="R165" s="85" t="s">
        <v>5736</v>
      </c>
    </row>
    <row r="166" spans="1:18" s="18" customFormat="1" ht="96" customHeight="1" x14ac:dyDescent="0.3">
      <c r="A166" s="173">
        <v>161</v>
      </c>
      <c r="B166" s="173" t="s">
        <v>5739</v>
      </c>
      <c r="C166" s="35" t="s">
        <v>5740</v>
      </c>
      <c r="D166" s="85" t="s">
        <v>5741</v>
      </c>
      <c r="E166" s="85" t="s">
        <v>5742</v>
      </c>
      <c r="F166" s="85" t="s">
        <v>839</v>
      </c>
      <c r="G166" s="85">
        <v>42</v>
      </c>
      <c r="H166" s="84">
        <v>0</v>
      </c>
      <c r="I166" s="84">
        <v>0</v>
      </c>
      <c r="J166" s="84">
        <v>0</v>
      </c>
      <c r="K166" s="85">
        <v>1</v>
      </c>
      <c r="L166" s="85">
        <v>1</v>
      </c>
      <c r="M166" s="85">
        <v>8</v>
      </c>
      <c r="N166" s="84">
        <v>0</v>
      </c>
      <c r="O166" s="84">
        <v>0</v>
      </c>
      <c r="P166" s="85" t="s">
        <v>860</v>
      </c>
      <c r="Q166" s="85" t="s">
        <v>8189</v>
      </c>
      <c r="R166" s="86" t="s">
        <v>11018</v>
      </c>
    </row>
    <row r="167" spans="1:18" s="18" customFormat="1" ht="58.5" customHeight="1" x14ac:dyDescent="0.3">
      <c r="A167" s="173">
        <v>162</v>
      </c>
      <c r="B167" s="173" t="s">
        <v>5743</v>
      </c>
      <c r="C167" s="35" t="s">
        <v>5744</v>
      </c>
      <c r="D167" s="85" t="s">
        <v>5745</v>
      </c>
      <c r="E167" s="85" t="s">
        <v>5746</v>
      </c>
      <c r="F167" s="85" t="s">
        <v>839</v>
      </c>
      <c r="G167" s="85">
        <v>46</v>
      </c>
      <c r="H167" s="85">
        <v>5</v>
      </c>
      <c r="I167" s="85">
        <v>0.75</v>
      </c>
      <c r="J167" s="84">
        <v>0</v>
      </c>
      <c r="K167" s="85">
        <v>1</v>
      </c>
      <c r="L167" s="84">
        <v>0</v>
      </c>
      <c r="M167" s="84">
        <v>0</v>
      </c>
      <c r="N167" s="84">
        <v>0</v>
      </c>
      <c r="O167" s="84">
        <v>0</v>
      </c>
      <c r="P167" s="85" t="s">
        <v>5065</v>
      </c>
      <c r="Q167" s="85" t="s">
        <v>8189</v>
      </c>
      <c r="R167" s="86" t="s">
        <v>7449</v>
      </c>
    </row>
    <row r="168" spans="1:18" s="18" customFormat="1" ht="20.399999999999999" x14ac:dyDescent="0.3">
      <c r="A168" s="173">
        <v>163</v>
      </c>
      <c r="B168" s="173" t="s">
        <v>5747</v>
      </c>
      <c r="C168" s="35" t="s">
        <v>5748</v>
      </c>
      <c r="D168" s="85" t="s">
        <v>5749</v>
      </c>
      <c r="E168" s="85" t="s">
        <v>5750</v>
      </c>
      <c r="F168" s="85" t="s">
        <v>839</v>
      </c>
      <c r="G168" s="85">
        <v>42</v>
      </c>
      <c r="H168" s="85">
        <v>5</v>
      </c>
      <c r="I168" s="85">
        <v>0.75</v>
      </c>
      <c r="J168" s="84">
        <v>0</v>
      </c>
      <c r="K168" s="85">
        <v>2</v>
      </c>
      <c r="L168" s="84">
        <v>0</v>
      </c>
      <c r="M168" s="84">
        <v>0</v>
      </c>
      <c r="N168" s="84">
        <v>0</v>
      </c>
      <c r="O168" s="84">
        <v>0</v>
      </c>
      <c r="P168" s="85" t="s">
        <v>860</v>
      </c>
      <c r="Q168" s="85" t="s">
        <v>8189</v>
      </c>
      <c r="R168" s="85" t="s">
        <v>7450</v>
      </c>
    </row>
    <row r="169" spans="1:18" s="18" customFormat="1" ht="20.399999999999999" x14ac:dyDescent="0.3">
      <c r="A169" s="173">
        <v>164</v>
      </c>
      <c r="B169" s="173" t="s">
        <v>5751</v>
      </c>
      <c r="C169" s="35" t="s">
        <v>5752</v>
      </c>
      <c r="D169" s="85" t="s">
        <v>5753</v>
      </c>
      <c r="E169" s="85" t="s">
        <v>5754</v>
      </c>
      <c r="F169" s="85" t="s">
        <v>839</v>
      </c>
      <c r="G169" s="85">
        <v>4</v>
      </c>
      <c r="H169" s="85">
        <v>4</v>
      </c>
      <c r="I169" s="85">
        <v>0.75</v>
      </c>
      <c r="J169" s="84">
        <v>0</v>
      </c>
      <c r="K169" s="84">
        <v>0</v>
      </c>
      <c r="L169" s="84">
        <v>0</v>
      </c>
      <c r="M169" s="84">
        <v>0</v>
      </c>
      <c r="N169" s="84">
        <v>0</v>
      </c>
      <c r="O169" s="84">
        <v>0</v>
      </c>
      <c r="P169" s="85" t="s">
        <v>5065</v>
      </c>
      <c r="Q169" s="85" t="s">
        <v>8189</v>
      </c>
      <c r="R169" s="86" t="s">
        <v>5752</v>
      </c>
    </row>
    <row r="170" spans="1:18" s="18" customFormat="1" ht="61.2" x14ac:dyDescent="0.3">
      <c r="A170" s="173">
        <v>165</v>
      </c>
      <c r="B170" s="173" t="s">
        <v>5755</v>
      </c>
      <c r="C170" s="35" t="s">
        <v>5756</v>
      </c>
      <c r="D170" s="85" t="s">
        <v>5757</v>
      </c>
      <c r="E170" s="85" t="s">
        <v>5758</v>
      </c>
      <c r="F170" s="85" t="s">
        <v>839</v>
      </c>
      <c r="G170" s="85">
        <v>46</v>
      </c>
      <c r="H170" s="84">
        <v>0</v>
      </c>
      <c r="I170" s="84">
        <v>0</v>
      </c>
      <c r="J170" s="84">
        <v>0</v>
      </c>
      <c r="K170" s="85">
        <v>1</v>
      </c>
      <c r="L170" s="85">
        <v>1</v>
      </c>
      <c r="M170" s="85">
        <v>8</v>
      </c>
      <c r="N170" s="84">
        <v>0</v>
      </c>
      <c r="O170" s="84">
        <v>0</v>
      </c>
      <c r="P170" s="85" t="s">
        <v>860</v>
      </c>
      <c r="Q170" s="85" t="s">
        <v>8189</v>
      </c>
      <c r="R170" s="86" t="s">
        <v>8988</v>
      </c>
    </row>
    <row r="171" spans="1:18" s="18" customFormat="1" ht="30.6" x14ac:dyDescent="0.3">
      <c r="A171" s="173">
        <v>166</v>
      </c>
      <c r="B171" s="173" t="s">
        <v>5759</v>
      </c>
      <c r="C171" s="35" t="s">
        <v>5760</v>
      </c>
      <c r="D171" s="85" t="s">
        <v>5761</v>
      </c>
      <c r="E171" s="85" t="s">
        <v>5762</v>
      </c>
      <c r="F171" s="85" t="s">
        <v>839</v>
      </c>
      <c r="G171" s="85">
        <v>46</v>
      </c>
      <c r="H171" s="85">
        <v>4</v>
      </c>
      <c r="I171" s="85">
        <v>0.75</v>
      </c>
      <c r="J171" s="84">
        <v>0</v>
      </c>
      <c r="K171" s="85">
        <v>1</v>
      </c>
      <c r="L171" s="84">
        <v>0</v>
      </c>
      <c r="M171" s="84">
        <v>0</v>
      </c>
      <c r="N171" s="84">
        <v>0</v>
      </c>
      <c r="O171" s="84">
        <v>0</v>
      </c>
      <c r="P171" s="85" t="s">
        <v>5065</v>
      </c>
      <c r="Q171" s="85" t="s">
        <v>8189</v>
      </c>
      <c r="R171" s="86" t="s">
        <v>5763</v>
      </c>
    </row>
    <row r="172" spans="1:18" s="18" customFormat="1" ht="20.399999999999999" x14ac:dyDescent="0.3">
      <c r="A172" s="173">
        <v>167</v>
      </c>
      <c r="B172" s="173" t="s">
        <v>5764</v>
      </c>
      <c r="C172" s="35" t="s">
        <v>8957</v>
      </c>
      <c r="D172" s="85" t="s">
        <v>5765</v>
      </c>
      <c r="E172" s="85" t="s">
        <v>5766</v>
      </c>
      <c r="F172" s="85" t="s">
        <v>839</v>
      </c>
      <c r="G172" s="85">
        <v>12</v>
      </c>
      <c r="H172" s="85">
        <v>1</v>
      </c>
      <c r="I172" s="85">
        <v>0.75</v>
      </c>
      <c r="J172" s="84">
        <v>0</v>
      </c>
      <c r="K172" s="85">
        <v>1</v>
      </c>
      <c r="L172" s="84">
        <v>0</v>
      </c>
      <c r="M172" s="84">
        <v>0</v>
      </c>
      <c r="N172" s="84">
        <v>0</v>
      </c>
      <c r="O172" s="84">
        <v>0</v>
      </c>
      <c r="P172" s="85" t="s">
        <v>860</v>
      </c>
      <c r="Q172" s="85" t="s">
        <v>8189</v>
      </c>
      <c r="R172" s="85" t="s">
        <v>5767</v>
      </c>
    </row>
    <row r="173" spans="1:18" s="18" customFormat="1" ht="162" customHeight="1" x14ac:dyDescent="0.3">
      <c r="A173" s="173">
        <v>168</v>
      </c>
      <c r="B173" s="173" t="s">
        <v>5768</v>
      </c>
      <c r="C173" s="35" t="s">
        <v>8958</v>
      </c>
      <c r="D173" s="85" t="s">
        <v>5769</v>
      </c>
      <c r="E173" s="85" t="s">
        <v>5770</v>
      </c>
      <c r="F173" s="85" t="s">
        <v>839</v>
      </c>
      <c r="G173" s="85">
        <v>42</v>
      </c>
      <c r="H173" s="84">
        <v>0</v>
      </c>
      <c r="I173" s="84">
        <v>0</v>
      </c>
      <c r="J173" s="84">
        <v>0</v>
      </c>
      <c r="K173" s="85">
        <v>1</v>
      </c>
      <c r="L173" s="85">
        <v>1</v>
      </c>
      <c r="M173" s="85">
        <v>8</v>
      </c>
      <c r="N173" s="84">
        <v>0</v>
      </c>
      <c r="O173" s="84">
        <v>0</v>
      </c>
      <c r="P173" s="85" t="s">
        <v>5065</v>
      </c>
      <c r="Q173" s="85" t="s">
        <v>8189</v>
      </c>
      <c r="R173" s="86" t="s">
        <v>5771</v>
      </c>
    </row>
    <row r="174" spans="1:18" s="18" customFormat="1" ht="176.25" customHeight="1" x14ac:dyDescent="0.3">
      <c r="A174" s="173">
        <v>169</v>
      </c>
      <c r="B174" s="173" t="s">
        <v>5772</v>
      </c>
      <c r="C174" s="35" t="s">
        <v>8959</v>
      </c>
      <c r="D174" s="85" t="s">
        <v>5773</v>
      </c>
      <c r="E174" s="85" t="s">
        <v>5774</v>
      </c>
      <c r="F174" s="85" t="s">
        <v>839</v>
      </c>
      <c r="G174" s="85">
        <v>20</v>
      </c>
      <c r="H174" s="84">
        <v>0</v>
      </c>
      <c r="I174" s="84">
        <v>0</v>
      </c>
      <c r="J174" s="84">
        <v>0</v>
      </c>
      <c r="K174" s="85">
        <v>0</v>
      </c>
      <c r="L174" s="85">
        <v>1</v>
      </c>
      <c r="M174" s="85">
        <v>8</v>
      </c>
      <c r="N174" s="84">
        <v>0</v>
      </c>
      <c r="O174" s="84">
        <v>0</v>
      </c>
      <c r="P174" s="85" t="s">
        <v>860</v>
      </c>
      <c r="Q174" s="85" t="s">
        <v>8300</v>
      </c>
      <c r="R174" s="86" t="s">
        <v>7415</v>
      </c>
    </row>
    <row r="175" spans="1:18" s="18" customFormat="1" ht="30.6" x14ac:dyDescent="0.3">
      <c r="A175" s="173">
        <v>170</v>
      </c>
      <c r="B175" s="173" t="s">
        <v>5775</v>
      </c>
      <c r="C175" s="35" t="s">
        <v>5776</v>
      </c>
      <c r="D175" s="85">
        <v>51.667780999999998</v>
      </c>
      <c r="E175" s="85">
        <v>39.261007999999997</v>
      </c>
      <c r="F175" s="85" t="s">
        <v>823</v>
      </c>
      <c r="G175" s="85">
        <v>3</v>
      </c>
      <c r="H175" s="85">
        <v>3</v>
      </c>
      <c r="I175" s="85">
        <v>0.75</v>
      </c>
      <c r="J175" s="84">
        <v>0</v>
      </c>
      <c r="K175" s="84">
        <v>0</v>
      </c>
      <c r="L175" s="84">
        <v>0</v>
      </c>
      <c r="M175" s="84">
        <v>0</v>
      </c>
      <c r="N175" s="84">
        <v>0</v>
      </c>
      <c r="O175" s="84">
        <v>0</v>
      </c>
      <c r="P175" s="85" t="s">
        <v>5065</v>
      </c>
      <c r="Q175" s="85" t="s">
        <v>8189</v>
      </c>
      <c r="R175" s="86" t="s">
        <v>7451</v>
      </c>
    </row>
    <row r="176" spans="1:18" s="18" customFormat="1" ht="91.8" x14ac:dyDescent="0.3">
      <c r="A176" s="173">
        <v>171</v>
      </c>
      <c r="B176" s="173" t="s">
        <v>5777</v>
      </c>
      <c r="C176" s="35" t="s">
        <v>8960</v>
      </c>
      <c r="D176" s="85" t="s">
        <v>5778</v>
      </c>
      <c r="E176" s="85" t="s">
        <v>5779</v>
      </c>
      <c r="F176" s="85" t="s">
        <v>839</v>
      </c>
      <c r="G176" s="85">
        <v>46</v>
      </c>
      <c r="H176" s="85">
        <v>2</v>
      </c>
      <c r="I176" s="85">
        <v>0.75</v>
      </c>
      <c r="J176" s="84">
        <v>0</v>
      </c>
      <c r="K176" s="84">
        <v>0</v>
      </c>
      <c r="L176" s="84">
        <v>0</v>
      </c>
      <c r="M176" s="84">
        <v>0</v>
      </c>
      <c r="N176" s="84">
        <v>0</v>
      </c>
      <c r="O176" s="84">
        <v>0</v>
      </c>
      <c r="P176" s="85" t="s">
        <v>5065</v>
      </c>
      <c r="Q176" s="85" t="s">
        <v>8189</v>
      </c>
      <c r="R176" s="86" t="s">
        <v>7416</v>
      </c>
    </row>
    <row r="177" spans="1:18" s="18" customFormat="1" ht="20.399999999999999" x14ac:dyDescent="0.3">
      <c r="A177" s="173">
        <v>172</v>
      </c>
      <c r="B177" s="173" t="s">
        <v>5780</v>
      </c>
      <c r="C177" s="35" t="s">
        <v>5781</v>
      </c>
      <c r="D177" s="85" t="s">
        <v>5782</v>
      </c>
      <c r="E177" s="85" t="s">
        <v>5783</v>
      </c>
      <c r="F177" s="85" t="s">
        <v>839</v>
      </c>
      <c r="G177" s="85">
        <v>8</v>
      </c>
      <c r="H177" s="84">
        <v>0</v>
      </c>
      <c r="I177" s="84">
        <v>0</v>
      </c>
      <c r="J177" s="84">
        <v>0</v>
      </c>
      <c r="K177" s="85">
        <v>1</v>
      </c>
      <c r="L177" s="85">
        <v>1</v>
      </c>
      <c r="M177" s="85">
        <v>8</v>
      </c>
      <c r="N177" s="84">
        <v>0</v>
      </c>
      <c r="O177" s="84">
        <v>0</v>
      </c>
      <c r="P177" s="85" t="s">
        <v>5065</v>
      </c>
      <c r="Q177" s="85" t="s">
        <v>8189</v>
      </c>
      <c r="R177" s="86" t="s">
        <v>5784</v>
      </c>
    </row>
    <row r="178" spans="1:18" s="18" customFormat="1" ht="51" x14ac:dyDescent="0.3">
      <c r="A178" s="173">
        <v>173</v>
      </c>
      <c r="B178" s="177" t="s">
        <v>5788</v>
      </c>
      <c r="C178" s="87" t="s">
        <v>5785</v>
      </c>
      <c r="D178" s="88" t="s">
        <v>5786</v>
      </c>
      <c r="E178" s="88" t="s">
        <v>5787</v>
      </c>
      <c r="F178" s="88" t="s">
        <v>839</v>
      </c>
      <c r="G178" s="88">
        <v>36</v>
      </c>
      <c r="H178" s="84">
        <v>0</v>
      </c>
      <c r="I178" s="84">
        <v>0</v>
      </c>
      <c r="J178" s="84">
        <v>0</v>
      </c>
      <c r="K178" s="88">
        <v>1</v>
      </c>
      <c r="L178" s="87">
        <v>1</v>
      </c>
      <c r="M178" s="88">
        <v>8</v>
      </c>
      <c r="N178" s="84">
        <v>0</v>
      </c>
      <c r="O178" s="84">
        <v>0</v>
      </c>
      <c r="P178" s="88" t="s">
        <v>5065</v>
      </c>
      <c r="Q178" s="88" t="s">
        <v>8230</v>
      </c>
      <c r="R178" s="88" t="s">
        <v>7452</v>
      </c>
    </row>
    <row r="179" spans="1:18" s="18" customFormat="1" ht="43.5" customHeight="1" x14ac:dyDescent="0.3">
      <c r="A179" s="173">
        <v>174</v>
      </c>
      <c r="B179" s="173" t="s">
        <v>5789</v>
      </c>
      <c r="C179" s="86" t="s">
        <v>5790</v>
      </c>
      <c r="D179" s="86" t="s">
        <v>5791</v>
      </c>
      <c r="E179" s="85" t="s">
        <v>5792</v>
      </c>
      <c r="F179" s="84" t="s">
        <v>839</v>
      </c>
      <c r="G179" s="85">
        <v>12</v>
      </c>
      <c r="H179" s="85">
        <v>3</v>
      </c>
      <c r="I179" s="85">
        <v>0.75</v>
      </c>
      <c r="J179" s="84">
        <v>0</v>
      </c>
      <c r="K179" s="85">
        <v>1</v>
      </c>
      <c r="L179" s="84">
        <v>0</v>
      </c>
      <c r="M179" s="84">
        <v>0</v>
      </c>
      <c r="N179" s="84">
        <v>0</v>
      </c>
      <c r="O179" s="84">
        <v>0</v>
      </c>
      <c r="P179" s="85" t="s">
        <v>5065</v>
      </c>
      <c r="Q179" s="85" t="s">
        <v>8236</v>
      </c>
      <c r="R179" s="86" t="s">
        <v>7453</v>
      </c>
    </row>
    <row r="180" spans="1:18" s="18" customFormat="1" ht="20.399999999999999" x14ac:dyDescent="0.3">
      <c r="A180" s="173">
        <v>175</v>
      </c>
      <c r="B180" s="173" t="s">
        <v>5793</v>
      </c>
      <c r="C180" s="86" t="s">
        <v>5794</v>
      </c>
      <c r="D180" s="86" t="s">
        <v>5795</v>
      </c>
      <c r="E180" s="85" t="s">
        <v>5796</v>
      </c>
      <c r="F180" s="85" t="s">
        <v>839</v>
      </c>
      <c r="G180" s="85">
        <v>10</v>
      </c>
      <c r="H180" s="85">
        <v>3</v>
      </c>
      <c r="I180" s="85">
        <v>0.75</v>
      </c>
      <c r="J180" s="84">
        <v>0</v>
      </c>
      <c r="K180" s="84">
        <v>0</v>
      </c>
      <c r="L180" s="85">
        <v>1</v>
      </c>
      <c r="M180" s="85">
        <v>8</v>
      </c>
      <c r="N180" s="84">
        <v>0</v>
      </c>
      <c r="O180" s="84">
        <v>0</v>
      </c>
      <c r="P180" s="85" t="s">
        <v>5065</v>
      </c>
      <c r="Q180" s="85" t="s">
        <v>8237</v>
      </c>
      <c r="R180" s="86" t="s">
        <v>5797</v>
      </c>
    </row>
    <row r="181" spans="1:18" s="18" customFormat="1" ht="20.399999999999999" x14ac:dyDescent="0.3">
      <c r="A181" s="173">
        <v>176</v>
      </c>
      <c r="B181" s="173" t="s">
        <v>5798</v>
      </c>
      <c r="C181" s="86" t="s">
        <v>5799</v>
      </c>
      <c r="D181" s="86" t="s">
        <v>5800</v>
      </c>
      <c r="E181" s="85" t="s">
        <v>5801</v>
      </c>
      <c r="F181" s="85" t="s">
        <v>839</v>
      </c>
      <c r="G181" s="85">
        <v>8.4</v>
      </c>
      <c r="H181" s="85">
        <v>6</v>
      </c>
      <c r="I181" s="85">
        <v>0.75</v>
      </c>
      <c r="J181" s="84">
        <v>0</v>
      </c>
      <c r="K181" s="84">
        <v>0</v>
      </c>
      <c r="L181" s="84">
        <v>0</v>
      </c>
      <c r="M181" s="84">
        <v>0</v>
      </c>
      <c r="N181" s="84">
        <v>0</v>
      </c>
      <c r="O181" s="84">
        <v>0</v>
      </c>
      <c r="P181" s="85" t="s">
        <v>5065</v>
      </c>
      <c r="Q181" s="85" t="s">
        <v>8172</v>
      </c>
      <c r="R181" s="86" t="s">
        <v>5802</v>
      </c>
    </row>
    <row r="182" spans="1:18" s="18" customFormat="1" ht="20.399999999999999" x14ac:dyDescent="0.3">
      <c r="A182" s="173">
        <v>177</v>
      </c>
      <c r="B182" s="173" t="s">
        <v>5803</v>
      </c>
      <c r="C182" s="85" t="s">
        <v>5804</v>
      </c>
      <c r="D182" s="85" t="s">
        <v>5805</v>
      </c>
      <c r="E182" s="85" t="s">
        <v>5806</v>
      </c>
      <c r="F182" s="85" t="s">
        <v>839</v>
      </c>
      <c r="G182" s="85">
        <v>20</v>
      </c>
      <c r="H182" s="85">
        <v>4</v>
      </c>
      <c r="I182" s="85">
        <v>0.75</v>
      </c>
      <c r="J182" s="84">
        <v>0</v>
      </c>
      <c r="K182" s="84">
        <v>0</v>
      </c>
      <c r="L182" s="84">
        <v>0</v>
      </c>
      <c r="M182" s="84">
        <v>0</v>
      </c>
      <c r="N182" s="84">
        <v>0</v>
      </c>
      <c r="O182" s="84">
        <v>0</v>
      </c>
      <c r="P182" s="85" t="s">
        <v>860</v>
      </c>
      <c r="Q182" s="85" t="s">
        <v>8238</v>
      </c>
      <c r="R182" s="85" t="s">
        <v>8989</v>
      </c>
    </row>
    <row r="183" spans="1:18" s="18" customFormat="1" ht="20.399999999999999" x14ac:dyDescent="0.3">
      <c r="A183" s="173">
        <v>178</v>
      </c>
      <c r="B183" s="173" t="s">
        <v>5807</v>
      </c>
      <c r="C183" s="85" t="s">
        <v>5808</v>
      </c>
      <c r="D183" s="85" t="s">
        <v>5809</v>
      </c>
      <c r="E183" s="85" t="s">
        <v>5810</v>
      </c>
      <c r="F183" s="85" t="s">
        <v>839</v>
      </c>
      <c r="G183" s="85">
        <v>8</v>
      </c>
      <c r="H183" s="85">
        <v>3</v>
      </c>
      <c r="I183" s="85">
        <v>0.75</v>
      </c>
      <c r="J183" s="84">
        <v>0</v>
      </c>
      <c r="K183" s="84">
        <v>0</v>
      </c>
      <c r="L183" s="84">
        <v>0</v>
      </c>
      <c r="M183" s="84">
        <v>0</v>
      </c>
      <c r="N183" s="84">
        <v>0</v>
      </c>
      <c r="O183" s="84">
        <v>0</v>
      </c>
      <c r="P183" s="85" t="s">
        <v>860</v>
      </c>
      <c r="Q183" s="85" t="s">
        <v>8238</v>
      </c>
      <c r="R183" s="85" t="s">
        <v>5811</v>
      </c>
    </row>
    <row r="184" spans="1:18" s="18" customFormat="1" ht="20.399999999999999" x14ac:dyDescent="0.3">
      <c r="A184" s="173">
        <v>179</v>
      </c>
      <c r="B184" s="173" t="s">
        <v>5812</v>
      </c>
      <c r="C184" s="85" t="s">
        <v>5813</v>
      </c>
      <c r="D184" s="85" t="s">
        <v>5814</v>
      </c>
      <c r="E184" s="85" t="s">
        <v>5815</v>
      </c>
      <c r="F184" s="85" t="s">
        <v>839</v>
      </c>
      <c r="G184" s="85">
        <v>10</v>
      </c>
      <c r="H184" s="85">
        <v>5</v>
      </c>
      <c r="I184" s="85">
        <v>0.75</v>
      </c>
      <c r="J184" s="84">
        <v>0</v>
      </c>
      <c r="K184" s="84">
        <v>0</v>
      </c>
      <c r="L184" s="84">
        <v>0</v>
      </c>
      <c r="M184" s="84">
        <v>0</v>
      </c>
      <c r="N184" s="84">
        <v>0</v>
      </c>
      <c r="O184" s="84">
        <v>0</v>
      </c>
      <c r="P184" s="85" t="s">
        <v>860</v>
      </c>
      <c r="Q184" s="85" t="s">
        <v>8238</v>
      </c>
      <c r="R184" s="85" t="s">
        <v>5816</v>
      </c>
    </row>
    <row r="185" spans="1:18" s="18" customFormat="1" ht="20.399999999999999" x14ac:dyDescent="0.3">
      <c r="A185" s="173">
        <v>180</v>
      </c>
      <c r="B185" s="173" t="s">
        <v>5817</v>
      </c>
      <c r="C185" s="85" t="s">
        <v>5818</v>
      </c>
      <c r="D185" s="85" t="s">
        <v>5819</v>
      </c>
      <c r="E185" s="85" t="s">
        <v>5820</v>
      </c>
      <c r="F185" s="85" t="s">
        <v>839</v>
      </c>
      <c r="G185" s="85">
        <v>5</v>
      </c>
      <c r="H185" s="85">
        <v>1</v>
      </c>
      <c r="I185" s="85">
        <v>0.75</v>
      </c>
      <c r="J185" s="84">
        <v>0</v>
      </c>
      <c r="K185" s="84">
        <v>0</v>
      </c>
      <c r="L185" s="84">
        <v>0</v>
      </c>
      <c r="M185" s="84">
        <v>0</v>
      </c>
      <c r="N185" s="84">
        <v>0</v>
      </c>
      <c r="O185" s="84">
        <v>0</v>
      </c>
      <c r="P185" s="85" t="s">
        <v>860</v>
      </c>
      <c r="Q185" s="85" t="s">
        <v>8301</v>
      </c>
      <c r="R185" s="85" t="s">
        <v>5821</v>
      </c>
    </row>
    <row r="186" spans="1:18" s="18" customFormat="1" ht="20.399999999999999" x14ac:dyDescent="0.3">
      <c r="A186" s="173">
        <v>181</v>
      </c>
      <c r="B186" s="173" t="s">
        <v>5822</v>
      </c>
      <c r="C186" s="35" t="s">
        <v>5823</v>
      </c>
      <c r="D186" s="85" t="s">
        <v>5824</v>
      </c>
      <c r="E186" s="85" t="s">
        <v>5825</v>
      </c>
      <c r="F186" s="85" t="s">
        <v>839</v>
      </c>
      <c r="G186" s="85">
        <v>12</v>
      </c>
      <c r="H186" s="85">
        <v>2</v>
      </c>
      <c r="I186" s="85">
        <v>0.75</v>
      </c>
      <c r="J186" s="84">
        <v>0</v>
      </c>
      <c r="K186" s="84">
        <v>0</v>
      </c>
      <c r="L186" s="84">
        <v>0</v>
      </c>
      <c r="M186" s="84">
        <v>0</v>
      </c>
      <c r="N186" s="84">
        <v>0</v>
      </c>
      <c r="O186" s="84">
        <v>0</v>
      </c>
      <c r="P186" s="85" t="s">
        <v>860</v>
      </c>
      <c r="Q186" s="85" t="s">
        <v>5826</v>
      </c>
      <c r="R186" s="85" t="s">
        <v>7454</v>
      </c>
    </row>
    <row r="187" spans="1:18" s="18" customFormat="1" ht="20.399999999999999" x14ac:dyDescent="0.3">
      <c r="A187" s="173">
        <v>182</v>
      </c>
      <c r="B187" s="173" t="s">
        <v>5827</v>
      </c>
      <c r="C187" s="35" t="s">
        <v>5828</v>
      </c>
      <c r="D187" s="85" t="s">
        <v>5829</v>
      </c>
      <c r="E187" s="85" t="s">
        <v>5830</v>
      </c>
      <c r="F187" s="85" t="s">
        <v>839</v>
      </c>
      <c r="G187" s="85">
        <v>12</v>
      </c>
      <c r="H187" s="85">
        <v>2</v>
      </c>
      <c r="I187" s="85">
        <v>0.75</v>
      </c>
      <c r="J187" s="84">
        <v>0</v>
      </c>
      <c r="K187" s="84">
        <v>0</v>
      </c>
      <c r="L187" s="84">
        <v>0</v>
      </c>
      <c r="M187" s="84">
        <v>0</v>
      </c>
      <c r="N187" s="84">
        <v>0</v>
      </c>
      <c r="O187" s="84">
        <v>0</v>
      </c>
      <c r="P187" s="85" t="s">
        <v>860</v>
      </c>
      <c r="Q187" s="85" t="s">
        <v>5826</v>
      </c>
      <c r="R187" s="85" t="s">
        <v>5831</v>
      </c>
    </row>
    <row r="188" spans="1:18" s="18" customFormat="1" ht="20.399999999999999" x14ac:dyDescent="0.3">
      <c r="A188" s="173">
        <v>183</v>
      </c>
      <c r="B188" s="173" t="s">
        <v>5832</v>
      </c>
      <c r="C188" s="35" t="s">
        <v>5833</v>
      </c>
      <c r="D188" s="85" t="s">
        <v>5834</v>
      </c>
      <c r="E188" s="85" t="s">
        <v>5835</v>
      </c>
      <c r="F188" s="85" t="s">
        <v>839</v>
      </c>
      <c r="G188" s="85">
        <v>28</v>
      </c>
      <c r="H188" s="85">
        <v>3</v>
      </c>
      <c r="I188" s="85">
        <v>0.75</v>
      </c>
      <c r="J188" s="84">
        <v>0</v>
      </c>
      <c r="K188" s="84">
        <v>0</v>
      </c>
      <c r="L188" s="84">
        <v>0</v>
      </c>
      <c r="M188" s="84">
        <v>0</v>
      </c>
      <c r="N188" s="84">
        <v>0</v>
      </c>
      <c r="O188" s="84">
        <v>0</v>
      </c>
      <c r="P188" s="85" t="s">
        <v>860</v>
      </c>
      <c r="Q188" s="85" t="s">
        <v>5836</v>
      </c>
      <c r="R188" s="85" t="s">
        <v>5837</v>
      </c>
    </row>
    <row r="189" spans="1:18" s="18" customFormat="1" ht="20.399999999999999" x14ac:dyDescent="0.3">
      <c r="A189" s="173">
        <v>184</v>
      </c>
      <c r="B189" s="173" t="s">
        <v>5838</v>
      </c>
      <c r="C189" s="35" t="s">
        <v>5839</v>
      </c>
      <c r="D189" s="85" t="s">
        <v>5840</v>
      </c>
      <c r="E189" s="85" t="s">
        <v>5841</v>
      </c>
      <c r="F189" s="85" t="s">
        <v>839</v>
      </c>
      <c r="G189" s="85">
        <v>12</v>
      </c>
      <c r="H189" s="85">
        <v>2</v>
      </c>
      <c r="I189" s="85">
        <v>0.75</v>
      </c>
      <c r="J189" s="84">
        <v>0</v>
      </c>
      <c r="K189" s="84">
        <v>0</v>
      </c>
      <c r="L189" s="84">
        <v>0</v>
      </c>
      <c r="M189" s="84">
        <v>0</v>
      </c>
      <c r="N189" s="84">
        <v>0</v>
      </c>
      <c r="O189" s="84">
        <v>0</v>
      </c>
      <c r="P189" s="85" t="s">
        <v>860</v>
      </c>
      <c r="Q189" s="85" t="s">
        <v>5842</v>
      </c>
      <c r="R189" s="85" t="s">
        <v>5843</v>
      </c>
    </row>
    <row r="190" spans="1:18" s="18" customFormat="1" ht="20.399999999999999" x14ac:dyDescent="0.3">
      <c r="A190" s="173">
        <v>185</v>
      </c>
      <c r="B190" s="173" t="s">
        <v>5844</v>
      </c>
      <c r="C190" s="35" t="s">
        <v>5845</v>
      </c>
      <c r="D190" s="85" t="s">
        <v>5846</v>
      </c>
      <c r="E190" s="85" t="s">
        <v>5847</v>
      </c>
      <c r="F190" s="85" t="s">
        <v>839</v>
      </c>
      <c r="G190" s="85">
        <v>12</v>
      </c>
      <c r="H190" s="85">
        <v>2</v>
      </c>
      <c r="I190" s="85">
        <v>0.75</v>
      </c>
      <c r="J190" s="84">
        <v>0</v>
      </c>
      <c r="K190" s="84">
        <v>0</v>
      </c>
      <c r="L190" s="84">
        <v>0</v>
      </c>
      <c r="M190" s="84">
        <v>0</v>
      </c>
      <c r="N190" s="84">
        <v>0</v>
      </c>
      <c r="O190" s="84">
        <v>0</v>
      </c>
      <c r="P190" s="85" t="s">
        <v>860</v>
      </c>
      <c r="Q190" s="85" t="s">
        <v>5842</v>
      </c>
      <c r="R190" s="85" t="s">
        <v>5848</v>
      </c>
    </row>
    <row r="191" spans="1:18" s="18" customFormat="1" ht="20.399999999999999" x14ac:dyDescent="0.3">
      <c r="A191" s="173">
        <v>186</v>
      </c>
      <c r="B191" s="173" t="s">
        <v>5849</v>
      </c>
      <c r="C191" s="35" t="s">
        <v>5850</v>
      </c>
      <c r="D191" s="85" t="s">
        <v>5851</v>
      </c>
      <c r="E191" s="85" t="s">
        <v>5852</v>
      </c>
      <c r="F191" s="85" t="s">
        <v>839</v>
      </c>
      <c r="G191" s="85">
        <v>12</v>
      </c>
      <c r="H191" s="85">
        <v>2</v>
      </c>
      <c r="I191" s="85">
        <v>0.75</v>
      </c>
      <c r="J191" s="84">
        <v>0</v>
      </c>
      <c r="K191" s="84">
        <v>0</v>
      </c>
      <c r="L191" s="84">
        <v>0</v>
      </c>
      <c r="M191" s="84">
        <v>0</v>
      </c>
      <c r="N191" s="84">
        <v>0</v>
      </c>
      <c r="O191" s="84">
        <v>0</v>
      </c>
      <c r="P191" s="85" t="s">
        <v>860</v>
      </c>
      <c r="Q191" s="85" t="s">
        <v>5842</v>
      </c>
      <c r="R191" s="85" t="s">
        <v>5853</v>
      </c>
    </row>
    <row r="192" spans="1:18" s="18" customFormat="1" ht="20.399999999999999" x14ac:dyDescent="0.3">
      <c r="A192" s="173">
        <v>187</v>
      </c>
      <c r="B192" s="173" t="s">
        <v>5854</v>
      </c>
      <c r="C192" s="35" t="s">
        <v>5855</v>
      </c>
      <c r="D192" s="85" t="s">
        <v>5856</v>
      </c>
      <c r="E192" s="85" t="s">
        <v>5857</v>
      </c>
      <c r="F192" s="85" t="s">
        <v>839</v>
      </c>
      <c r="G192" s="85">
        <v>12</v>
      </c>
      <c r="H192" s="85">
        <v>2</v>
      </c>
      <c r="I192" s="85">
        <v>0.75</v>
      </c>
      <c r="J192" s="84">
        <v>0</v>
      </c>
      <c r="K192" s="84">
        <v>0</v>
      </c>
      <c r="L192" s="84">
        <v>0</v>
      </c>
      <c r="M192" s="84">
        <v>0</v>
      </c>
      <c r="N192" s="84">
        <v>0</v>
      </c>
      <c r="O192" s="84">
        <v>0</v>
      </c>
      <c r="P192" s="85" t="s">
        <v>860</v>
      </c>
      <c r="Q192" s="85" t="s">
        <v>5842</v>
      </c>
      <c r="R192" s="85" t="s">
        <v>5858</v>
      </c>
    </row>
    <row r="193" spans="1:18" s="18" customFormat="1" ht="20.399999999999999" x14ac:dyDescent="0.3">
      <c r="A193" s="173">
        <v>188</v>
      </c>
      <c r="B193" s="173" t="s">
        <v>5859</v>
      </c>
      <c r="C193" s="35" t="s">
        <v>5860</v>
      </c>
      <c r="D193" s="85" t="s">
        <v>5861</v>
      </c>
      <c r="E193" s="85" t="s">
        <v>5862</v>
      </c>
      <c r="F193" s="85" t="s">
        <v>839</v>
      </c>
      <c r="G193" s="85">
        <v>12</v>
      </c>
      <c r="H193" s="85">
        <v>2</v>
      </c>
      <c r="I193" s="85">
        <v>0.75</v>
      </c>
      <c r="J193" s="84">
        <v>0</v>
      </c>
      <c r="K193" s="84">
        <v>0</v>
      </c>
      <c r="L193" s="84">
        <v>0</v>
      </c>
      <c r="M193" s="84">
        <v>0</v>
      </c>
      <c r="N193" s="84">
        <v>0</v>
      </c>
      <c r="O193" s="84">
        <v>0</v>
      </c>
      <c r="P193" s="85" t="s">
        <v>860</v>
      </c>
      <c r="Q193" s="85" t="s">
        <v>5842</v>
      </c>
      <c r="R193" s="85" t="s">
        <v>5863</v>
      </c>
    </row>
    <row r="194" spans="1:18" s="18" customFormat="1" ht="20.399999999999999" x14ac:dyDescent="0.3">
      <c r="A194" s="173">
        <v>189</v>
      </c>
      <c r="B194" s="173" t="s">
        <v>5864</v>
      </c>
      <c r="C194" s="35" t="s">
        <v>5865</v>
      </c>
      <c r="D194" s="85" t="s">
        <v>5866</v>
      </c>
      <c r="E194" s="85" t="s">
        <v>5867</v>
      </c>
      <c r="F194" s="85" t="s">
        <v>839</v>
      </c>
      <c r="G194" s="85">
        <v>12</v>
      </c>
      <c r="H194" s="85">
        <v>3</v>
      </c>
      <c r="I194" s="85">
        <v>0.75</v>
      </c>
      <c r="J194" s="84">
        <v>0</v>
      </c>
      <c r="K194" s="84">
        <v>0</v>
      </c>
      <c r="L194" s="84">
        <v>0</v>
      </c>
      <c r="M194" s="84">
        <v>0</v>
      </c>
      <c r="N194" s="84">
        <v>0</v>
      </c>
      <c r="O194" s="84">
        <v>0</v>
      </c>
      <c r="P194" s="85" t="s">
        <v>860</v>
      </c>
      <c r="Q194" s="85" t="s">
        <v>5836</v>
      </c>
      <c r="R194" s="85" t="s">
        <v>5868</v>
      </c>
    </row>
    <row r="195" spans="1:18" s="18" customFormat="1" ht="20.399999999999999" x14ac:dyDescent="0.3">
      <c r="A195" s="173">
        <v>190</v>
      </c>
      <c r="B195" s="173" t="s">
        <v>5869</v>
      </c>
      <c r="C195" s="35" t="s">
        <v>5870</v>
      </c>
      <c r="D195" s="85" t="s">
        <v>5871</v>
      </c>
      <c r="E195" s="85" t="s">
        <v>5872</v>
      </c>
      <c r="F195" s="85" t="s">
        <v>839</v>
      </c>
      <c r="G195" s="85">
        <v>12</v>
      </c>
      <c r="H195" s="85">
        <v>5</v>
      </c>
      <c r="I195" s="85">
        <v>0.75</v>
      </c>
      <c r="J195" s="84">
        <v>0</v>
      </c>
      <c r="K195" s="84">
        <v>0</v>
      </c>
      <c r="L195" s="84">
        <v>0</v>
      </c>
      <c r="M195" s="84">
        <v>0</v>
      </c>
      <c r="N195" s="84">
        <v>0</v>
      </c>
      <c r="O195" s="84">
        <v>0</v>
      </c>
      <c r="P195" s="85" t="s">
        <v>860</v>
      </c>
      <c r="Q195" s="85" t="s">
        <v>5836</v>
      </c>
      <c r="R195" s="85" t="s">
        <v>5873</v>
      </c>
    </row>
    <row r="196" spans="1:18" s="18" customFormat="1" ht="20.399999999999999" x14ac:dyDescent="0.3">
      <c r="A196" s="173">
        <v>191</v>
      </c>
      <c r="B196" s="173" t="s">
        <v>5874</v>
      </c>
      <c r="C196" s="35" t="s">
        <v>5875</v>
      </c>
      <c r="D196" s="85" t="s">
        <v>5876</v>
      </c>
      <c r="E196" s="85" t="s">
        <v>5877</v>
      </c>
      <c r="F196" s="85" t="s">
        <v>839</v>
      </c>
      <c r="G196" s="85">
        <v>12</v>
      </c>
      <c r="H196" s="85">
        <v>3</v>
      </c>
      <c r="I196" s="85">
        <v>0.75</v>
      </c>
      <c r="J196" s="84">
        <v>0</v>
      </c>
      <c r="K196" s="84">
        <v>0</v>
      </c>
      <c r="L196" s="84">
        <v>0</v>
      </c>
      <c r="M196" s="84">
        <v>0</v>
      </c>
      <c r="N196" s="84">
        <v>0</v>
      </c>
      <c r="O196" s="84">
        <v>0</v>
      </c>
      <c r="P196" s="85" t="s">
        <v>860</v>
      </c>
      <c r="Q196" s="85" t="s">
        <v>5836</v>
      </c>
      <c r="R196" s="85" t="s">
        <v>5878</v>
      </c>
    </row>
    <row r="197" spans="1:18" s="18" customFormat="1" ht="20.399999999999999" x14ac:dyDescent="0.3">
      <c r="A197" s="173">
        <v>192</v>
      </c>
      <c r="B197" s="173" t="s">
        <v>5879</v>
      </c>
      <c r="C197" s="35" t="s">
        <v>5880</v>
      </c>
      <c r="D197" s="85" t="s">
        <v>5881</v>
      </c>
      <c r="E197" s="85" t="s">
        <v>5882</v>
      </c>
      <c r="F197" s="85" t="s">
        <v>839</v>
      </c>
      <c r="G197" s="85">
        <v>12</v>
      </c>
      <c r="H197" s="85">
        <v>2</v>
      </c>
      <c r="I197" s="85">
        <v>0.75</v>
      </c>
      <c r="J197" s="84">
        <v>0</v>
      </c>
      <c r="K197" s="84">
        <v>0</v>
      </c>
      <c r="L197" s="84">
        <v>0</v>
      </c>
      <c r="M197" s="84">
        <v>0</v>
      </c>
      <c r="N197" s="84">
        <v>0</v>
      </c>
      <c r="O197" s="84">
        <v>0</v>
      </c>
      <c r="P197" s="85" t="s">
        <v>860</v>
      </c>
      <c r="Q197" s="85" t="s">
        <v>5836</v>
      </c>
      <c r="R197" s="85" t="s">
        <v>5883</v>
      </c>
    </row>
    <row r="198" spans="1:18" s="18" customFormat="1" ht="20.399999999999999" x14ac:dyDescent="0.3">
      <c r="A198" s="173">
        <v>193</v>
      </c>
      <c r="B198" s="173" t="s">
        <v>5884</v>
      </c>
      <c r="C198" s="35" t="s">
        <v>5885</v>
      </c>
      <c r="D198" s="85" t="s">
        <v>5886</v>
      </c>
      <c r="E198" s="85" t="s">
        <v>5887</v>
      </c>
      <c r="F198" s="85" t="s">
        <v>839</v>
      </c>
      <c r="G198" s="85">
        <v>12</v>
      </c>
      <c r="H198" s="85">
        <v>5</v>
      </c>
      <c r="I198" s="85">
        <v>0.75</v>
      </c>
      <c r="J198" s="84">
        <v>0</v>
      </c>
      <c r="K198" s="84">
        <v>0</v>
      </c>
      <c r="L198" s="84">
        <v>0</v>
      </c>
      <c r="M198" s="84">
        <v>0</v>
      </c>
      <c r="N198" s="84">
        <v>0</v>
      </c>
      <c r="O198" s="84">
        <v>0</v>
      </c>
      <c r="P198" s="85" t="s">
        <v>860</v>
      </c>
      <c r="Q198" s="85" t="s">
        <v>5888</v>
      </c>
      <c r="R198" s="85" t="s">
        <v>5889</v>
      </c>
    </row>
    <row r="199" spans="1:18" s="18" customFormat="1" ht="20.399999999999999" x14ac:dyDescent="0.3">
      <c r="A199" s="173">
        <v>194</v>
      </c>
      <c r="B199" s="173" t="s">
        <v>5890</v>
      </c>
      <c r="C199" s="35" t="s">
        <v>5891</v>
      </c>
      <c r="D199" s="85" t="s">
        <v>5892</v>
      </c>
      <c r="E199" s="85" t="s">
        <v>5893</v>
      </c>
      <c r="F199" s="85" t="s">
        <v>839</v>
      </c>
      <c r="G199" s="85">
        <v>12</v>
      </c>
      <c r="H199" s="85">
        <v>6</v>
      </c>
      <c r="I199" s="85">
        <v>0.75</v>
      </c>
      <c r="J199" s="84">
        <v>0</v>
      </c>
      <c r="K199" s="84">
        <v>0</v>
      </c>
      <c r="L199" s="84">
        <v>0</v>
      </c>
      <c r="M199" s="84">
        <v>0</v>
      </c>
      <c r="N199" s="84">
        <v>0</v>
      </c>
      <c r="O199" s="84">
        <v>0</v>
      </c>
      <c r="P199" s="85" t="s">
        <v>860</v>
      </c>
      <c r="Q199" s="85" t="s">
        <v>5894</v>
      </c>
      <c r="R199" s="178" t="s">
        <v>5895</v>
      </c>
    </row>
    <row r="200" spans="1:18" s="18" customFormat="1" ht="20.399999999999999" x14ac:dyDescent="0.3">
      <c r="A200" s="173">
        <v>195</v>
      </c>
      <c r="B200" s="173" t="s">
        <v>5896</v>
      </c>
      <c r="C200" s="35" t="s">
        <v>5897</v>
      </c>
      <c r="D200" s="85" t="s">
        <v>5898</v>
      </c>
      <c r="E200" s="85" t="s">
        <v>5899</v>
      </c>
      <c r="F200" s="85" t="s">
        <v>839</v>
      </c>
      <c r="G200" s="85">
        <v>12</v>
      </c>
      <c r="H200" s="85">
        <v>3</v>
      </c>
      <c r="I200" s="85">
        <v>0.75</v>
      </c>
      <c r="J200" s="84">
        <v>0</v>
      </c>
      <c r="K200" s="84">
        <v>0</v>
      </c>
      <c r="L200" s="84">
        <v>0</v>
      </c>
      <c r="M200" s="84">
        <v>0</v>
      </c>
      <c r="N200" s="84">
        <v>0</v>
      </c>
      <c r="O200" s="84">
        <v>0</v>
      </c>
      <c r="P200" s="85" t="s">
        <v>860</v>
      </c>
      <c r="Q200" s="85" t="s">
        <v>5894</v>
      </c>
      <c r="R200" s="85" t="s">
        <v>7455</v>
      </c>
    </row>
    <row r="201" spans="1:18" s="18" customFormat="1" ht="20.399999999999999" x14ac:dyDescent="0.3">
      <c r="A201" s="173">
        <v>196</v>
      </c>
      <c r="B201" s="173" t="s">
        <v>5900</v>
      </c>
      <c r="C201" s="35" t="s">
        <v>5901</v>
      </c>
      <c r="D201" s="85" t="s">
        <v>5902</v>
      </c>
      <c r="E201" s="85" t="s">
        <v>5903</v>
      </c>
      <c r="F201" s="85" t="s">
        <v>839</v>
      </c>
      <c r="G201" s="85">
        <v>12</v>
      </c>
      <c r="H201" s="85">
        <v>1</v>
      </c>
      <c r="I201" s="85">
        <v>0.75</v>
      </c>
      <c r="J201" s="84">
        <v>0</v>
      </c>
      <c r="K201" s="84">
        <v>0</v>
      </c>
      <c r="L201" s="84">
        <v>0</v>
      </c>
      <c r="M201" s="84">
        <v>0</v>
      </c>
      <c r="N201" s="84">
        <v>0</v>
      </c>
      <c r="O201" s="84">
        <v>0</v>
      </c>
      <c r="P201" s="85" t="s">
        <v>860</v>
      </c>
      <c r="Q201" s="85" t="s">
        <v>5894</v>
      </c>
      <c r="R201" s="85" t="s">
        <v>5904</v>
      </c>
    </row>
    <row r="202" spans="1:18" s="18" customFormat="1" ht="20.399999999999999" x14ac:dyDescent="0.3">
      <c r="A202" s="173">
        <v>197</v>
      </c>
      <c r="B202" s="173" t="s">
        <v>5905</v>
      </c>
      <c r="C202" s="85" t="s">
        <v>5906</v>
      </c>
      <c r="D202" s="85" t="s">
        <v>5907</v>
      </c>
      <c r="E202" s="85" t="s">
        <v>5908</v>
      </c>
      <c r="F202" s="85" t="s">
        <v>839</v>
      </c>
      <c r="G202" s="85">
        <v>12</v>
      </c>
      <c r="H202" s="84">
        <v>0</v>
      </c>
      <c r="I202" s="84">
        <v>0</v>
      </c>
      <c r="J202" s="84">
        <v>0</v>
      </c>
      <c r="K202" s="85">
        <v>1</v>
      </c>
      <c r="L202" s="85">
        <v>1</v>
      </c>
      <c r="M202" s="85">
        <v>8</v>
      </c>
      <c r="N202" s="84">
        <v>0</v>
      </c>
      <c r="O202" s="84">
        <v>0</v>
      </c>
      <c r="P202" s="85" t="s">
        <v>860</v>
      </c>
      <c r="Q202" s="85" t="s">
        <v>8239</v>
      </c>
      <c r="R202" s="85" t="s">
        <v>5909</v>
      </c>
    </row>
    <row r="203" spans="1:18" s="18" customFormat="1" ht="20.399999999999999" x14ac:dyDescent="0.3">
      <c r="A203" s="173">
        <v>198</v>
      </c>
      <c r="B203" s="173" t="s">
        <v>5910</v>
      </c>
      <c r="C203" s="85" t="s">
        <v>5911</v>
      </c>
      <c r="D203" s="85" t="s">
        <v>5912</v>
      </c>
      <c r="E203" s="85" t="s">
        <v>5913</v>
      </c>
      <c r="F203" s="85" t="s">
        <v>839</v>
      </c>
      <c r="G203" s="85">
        <v>4</v>
      </c>
      <c r="H203" s="85">
        <v>1</v>
      </c>
      <c r="I203" s="85">
        <v>1.1000000000000001</v>
      </c>
      <c r="J203" s="84">
        <v>0</v>
      </c>
      <c r="K203" s="85">
        <v>1</v>
      </c>
      <c r="L203" s="84">
        <v>0</v>
      </c>
      <c r="M203" s="84">
        <v>0</v>
      </c>
      <c r="N203" s="84">
        <v>0</v>
      </c>
      <c r="O203" s="84">
        <v>0</v>
      </c>
      <c r="P203" s="85" t="s">
        <v>860</v>
      </c>
      <c r="Q203" s="85" t="s">
        <v>8239</v>
      </c>
      <c r="R203" s="85" t="s">
        <v>5914</v>
      </c>
    </row>
    <row r="204" spans="1:18" s="18" customFormat="1" ht="20.399999999999999" x14ac:dyDescent="0.3">
      <c r="A204" s="173">
        <v>199</v>
      </c>
      <c r="B204" s="173" t="s">
        <v>5915</v>
      </c>
      <c r="C204" s="85" t="s">
        <v>5916</v>
      </c>
      <c r="D204" s="85" t="s">
        <v>5917</v>
      </c>
      <c r="E204" s="85" t="s">
        <v>5918</v>
      </c>
      <c r="F204" s="85" t="s">
        <v>839</v>
      </c>
      <c r="G204" s="85">
        <v>12</v>
      </c>
      <c r="H204" s="85">
        <v>2</v>
      </c>
      <c r="I204" s="85">
        <v>0.75</v>
      </c>
      <c r="J204" s="84">
        <v>0</v>
      </c>
      <c r="K204" s="85">
        <v>1</v>
      </c>
      <c r="L204" s="84">
        <v>0</v>
      </c>
      <c r="M204" s="84">
        <v>0</v>
      </c>
      <c r="N204" s="84">
        <v>0</v>
      </c>
      <c r="O204" s="84">
        <v>0</v>
      </c>
      <c r="P204" s="85" t="s">
        <v>860</v>
      </c>
      <c r="Q204" s="85" t="s">
        <v>8240</v>
      </c>
      <c r="R204" s="85" t="s">
        <v>5919</v>
      </c>
    </row>
    <row r="205" spans="1:18" s="18" customFormat="1" ht="20.399999999999999" x14ac:dyDescent="0.3">
      <c r="A205" s="173">
        <v>200</v>
      </c>
      <c r="B205" s="173" t="s">
        <v>5920</v>
      </c>
      <c r="C205" s="85" t="s">
        <v>5921</v>
      </c>
      <c r="D205" s="85" t="s">
        <v>5922</v>
      </c>
      <c r="E205" s="85" t="s">
        <v>5923</v>
      </c>
      <c r="F205" s="85" t="s">
        <v>839</v>
      </c>
      <c r="G205" s="85">
        <v>28</v>
      </c>
      <c r="H205" s="84">
        <v>0</v>
      </c>
      <c r="I205" s="84">
        <v>0</v>
      </c>
      <c r="J205" s="84">
        <v>0</v>
      </c>
      <c r="K205" s="85">
        <v>1</v>
      </c>
      <c r="L205" s="85">
        <v>1</v>
      </c>
      <c r="M205" s="85">
        <v>8</v>
      </c>
      <c r="N205" s="84">
        <v>0</v>
      </c>
      <c r="O205" s="84">
        <v>0</v>
      </c>
      <c r="P205" s="85" t="s">
        <v>860</v>
      </c>
      <c r="Q205" s="85" t="s">
        <v>8239</v>
      </c>
      <c r="R205" s="85" t="s">
        <v>5924</v>
      </c>
    </row>
    <row r="206" spans="1:18" s="18" customFormat="1" ht="20.399999999999999" x14ac:dyDescent="0.3">
      <c r="A206" s="173">
        <v>201</v>
      </c>
      <c r="B206" s="173" t="s">
        <v>5925</v>
      </c>
      <c r="C206" s="85" t="s">
        <v>5926</v>
      </c>
      <c r="D206" s="85" t="s">
        <v>5927</v>
      </c>
      <c r="E206" s="85" t="s">
        <v>5928</v>
      </c>
      <c r="F206" s="85" t="s">
        <v>839</v>
      </c>
      <c r="G206" s="85">
        <v>42</v>
      </c>
      <c r="H206" s="85">
        <v>1</v>
      </c>
      <c r="I206" s="85">
        <v>1.1000000000000001</v>
      </c>
      <c r="J206" s="84">
        <v>0</v>
      </c>
      <c r="K206" s="85">
        <v>1</v>
      </c>
      <c r="L206" s="84">
        <v>0</v>
      </c>
      <c r="M206" s="84">
        <v>0</v>
      </c>
      <c r="N206" s="84">
        <v>0</v>
      </c>
      <c r="O206" s="84">
        <v>0</v>
      </c>
      <c r="P206" s="85" t="s">
        <v>860</v>
      </c>
      <c r="Q206" s="85" t="s">
        <v>8239</v>
      </c>
      <c r="R206" s="85" t="s">
        <v>5929</v>
      </c>
    </row>
    <row r="207" spans="1:18" s="18" customFormat="1" ht="20.399999999999999" x14ac:dyDescent="0.3">
      <c r="A207" s="173">
        <v>202</v>
      </c>
      <c r="B207" s="173" t="s">
        <v>5930</v>
      </c>
      <c r="C207" s="85" t="s">
        <v>5931</v>
      </c>
      <c r="D207" s="85" t="s">
        <v>5932</v>
      </c>
      <c r="E207" s="85" t="s">
        <v>5933</v>
      </c>
      <c r="F207" s="85" t="s">
        <v>839</v>
      </c>
      <c r="G207" s="85">
        <v>36</v>
      </c>
      <c r="H207" s="84">
        <v>0</v>
      </c>
      <c r="I207" s="84">
        <v>0</v>
      </c>
      <c r="J207" s="84">
        <v>0</v>
      </c>
      <c r="K207" s="85">
        <v>1</v>
      </c>
      <c r="L207" s="85">
        <v>1</v>
      </c>
      <c r="M207" s="85">
        <v>8</v>
      </c>
      <c r="N207" s="84">
        <v>0</v>
      </c>
      <c r="O207" s="84">
        <v>0</v>
      </c>
      <c r="P207" s="85" t="s">
        <v>860</v>
      </c>
      <c r="Q207" s="85" t="s">
        <v>8239</v>
      </c>
      <c r="R207" s="85" t="s">
        <v>5934</v>
      </c>
    </row>
    <row r="208" spans="1:18" s="18" customFormat="1" ht="20.399999999999999" x14ac:dyDescent="0.3">
      <c r="A208" s="173">
        <v>203</v>
      </c>
      <c r="B208" s="173" t="s">
        <v>5935</v>
      </c>
      <c r="C208" s="85" t="s">
        <v>5936</v>
      </c>
      <c r="D208" s="85" t="s">
        <v>5937</v>
      </c>
      <c r="E208" s="85" t="s">
        <v>5938</v>
      </c>
      <c r="F208" s="85" t="s">
        <v>839</v>
      </c>
      <c r="G208" s="85">
        <v>20</v>
      </c>
      <c r="H208" s="84">
        <v>0</v>
      </c>
      <c r="I208" s="84">
        <v>0</v>
      </c>
      <c r="J208" s="84">
        <v>0</v>
      </c>
      <c r="K208" s="85">
        <v>1</v>
      </c>
      <c r="L208" s="85">
        <v>1</v>
      </c>
      <c r="M208" s="85">
        <v>8</v>
      </c>
      <c r="N208" s="84">
        <v>0</v>
      </c>
      <c r="O208" s="84">
        <v>0</v>
      </c>
      <c r="P208" s="85" t="s">
        <v>860</v>
      </c>
      <c r="Q208" s="85" t="s">
        <v>8239</v>
      </c>
      <c r="R208" s="85" t="s">
        <v>5939</v>
      </c>
    </row>
    <row r="209" spans="1:18" s="18" customFormat="1" ht="20.399999999999999" x14ac:dyDescent="0.3">
      <c r="A209" s="173">
        <v>204</v>
      </c>
      <c r="B209" s="173" t="s">
        <v>5940</v>
      </c>
      <c r="C209" s="85" t="s">
        <v>5941</v>
      </c>
      <c r="D209" s="85" t="s">
        <v>5942</v>
      </c>
      <c r="E209" s="85" t="s">
        <v>5943</v>
      </c>
      <c r="F209" s="85" t="s">
        <v>839</v>
      </c>
      <c r="G209" s="85">
        <v>42</v>
      </c>
      <c r="H209" s="84">
        <v>0</v>
      </c>
      <c r="I209" s="84">
        <v>0</v>
      </c>
      <c r="J209" s="84">
        <v>0</v>
      </c>
      <c r="K209" s="85">
        <v>1</v>
      </c>
      <c r="L209" s="85">
        <v>1</v>
      </c>
      <c r="M209" s="85">
        <v>8</v>
      </c>
      <c r="N209" s="84">
        <v>0</v>
      </c>
      <c r="O209" s="84">
        <v>0</v>
      </c>
      <c r="P209" s="85" t="s">
        <v>860</v>
      </c>
      <c r="Q209" s="85" t="s">
        <v>8239</v>
      </c>
      <c r="R209" s="85" t="s">
        <v>5944</v>
      </c>
    </row>
    <row r="210" spans="1:18" s="18" customFormat="1" ht="20.399999999999999" x14ac:dyDescent="0.3">
      <c r="A210" s="173">
        <v>205</v>
      </c>
      <c r="B210" s="173" t="s">
        <v>5945</v>
      </c>
      <c r="C210" s="86" t="s">
        <v>11091</v>
      </c>
      <c r="D210" s="86" t="s">
        <v>5946</v>
      </c>
      <c r="E210" s="85" t="s">
        <v>5947</v>
      </c>
      <c r="F210" s="85" t="s">
        <v>839</v>
      </c>
      <c r="G210" s="85">
        <v>42</v>
      </c>
      <c r="H210" s="85">
        <v>1</v>
      </c>
      <c r="I210" s="102">
        <v>1.1000000000000001</v>
      </c>
      <c r="J210" s="84">
        <v>0</v>
      </c>
      <c r="K210" s="84">
        <v>0</v>
      </c>
      <c r="L210" s="84">
        <v>0</v>
      </c>
      <c r="M210" s="84">
        <v>0</v>
      </c>
      <c r="N210" s="84">
        <v>0</v>
      </c>
      <c r="O210" s="84">
        <v>0</v>
      </c>
      <c r="P210" s="85" t="s">
        <v>860</v>
      </c>
      <c r="Q210" s="85" t="s">
        <v>11092</v>
      </c>
      <c r="R210" s="86" t="s">
        <v>11093</v>
      </c>
    </row>
    <row r="211" spans="1:18" s="18" customFormat="1" ht="110.4" customHeight="1" x14ac:dyDescent="0.3">
      <c r="A211" s="173">
        <v>206</v>
      </c>
      <c r="B211" s="173" t="s">
        <v>5948</v>
      </c>
      <c r="C211" s="85" t="s">
        <v>5949</v>
      </c>
      <c r="D211" s="85" t="s">
        <v>5950</v>
      </c>
      <c r="E211" s="85" t="s">
        <v>5951</v>
      </c>
      <c r="F211" s="85" t="s">
        <v>839</v>
      </c>
      <c r="G211" s="85">
        <v>36</v>
      </c>
      <c r="H211" s="84">
        <v>0</v>
      </c>
      <c r="I211" s="84">
        <v>0</v>
      </c>
      <c r="J211" s="84">
        <v>0</v>
      </c>
      <c r="K211" s="85">
        <v>1</v>
      </c>
      <c r="L211" s="85">
        <v>1</v>
      </c>
      <c r="M211" s="85">
        <v>8</v>
      </c>
      <c r="N211" s="84">
        <v>0</v>
      </c>
      <c r="O211" s="84">
        <v>0</v>
      </c>
      <c r="P211" s="85" t="s">
        <v>860</v>
      </c>
      <c r="Q211" s="85" t="s">
        <v>8239</v>
      </c>
      <c r="R211" s="85" t="s">
        <v>7456</v>
      </c>
    </row>
    <row r="212" spans="1:18" s="18" customFormat="1" ht="20.399999999999999" x14ac:dyDescent="0.3">
      <c r="A212" s="173">
        <v>207</v>
      </c>
      <c r="B212" s="173" t="s">
        <v>5952</v>
      </c>
      <c r="C212" s="85" t="s">
        <v>5953</v>
      </c>
      <c r="D212" s="85" t="s">
        <v>5954</v>
      </c>
      <c r="E212" s="85" t="s">
        <v>5955</v>
      </c>
      <c r="F212" s="85" t="s">
        <v>839</v>
      </c>
      <c r="G212" s="85">
        <v>42</v>
      </c>
      <c r="H212" s="84">
        <v>0</v>
      </c>
      <c r="I212" s="84">
        <v>0</v>
      </c>
      <c r="J212" s="84">
        <v>0</v>
      </c>
      <c r="K212" s="85">
        <v>1</v>
      </c>
      <c r="L212" s="85">
        <v>1</v>
      </c>
      <c r="M212" s="85">
        <v>8</v>
      </c>
      <c r="N212" s="84">
        <v>0</v>
      </c>
      <c r="O212" s="84">
        <v>0</v>
      </c>
      <c r="P212" s="85" t="s">
        <v>860</v>
      </c>
      <c r="Q212" s="85" t="s">
        <v>8241</v>
      </c>
      <c r="R212" s="85" t="s">
        <v>5956</v>
      </c>
    </row>
    <row r="213" spans="1:18" s="18" customFormat="1" ht="20.399999999999999" x14ac:dyDescent="0.3">
      <c r="A213" s="173">
        <v>208</v>
      </c>
      <c r="B213" s="173" t="s">
        <v>5957</v>
      </c>
      <c r="C213" s="85" t="s">
        <v>11094</v>
      </c>
      <c r="D213" s="85" t="s">
        <v>5958</v>
      </c>
      <c r="E213" s="85" t="s">
        <v>5959</v>
      </c>
      <c r="F213" s="85" t="s">
        <v>839</v>
      </c>
      <c r="G213" s="85">
        <v>42</v>
      </c>
      <c r="H213" s="84">
        <v>0</v>
      </c>
      <c r="I213" s="84">
        <v>0</v>
      </c>
      <c r="J213" s="84">
        <v>0</v>
      </c>
      <c r="K213" s="84">
        <v>0</v>
      </c>
      <c r="L213" s="85">
        <v>1</v>
      </c>
      <c r="M213" s="85">
        <v>8</v>
      </c>
      <c r="N213" s="84">
        <v>0</v>
      </c>
      <c r="O213" s="84">
        <v>0</v>
      </c>
      <c r="P213" s="85" t="s">
        <v>860</v>
      </c>
      <c r="Q213" s="85" t="s">
        <v>11092</v>
      </c>
      <c r="R213" s="85" t="s">
        <v>11095</v>
      </c>
    </row>
    <row r="214" spans="1:18" s="18" customFormat="1" ht="33" customHeight="1" x14ac:dyDescent="0.3">
      <c r="A214" s="173">
        <v>209</v>
      </c>
      <c r="B214" s="173" t="s">
        <v>5960</v>
      </c>
      <c r="C214" s="86" t="s">
        <v>11096</v>
      </c>
      <c r="D214" s="86" t="s">
        <v>5961</v>
      </c>
      <c r="E214" s="85" t="s">
        <v>5962</v>
      </c>
      <c r="F214" s="85" t="s">
        <v>839</v>
      </c>
      <c r="G214" s="85">
        <v>12</v>
      </c>
      <c r="H214" s="84">
        <v>0</v>
      </c>
      <c r="I214" s="84">
        <v>0</v>
      </c>
      <c r="J214" s="84">
        <v>0</v>
      </c>
      <c r="K214" s="84">
        <v>0</v>
      </c>
      <c r="L214" s="85">
        <v>1</v>
      </c>
      <c r="M214" s="85">
        <v>8</v>
      </c>
      <c r="N214" s="84">
        <v>0</v>
      </c>
      <c r="O214" s="84">
        <v>0</v>
      </c>
      <c r="P214" s="85" t="s">
        <v>5065</v>
      </c>
      <c r="Q214" s="85" t="s">
        <v>8241</v>
      </c>
      <c r="R214" s="86" t="s">
        <v>11097</v>
      </c>
    </row>
    <row r="215" spans="1:18" s="18" customFormat="1" ht="61.2" customHeight="1" x14ac:dyDescent="0.3">
      <c r="A215" s="173">
        <v>210</v>
      </c>
      <c r="B215" s="173" t="s">
        <v>5963</v>
      </c>
      <c r="C215" s="85" t="s">
        <v>5964</v>
      </c>
      <c r="D215" s="85" t="s">
        <v>5965</v>
      </c>
      <c r="E215" s="85" t="s">
        <v>5966</v>
      </c>
      <c r="F215" s="85" t="s">
        <v>839</v>
      </c>
      <c r="G215" s="85">
        <v>10</v>
      </c>
      <c r="H215" s="85">
        <v>4</v>
      </c>
      <c r="I215" s="85">
        <v>0.75</v>
      </c>
      <c r="J215" s="84">
        <v>0</v>
      </c>
      <c r="K215" s="84">
        <v>0</v>
      </c>
      <c r="L215" s="84">
        <v>0</v>
      </c>
      <c r="M215" s="84">
        <v>0</v>
      </c>
      <c r="N215" s="84">
        <v>0</v>
      </c>
      <c r="O215" s="84">
        <v>0</v>
      </c>
      <c r="P215" s="85" t="s">
        <v>860</v>
      </c>
      <c r="Q215" s="85" t="s">
        <v>8242</v>
      </c>
      <c r="R215" s="85" t="s">
        <v>8990</v>
      </c>
    </row>
    <row r="216" spans="1:18" s="18" customFormat="1" ht="41.25" customHeight="1" x14ac:dyDescent="0.3">
      <c r="A216" s="173">
        <v>211</v>
      </c>
      <c r="B216" s="173" t="s">
        <v>5967</v>
      </c>
      <c r="C216" s="85" t="s">
        <v>5968</v>
      </c>
      <c r="D216" s="85" t="s">
        <v>5969</v>
      </c>
      <c r="E216" s="85" t="s">
        <v>5970</v>
      </c>
      <c r="F216" s="85" t="s">
        <v>839</v>
      </c>
      <c r="G216" s="85">
        <v>4</v>
      </c>
      <c r="H216" s="85">
        <v>3</v>
      </c>
      <c r="I216" s="85">
        <v>0.75</v>
      </c>
      <c r="J216" s="84">
        <v>0</v>
      </c>
      <c r="K216" s="84">
        <v>0</v>
      </c>
      <c r="L216" s="84">
        <v>0</v>
      </c>
      <c r="M216" s="84">
        <v>0</v>
      </c>
      <c r="N216" s="84">
        <v>0</v>
      </c>
      <c r="O216" s="84">
        <v>0</v>
      </c>
      <c r="P216" s="85" t="s">
        <v>5065</v>
      </c>
      <c r="Q216" s="85" t="s">
        <v>8242</v>
      </c>
      <c r="R216" s="85" t="s">
        <v>5971</v>
      </c>
    </row>
    <row r="217" spans="1:18" s="18" customFormat="1" ht="69" customHeight="1" x14ac:dyDescent="0.3">
      <c r="A217" s="173">
        <v>212</v>
      </c>
      <c r="B217" s="173" t="s">
        <v>5972</v>
      </c>
      <c r="C217" s="85" t="s">
        <v>8961</v>
      </c>
      <c r="D217" s="85" t="s">
        <v>5973</v>
      </c>
      <c r="E217" s="85" t="s">
        <v>5414</v>
      </c>
      <c r="F217" s="85" t="s">
        <v>839</v>
      </c>
      <c r="G217" s="85">
        <v>46</v>
      </c>
      <c r="H217" s="85">
        <v>6</v>
      </c>
      <c r="I217" s="102">
        <v>4.5</v>
      </c>
      <c r="J217" s="84">
        <v>0</v>
      </c>
      <c r="K217" s="84">
        <v>0</v>
      </c>
      <c r="L217" s="84">
        <v>0</v>
      </c>
      <c r="M217" s="84">
        <v>0</v>
      </c>
      <c r="N217" s="84">
        <v>0</v>
      </c>
      <c r="O217" s="84">
        <v>0</v>
      </c>
      <c r="P217" s="85" t="s">
        <v>3551</v>
      </c>
      <c r="Q217" s="85" t="s">
        <v>11015</v>
      </c>
      <c r="R217" s="85" t="s">
        <v>11016</v>
      </c>
    </row>
    <row r="218" spans="1:18" s="18" customFormat="1" ht="66" customHeight="1" x14ac:dyDescent="0.3">
      <c r="A218" s="173">
        <v>213</v>
      </c>
      <c r="B218" s="173" t="s">
        <v>5974</v>
      </c>
      <c r="C218" s="85" t="s">
        <v>5975</v>
      </c>
      <c r="D218" s="85" t="s">
        <v>5976</v>
      </c>
      <c r="E218" s="85" t="s">
        <v>5977</v>
      </c>
      <c r="F218" s="85" t="s">
        <v>7475</v>
      </c>
      <c r="G218" s="85">
        <v>46</v>
      </c>
      <c r="H218" s="85">
        <v>8</v>
      </c>
      <c r="I218" s="85">
        <v>0.75</v>
      </c>
      <c r="J218" s="84">
        <v>0</v>
      </c>
      <c r="K218" s="84">
        <v>0</v>
      </c>
      <c r="L218" s="84">
        <v>0</v>
      </c>
      <c r="M218" s="84">
        <v>0</v>
      </c>
      <c r="N218" s="84">
        <v>0</v>
      </c>
      <c r="O218" s="84">
        <v>0</v>
      </c>
      <c r="P218" s="85" t="s">
        <v>5065</v>
      </c>
      <c r="Q218" s="85" t="s">
        <v>8243</v>
      </c>
      <c r="R218" s="85" t="s">
        <v>8991</v>
      </c>
    </row>
    <row r="219" spans="1:18" s="18" customFormat="1" ht="20.399999999999999" x14ac:dyDescent="0.3">
      <c r="A219" s="173">
        <v>214</v>
      </c>
      <c r="B219" s="173" t="s">
        <v>5978</v>
      </c>
      <c r="C219" s="85" t="s">
        <v>5979</v>
      </c>
      <c r="D219" s="85" t="s">
        <v>5980</v>
      </c>
      <c r="E219" s="85" t="s">
        <v>5981</v>
      </c>
      <c r="F219" s="85" t="s">
        <v>7475</v>
      </c>
      <c r="G219" s="85">
        <v>32</v>
      </c>
      <c r="H219" s="84">
        <v>0</v>
      </c>
      <c r="I219" s="84">
        <v>0</v>
      </c>
      <c r="J219" s="84">
        <v>0</v>
      </c>
      <c r="K219" s="84">
        <v>0</v>
      </c>
      <c r="L219" s="85">
        <v>1</v>
      </c>
      <c r="M219" s="85">
        <v>8</v>
      </c>
      <c r="N219" s="84">
        <v>0</v>
      </c>
      <c r="O219" s="84">
        <v>0</v>
      </c>
      <c r="P219" s="85" t="s">
        <v>860</v>
      </c>
      <c r="Q219" s="85" t="s">
        <v>8244</v>
      </c>
      <c r="R219" s="85" t="s">
        <v>5982</v>
      </c>
    </row>
    <row r="220" spans="1:18" s="18" customFormat="1" ht="49.5" customHeight="1" x14ac:dyDescent="0.3">
      <c r="A220" s="173">
        <v>215</v>
      </c>
      <c r="B220" s="173" t="s">
        <v>5983</v>
      </c>
      <c r="C220" s="85" t="s">
        <v>5984</v>
      </c>
      <c r="D220" s="85" t="s">
        <v>5985</v>
      </c>
      <c r="E220" s="85" t="s">
        <v>5986</v>
      </c>
      <c r="F220" s="85" t="s">
        <v>839</v>
      </c>
      <c r="G220" s="85">
        <v>10</v>
      </c>
      <c r="H220" s="85">
        <v>3</v>
      </c>
      <c r="I220" s="102">
        <v>2.25</v>
      </c>
      <c r="J220" s="84">
        <v>0</v>
      </c>
      <c r="K220" s="84">
        <v>0</v>
      </c>
      <c r="L220" s="84">
        <v>0</v>
      </c>
      <c r="M220" s="84">
        <v>0</v>
      </c>
      <c r="N220" s="84">
        <v>0</v>
      </c>
      <c r="O220" s="84">
        <v>0</v>
      </c>
      <c r="P220" s="85" t="s">
        <v>5065</v>
      </c>
      <c r="Q220" s="85" t="s">
        <v>11098</v>
      </c>
      <c r="R220" s="85" t="s">
        <v>11099</v>
      </c>
    </row>
    <row r="221" spans="1:18" s="18" customFormat="1" ht="72" customHeight="1" x14ac:dyDescent="0.3">
      <c r="A221" s="173">
        <v>216</v>
      </c>
      <c r="B221" s="173" t="s">
        <v>5987</v>
      </c>
      <c r="C221" s="85" t="s">
        <v>5988</v>
      </c>
      <c r="D221" s="85" t="s">
        <v>5989</v>
      </c>
      <c r="E221" s="85" t="s">
        <v>5990</v>
      </c>
      <c r="F221" s="85" t="s">
        <v>839</v>
      </c>
      <c r="G221" s="85">
        <v>42</v>
      </c>
      <c r="H221" s="85">
        <v>1</v>
      </c>
      <c r="I221" s="85">
        <v>0.75</v>
      </c>
      <c r="J221" s="84">
        <v>0</v>
      </c>
      <c r="K221" s="84">
        <v>0</v>
      </c>
      <c r="L221" s="84">
        <v>0</v>
      </c>
      <c r="M221" s="84">
        <v>0</v>
      </c>
      <c r="N221" s="84">
        <v>0</v>
      </c>
      <c r="O221" s="84">
        <v>0</v>
      </c>
      <c r="P221" s="85" t="s">
        <v>5065</v>
      </c>
      <c r="Q221" s="85" t="s">
        <v>8244</v>
      </c>
      <c r="R221" s="85" t="s">
        <v>7457</v>
      </c>
    </row>
    <row r="222" spans="1:18" s="18" customFormat="1" ht="20.399999999999999" x14ac:dyDescent="0.3">
      <c r="A222" s="173">
        <v>217</v>
      </c>
      <c r="B222" s="173" t="s">
        <v>5991</v>
      </c>
      <c r="C222" s="85" t="s">
        <v>5992</v>
      </c>
      <c r="D222" s="85" t="s">
        <v>5993</v>
      </c>
      <c r="E222" s="85" t="s">
        <v>5994</v>
      </c>
      <c r="F222" s="85" t="s">
        <v>839</v>
      </c>
      <c r="G222" s="85">
        <v>12</v>
      </c>
      <c r="H222" s="85">
        <v>2</v>
      </c>
      <c r="I222" s="85">
        <v>0.75</v>
      </c>
      <c r="J222" s="84">
        <v>0</v>
      </c>
      <c r="K222" s="84">
        <v>0</v>
      </c>
      <c r="L222" s="84">
        <v>0</v>
      </c>
      <c r="M222" s="84">
        <v>0</v>
      </c>
      <c r="N222" s="84">
        <v>0</v>
      </c>
      <c r="O222" s="84">
        <v>0</v>
      </c>
      <c r="P222" s="85" t="s">
        <v>5065</v>
      </c>
      <c r="Q222" s="85" t="s">
        <v>8245</v>
      </c>
      <c r="R222" s="85" t="s">
        <v>5995</v>
      </c>
    </row>
    <row r="223" spans="1:18" s="18" customFormat="1" ht="20.399999999999999" x14ac:dyDescent="0.3">
      <c r="A223" s="173">
        <v>218</v>
      </c>
      <c r="B223" s="173" t="s">
        <v>5996</v>
      </c>
      <c r="C223" s="85" t="s">
        <v>5997</v>
      </c>
      <c r="D223" s="85" t="s">
        <v>5998</v>
      </c>
      <c r="E223" s="85" t="s">
        <v>5999</v>
      </c>
      <c r="F223" s="85" t="s">
        <v>839</v>
      </c>
      <c r="G223" s="85">
        <v>12</v>
      </c>
      <c r="H223" s="85">
        <v>2</v>
      </c>
      <c r="I223" s="85">
        <v>0.75</v>
      </c>
      <c r="J223" s="84">
        <v>0</v>
      </c>
      <c r="K223" s="84">
        <v>0</v>
      </c>
      <c r="L223" s="84">
        <v>0</v>
      </c>
      <c r="M223" s="84">
        <v>0</v>
      </c>
      <c r="N223" s="84">
        <v>0</v>
      </c>
      <c r="O223" s="84">
        <v>0</v>
      </c>
      <c r="P223" s="85" t="s">
        <v>5065</v>
      </c>
      <c r="Q223" s="85" t="s">
        <v>8245</v>
      </c>
      <c r="R223" s="85" t="s">
        <v>6000</v>
      </c>
    </row>
    <row r="224" spans="1:18" s="18" customFormat="1" ht="20.399999999999999" x14ac:dyDescent="0.3">
      <c r="A224" s="173">
        <v>219</v>
      </c>
      <c r="B224" s="173" t="s">
        <v>6001</v>
      </c>
      <c r="C224" s="85" t="s">
        <v>8962</v>
      </c>
      <c r="D224" s="85" t="s">
        <v>6002</v>
      </c>
      <c r="E224" s="85" t="s">
        <v>6003</v>
      </c>
      <c r="F224" s="85" t="s">
        <v>7475</v>
      </c>
      <c r="G224" s="85">
        <v>70</v>
      </c>
      <c r="H224" s="85">
        <v>6</v>
      </c>
      <c r="I224" s="85">
        <v>0.75</v>
      </c>
      <c r="J224" s="84">
        <v>0</v>
      </c>
      <c r="K224" s="84">
        <v>0</v>
      </c>
      <c r="L224" s="84">
        <v>0</v>
      </c>
      <c r="M224" s="84">
        <v>0</v>
      </c>
      <c r="N224" s="84">
        <v>0</v>
      </c>
      <c r="O224" s="84">
        <v>0</v>
      </c>
      <c r="P224" s="85" t="s">
        <v>5065</v>
      </c>
      <c r="Q224" s="85" t="s">
        <v>8246</v>
      </c>
      <c r="R224" s="85" t="s">
        <v>6004</v>
      </c>
    </row>
    <row r="225" spans="1:18" s="18" customFormat="1" ht="142.80000000000001" x14ac:dyDescent="0.3">
      <c r="A225" s="173">
        <v>220</v>
      </c>
      <c r="B225" s="173" t="s">
        <v>6005</v>
      </c>
      <c r="C225" s="85" t="s">
        <v>8962</v>
      </c>
      <c r="D225" s="85" t="s">
        <v>6006</v>
      </c>
      <c r="E225" s="85" t="s">
        <v>6007</v>
      </c>
      <c r="F225" s="85" t="s">
        <v>839</v>
      </c>
      <c r="G225" s="85">
        <v>25</v>
      </c>
      <c r="H225" s="85">
        <v>2</v>
      </c>
      <c r="I225" s="85">
        <v>0.75</v>
      </c>
      <c r="J225" s="84">
        <v>0</v>
      </c>
      <c r="K225" s="85">
        <v>1</v>
      </c>
      <c r="L225" s="84">
        <v>0</v>
      </c>
      <c r="M225" s="84">
        <v>0</v>
      </c>
      <c r="N225" s="84">
        <v>0</v>
      </c>
      <c r="O225" s="84">
        <v>0</v>
      </c>
      <c r="P225" s="85" t="s">
        <v>5065</v>
      </c>
      <c r="Q225" s="85" t="s">
        <v>8246</v>
      </c>
      <c r="R225" s="85" t="s">
        <v>6008</v>
      </c>
    </row>
    <row r="226" spans="1:18" s="18" customFormat="1" ht="20.399999999999999" x14ac:dyDescent="0.3">
      <c r="A226" s="173">
        <v>221</v>
      </c>
      <c r="B226" s="173" t="s">
        <v>6009</v>
      </c>
      <c r="C226" s="85" t="s">
        <v>6010</v>
      </c>
      <c r="D226" s="85" t="s">
        <v>6011</v>
      </c>
      <c r="E226" s="85" t="s">
        <v>6012</v>
      </c>
      <c r="F226" s="85" t="s">
        <v>7475</v>
      </c>
      <c r="G226" s="85">
        <v>8</v>
      </c>
      <c r="H226" s="85">
        <v>2</v>
      </c>
      <c r="I226" s="85">
        <v>1.1000000000000001</v>
      </c>
      <c r="J226" s="84">
        <v>0</v>
      </c>
      <c r="K226" s="84">
        <v>0</v>
      </c>
      <c r="L226" s="84">
        <v>0</v>
      </c>
      <c r="M226" s="84">
        <v>0</v>
      </c>
      <c r="N226" s="84">
        <v>0</v>
      </c>
      <c r="O226" s="84">
        <v>0</v>
      </c>
      <c r="P226" s="85" t="s">
        <v>5065</v>
      </c>
      <c r="Q226" s="85" t="s">
        <v>8247</v>
      </c>
      <c r="R226" s="85" t="s">
        <v>6013</v>
      </c>
    </row>
    <row r="227" spans="1:18" s="18" customFormat="1" ht="20.399999999999999" x14ac:dyDescent="0.3">
      <c r="A227" s="173">
        <v>222</v>
      </c>
      <c r="B227" s="173" t="s">
        <v>6014</v>
      </c>
      <c r="C227" s="85" t="s">
        <v>6015</v>
      </c>
      <c r="D227" s="85" t="s">
        <v>6016</v>
      </c>
      <c r="E227" s="85" t="s">
        <v>6017</v>
      </c>
      <c r="F227" s="85" t="s">
        <v>7475</v>
      </c>
      <c r="G227" s="85">
        <v>6</v>
      </c>
      <c r="H227" s="85">
        <v>3</v>
      </c>
      <c r="I227" s="85">
        <v>0.75</v>
      </c>
      <c r="J227" s="84">
        <v>0</v>
      </c>
      <c r="K227" s="84">
        <v>0</v>
      </c>
      <c r="L227" s="84">
        <v>0</v>
      </c>
      <c r="M227" s="84">
        <v>0</v>
      </c>
      <c r="N227" s="84">
        <v>0</v>
      </c>
      <c r="O227" s="84">
        <v>0</v>
      </c>
      <c r="P227" s="85" t="s">
        <v>5065</v>
      </c>
      <c r="Q227" s="85" t="s">
        <v>8248</v>
      </c>
      <c r="R227" s="85" t="s">
        <v>6018</v>
      </c>
    </row>
    <row r="228" spans="1:18" s="18" customFormat="1" ht="55.5" customHeight="1" x14ac:dyDescent="0.3">
      <c r="A228" s="173">
        <v>223</v>
      </c>
      <c r="B228" s="173" t="s">
        <v>6019</v>
      </c>
      <c r="C228" s="85" t="s">
        <v>6020</v>
      </c>
      <c r="D228" s="85" t="s">
        <v>6021</v>
      </c>
      <c r="E228" s="85" t="s">
        <v>6022</v>
      </c>
      <c r="F228" s="85" t="s">
        <v>7475</v>
      </c>
      <c r="G228" s="85">
        <v>36</v>
      </c>
      <c r="H228" s="85">
        <v>1</v>
      </c>
      <c r="I228" s="85">
        <v>0.75</v>
      </c>
      <c r="J228" s="84">
        <v>0</v>
      </c>
      <c r="K228" s="84">
        <v>0</v>
      </c>
      <c r="L228" s="85">
        <v>1</v>
      </c>
      <c r="M228" s="85">
        <v>8</v>
      </c>
      <c r="N228" s="84">
        <v>0</v>
      </c>
      <c r="O228" s="84">
        <v>0</v>
      </c>
      <c r="P228" s="85" t="s">
        <v>5065</v>
      </c>
      <c r="Q228" s="85" t="s">
        <v>8212</v>
      </c>
      <c r="R228" s="85" t="s">
        <v>7458</v>
      </c>
    </row>
    <row r="229" spans="1:18" s="18" customFormat="1" ht="44.4" customHeight="1" x14ac:dyDescent="0.3">
      <c r="A229" s="173">
        <v>224</v>
      </c>
      <c r="B229" s="173" t="s">
        <v>6023</v>
      </c>
      <c r="C229" s="85" t="s">
        <v>6024</v>
      </c>
      <c r="D229" s="85" t="s">
        <v>6025</v>
      </c>
      <c r="E229" s="85" t="s">
        <v>6026</v>
      </c>
      <c r="F229" s="85" t="s">
        <v>7475</v>
      </c>
      <c r="G229" s="85">
        <v>36</v>
      </c>
      <c r="H229" s="85">
        <v>1</v>
      </c>
      <c r="I229" s="85">
        <v>0.75</v>
      </c>
      <c r="J229" s="84">
        <v>0</v>
      </c>
      <c r="K229" s="84">
        <v>0</v>
      </c>
      <c r="L229" s="85">
        <v>1</v>
      </c>
      <c r="M229" s="85">
        <v>8</v>
      </c>
      <c r="N229" s="84">
        <v>0</v>
      </c>
      <c r="O229" s="84">
        <v>0</v>
      </c>
      <c r="P229" s="85" t="s">
        <v>860</v>
      </c>
      <c r="Q229" s="85" t="s">
        <v>8212</v>
      </c>
      <c r="R229" s="85" t="s">
        <v>8992</v>
      </c>
    </row>
    <row r="230" spans="1:18" s="18" customFormat="1" ht="20.399999999999999" x14ac:dyDescent="0.3">
      <c r="A230" s="173">
        <v>225</v>
      </c>
      <c r="B230" s="173" t="s">
        <v>6027</v>
      </c>
      <c r="C230" s="85" t="s">
        <v>6028</v>
      </c>
      <c r="D230" s="85" t="s">
        <v>6029</v>
      </c>
      <c r="E230" s="85" t="s">
        <v>6030</v>
      </c>
      <c r="F230" s="85" t="s">
        <v>7475</v>
      </c>
      <c r="G230" s="85">
        <v>6</v>
      </c>
      <c r="H230" s="85">
        <v>3</v>
      </c>
      <c r="I230" s="85">
        <v>0.75</v>
      </c>
      <c r="J230" s="84">
        <v>0</v>
      </c>
      <c r="K230" s="85">
        <v>1</v>
      </c>
      <c r="L230" s="84">
        <v>0</v>
      </c>
      <c r="M230" s="84">
        <v>0</v>
      </c>
      <c r="N230" s="84">
        <v>0</v>
      </c>
      <c r="O230" s="84">
        <v>0</v>
      </c>
      <c r="P230" s="85" t="s">
        <v>5065</v>
      </c>
      <c r="Q230" s="85" t="s">
        <v>8249</v>
      </c>
      <c r="R230" s="85" t="s">
        <v>6031</v>
      </c>
    </row>
    <row r="231" spans="1:18" s="18" customFormat="1" ht="20.399999999999999" x14ac:dyDescent="0.3">
      <c r="A231" s="173">
        <v>226</v>
      </c>
      <c r="B231" s="173" t="s">
        <v>6032</v>
      </c>
      <c r="C231" s="85" t="s">
        <v>6033</v>
      </c>
      <c r="D231" s="85" t="s">
        <v>6034</v>
      </c>
      <c r="E231" s="85" t="s">
        <v>6035</v>
      </c>
      <c r="F231" s="85" t="s">
        <v>7475</v>
      </c>
      <c r="G231" s="85">
        <v>6</v>
      </c>
      <c r="H231" s="85">
        <v>3</v>
      </c>
      <c r="I231" s="85">
        <v>0.75</v>
      </c>
      <c r="J231" s="84">
        <v>0</v>
      </c>
      <c r="K231" s="84">
        <v>0</v>
      </c>
      <c r="L231" s="84">
        <v>0</v>
      </c>
      <c r="M231" s="84">
        <v>0</v>
      </c>
      <c r="N231" s="84">
        <v>0</v>
      </c>
      <c r="O231" s="84">
        <v>0</v>
      </c>
      <c r="P231" s="85" t="s">
        <v>5065</v>
      </c>
      <c r="Q231" s="85" t="s">
        <v>8250</v>
      </c>
      <c r="R231" s="85" t="s">
        <v>7460</v>
      </c>
    </row>
    <row r="232" spans="1:18" s="18" customFormat="1" ht="51" x14ac:dyDescent="0.3">
      <c r="A232" s="173">
        <v>227</v>
      </c>
      <c r="B232" s="173" t="s">
        <v>6036</v>
      </c>
      <c r="C232" s="85" t="s">
        <v>6037</v>
      </c>
      <c r="D232" s="85">
        <v>51.666997000000002</v>
      </c>
      <c r="E232" s="85" t="s">
        <v>6038</v>
      </c>
      <c r="F232" s="85" t="s">
        <v>839</v>
      </c>
      <c r="G232" s="85">
        <v>42</v>
      </c>
      <c r="H232" s="85">
        <v>3</v>
      </c>
      <c r="I232" s="85">
        <v>0.75</v>
      </c>
      <c r="J232" s="84">
        <v>0</v>
      </c>
      <c r="K232" s="85">
        <v>1</v>
      </c>
      <c r="L232" s="84">
        <v>0</v>
      </c>
      <c r="M232" s="84">
        <v>0</v>
      </c>
      <c r="N232" s="84">
        <v>0</v>
      </c>
      <c r="O232" s="84">
        <v>0</v>
      </c>
      <c r="P232" s="85" t="s">
        <v>860</v>
      </c>
      <c r="Q232" s="85" t="s">
        <v>8251</v>
      </c>
      <c r="R232" s="85" t="s">
        <v>7459</v>
      </c>
    </row>
    <row r="233" spans="1:18" s="18" customFormat="1" ht="20.399999999999999" x14ac:dyDescent="0.3">
      <c r="A233" s="173">
        <v>228</v>
      </c>
      <c r="B233" s="173" t="s">
        <v>6039</v>
      </c>
      <c r="C233" s="85" t="s">
        <v>8963</v>
      </c>
      <c r="D233" s="85" t="s">
        <v>6040</v>
      </c>
      <c r="E233" s="85" t="s">
        <v>6041</v>
      </c>
      <c r="F233" s="85" t="s">
        <v>839</v>
      </c>
      <c r="G233" s="85">
        <v>20</v>
      </c>
      <c r="H233" s="85">
        <v>6</v>
      </c>
      <c r="I233" s="85">
        <v>0.75</v>
      </c>
      <c r="J233" s="84">
        <v>0</v>
      </c>
      <c r="K233" s="85">
        <v>7</v>
      </c>
      <c r="L233" s="84">
        <v>0</v>
      </c>
      <c r="M233" s="84">
        <v>0</v>
      </c>
      <c r="N233" s="84">
        <v>0</v>
      </c>
      <c r="O233" s="84">
        <v>0</v>
      </c>
      <c r="P233" s="85" t="s">
        <v>860</v>
      </c>
      <c r="Q233" s="85" t="s">
        <v>8252</v>
      </c>
      <c r="R233" s="85" t="s">
        <v>6042</v>
      </c>
    </row>
    <row r="234" spans="1:18" s="18" customFormat="1" ht="105.6" customHeight="1" x14ac:dyDescent="0.3">
      <c r="A234" s="173">
        <v>229</v>
      </c>
      <c r="B234" s="173" t="s">
        <v>6043</v>
      </c>
      <c r="C234" s="85" t="s">
        <v>8964</v>
      </c>
      <c r="D234" s="85" t="s">
        <v>6040</v>
      </c>
      <c r="E234" s="85" t="s">
        <v>6044</v>
      </c>
      <c r="F234" s="85" t="s">
        <v>839</v>
      </c>
      <c r="G234" s="85">
        <v>20</v>
      </c>
      <c r="H234" s="85">
        <v>4</v>
      </c>
      <c r="I234" s="85">
        <v>0.75</v>
      </c>
      <c r="J234" s="84">
        <v>0</v>
      </c>
      <c r="K234" s="85">
        <v>4</v>
      </c>
      <c r="L234" s="84">
        <v>0</v>
      </c>
      <c r="M234" s="84">
        <v>0</v>
      </c>
      <c r="N234" s="84">
        <v>0</v>
      </c>
      <c r="O234" s="84">
        <v>0</v>
      </c>
      <c r="P234" s="85" t="s">
        <v>5065</v>
      </c>
      <c r="Q234" s="85" t="s">
        <v>8302</v>
      </c>
      <c r="R234" s="85" t="s">
        <v>11019</v>
      </c>
    </row>
    <row r="235" spans="1:18" s="18" customFormat="1" ht="20.399999999999999" x14ac:dyDescent="0.3">
      <c r="A235" s="173">
        <v>230</v>
      </c>
      <c r="B235" s="173" t="s">
        <v>6045</v>
      </c>
      <c r="C235" s="85" t="s">
        <v>6046</v>
      </c>
      <c r="D235" s="85" t="s">
        <v>6047</v>
      </c>
      <c r="E235" s="85" t="s">
        <v>6048</v>
      </c>
      <c r="F235" s="85" t="s">
        <v>839</v>
      </c>
      <c r="G235" s="85">
        <v>12</v>
      </c>
      <c r="H235" s="85">
        <v>3</v>
      </c>
      <c r="I235" s="85">
        <v>0.75</v>
      </c>
      <c r="J235" s="84">
        <v>0</v>
      </c>
      <c r="K235" s="84">
        <v>0</v>
      </c>
      <c r="L235" s="84">
        <v>0</v>
      </c>
      <c r="M235" s="84">
        <v>0</v>
      </c>
      <c r="N235" s="84">
        <v>0</v>
      </c>
      <c r="O235" s="84">
        <v>0</v>
      </c>
      <c r="P235" s="85" t="s">
        <v>860</v>
      </c>
      <c r="Q235" s="85" t="s">
        <v>8253</v>
      </c>
      <c r="R235" s="85" t="s">
        <v>7461</v>
      </c>
    </row>
    <row r="236" spans="1:18" s="18" customFormat="1" ht="20.399999999999999" x14ac:dyDescent="0.3">
      <c r="A236" s="173">
        <v>231</v>
      </c>
      <c r="B236" s="173" t="s">
        <v>6049</v>
      </c>
      <c r="C236" s="85" t="s">
        <v>6050</v>
      </c>
      <c r="D236" s="85" t="s">
        <v>6051</v>
      </c>
      <c r="E236" s="85" t="s">
        <v>6052</v>
      </c>
      <c r="F236" s="85" t="s">
        <v>7475</v>
      </c>
      <c r="G236" s="85">
        <v>10</v>
      </c>
      <c r="H236" s="85">
        <v>4</v>
      </c>
      <c r="I236" s="85">
        <v>0.75</v>
      </c>
      <c r="J236" s="84">
        <v>0</v>
      </c>
      <c r="K236" s="84">
        <v>0</v>
      </c>
      <c r="L236" s="84">
        <v>0</v>
      </c>
      <c r="M236" s="84">
        <v>0</v>
      </c>
      <c r="N236" s="84">
        <v>0</v>
      </c>
      <c r="O236" s="84">
        <v>0</v>
      </c>
      <c r="P236" s="85" t="s">
        <v>860</v>
      </c>
      <c r="Q236" s="85" t="s">
        <v>65</v>
      </c>
      <c r="R236" s="85" t="s">
        <v>6053</v>
      </c>
    </row>
    <row r="237" spans="1:18" s="18" customFormat="1" ht="20.399999999999999" x14ac:dyDescent="0.3">
      <c r="A237" s="173">
        <v>232</v>
      </c>
      <c r="B237" s="173" t="s">
        <v>6054</v>
      </c>
      <c r="C237" s="85" t="s">
        <v>6055</v>
      </c>
      <c r="D237" s="85" t="s">
        <v>6056</v>
      </c>
      <c r="E237" s="85" t="s">
        <v>6057</v>
      </c>
      <c r="F237" s="85" t="s">
        <v>839</v>
      </c>
      <c r="G237" s="85">
        <v>10</v>
      </c>
      <c r="H237" s="84">
        <v>0</v>
      </c>
      <c r="I237" s="84">
        <v>0</v>
      </c>
      <c r="J237" s="84">
        <v>0</v>
      </c>
      <c r="K237" s="84">
        <v>0</v>
      </c>
      <c r="L237" s="85">
        <v>1</v>
      </c>
      <c r="M237" s="85">
        <v>8</v>
      </c>
      <c r="N237" s="84">
        <v>0</v>
      </c>
      <c r="O237" s="84">
        <v>0</v>
      </c>
      <c r="P237" s="85" t="s">
        <v>5065</v>
      </c>
      <c r="Q237" s="85" t="s">
        <v>8254</v>
      </c>
      <c r="R237" s="85" t="s">
        <v>6058</v>
      </c>
    </row>
    <row r="238" spans="1:18" s="18" customFormat="1" ht="20.399999999999999" x14ac:dyDescent="0.3">
      <c r="A238" s="173">
        <v>233</v>
      </c>
      <c r="B238" s="173" t="s">
        <v>6059</v>
      </c>
      <c r="C238" s="85" t="s">
        <v>11100</v>
      </c>
      <c r="D238" s="85" t="s">
        <v>6060</v>
      </c>
      <c r="E238" s="85" t="s">
        <v>6061</v>
      </c>
      <c r="F238" s="85" t="s">
        <v>839</v>
      </c>
      <c r="G238" s="85">
        <v>10</v>
      </c>
      <c r="H238" s="84">
        <v>0</v>
      </c>
      <c r="I238" s="84">
        <v>0</v>
      </c>
      <c r="J238" s="84">
        <v>0</v>
      </c>
      <c r="K238" s="84">
        <v>0</v>
      </c>
      <c r="L238" s="85">
        <v>1</v>
      </c>
      <c r="M238" s="85">
        <v>8</v>
      </c>
      <c r="N238" s="84">
        <v>0</v>
      </c>
      <c r="O238" s="84">
        <v>0</v>
      </c>
      <c r="P238" s="85" t="s">
        <v>5065</v>
      </c>
      <c r="Q238" s="85" t="s">
        <v>11101</v>
      </c>
      <c r="R238" s="85" t="s">
        <v>11100</v>
      </c>
    </row>
    <row r="239" spans="1:18" s="18" customFormat="1" ht="20.399999999999999" x14ac:dyDescent="0.3">
      <c r="A239" s="173">
        <v>234</v>
      </c>
      <c r="B239" s="173" t="s">
        <v>6062</v>
      </c>
      <c r="C239" s="85" t="s">
        <v>6063</v>
      </c>
      <c r="D239" s="85" t="s">
        <v>6064</v>
      </c>
      <c r="E239" s="85" t="s">
        <v>6065</v>
      </c>
      <c r="F239" s="85" t="s">
        <v>839</v>
      </c>
      <c r="G239" s="85">
        <v>8</v>
      </c>
      <c r="H239" s="85">
        <v>1</v>
      </c>
      <c r="I239" s="85">
        <v>3</v>
      </c>
      <c r="J239" s="84">
        <v>0</v>
      </c>
      <c r="K239" s="84">
        <v>0</v>
      </c>
      <c r="L239" s="84">
        <v>0</v>
      </c>
      <c r="M239" s="84">
        <v>0</v>
      </c>
      <c r="N239" s="84">
        <v>0</v>
      </c>
      <c r="O239" s="84">
        <v>0</v>
      </c>
      <c r="P239" s="85" t="s">
        <v>5065</v>
      </c>
      <c r="Q239" s="85" t="s">
        <v>8255</v>
      </c>
      <c r="R239" s="85" t="s">
        <v>6066</v>
      </c>
    </row>
    <row r="240" spans="1:18" s="18" customFormat="1" ht="20.399999999999999" x14ac:dyDescent="0.3">
      <c r="A240" s="173">
        <v>235</v>
      </c>
      <c r="B240" s="173" t="s">
        <v>6067</v>
      </c>
      <c r="C240" s="85" t="s">
        <v>6068</v>
      </c>
      <c r="D240" s="85" t="s">
        <v>6069</v>
      </c>
      <c r="E240" s="85" t="s">
        <v>6070</v>
      </c>
      <c r="F240" s="85" t="s">
        <v>7475</v>
      </c>
      <c r="G240" s="85">
        <v>10</v>
      </c>
      <c r="H240" s="85">
        <v>4</v>
      </c>
      <c r="I240" s="85">
        <v>0.75</v>
      </c>
      <c r="J240" s="84">
        <v>0</v>
      </c>
      <c r="K240" s="85">
        <v>1</v>
      </c>
      <c r="L240" s="84">
        <v>0</v>
      </c>
      <c r="M240" s="84">
        <v>0</v>
      </c>
      <c r="N240" s="84">
        <v>0</v>
      </c>
      <c r="O240" s="84">
        <v>0</v>
      </c>
      <c r="P240" s="85" t="s">
        <v>5065</v>
      </c>
      <c r="Q240" s="85" t="s">
        <v>8256</v>
      </c>
      <c r="R240" s="85" t="s">
        <v>6071</v>
      </c>
    </row>
    <row r="241" spans="1:18" s="18" customFormat="1" ht="112.2" x14ac:dyDescent="0.3">
      <c r="A241" s="173">
        <v>236</v>
      </c>
      <c r="B241" s="173" t="s">
        <v>6072</v>
      </c>
      <c r="C241" s="85" t="s">
        <v>6073</v>
      </c>
      <c r="D241" s="85" t="s">
        <v>6074</v>
      </c>
      <c r="E241" s="85" t="s">
        <v>6075</v>
      </c>
      <c r="F241" s="85" t="s">
        <v>839</v>
      </c>
      <c r="G241" s="85">
        <v>8</v>
      </c>
      <c r="H241" s="85">
        <v>5</v>
      </c>
      <c r="I241" s="85">
        <v>0.75</v>
      </c>
      <c r="J241" s="84">
        <v>0</v>
      </c>
      <c r="K241" s="85">
        <v>1</v>
      </c>
      <c r="L241" s="84">
        <v>0</v>
      </c>
      <c r="M241" s="84">
        <v>0</v>
      </c>
      <c r="N241" s="84">
        <v>0</v>
      </c>
      <c r="O241" s="84">
        <v>0</v>
      </c>
      <c r="P241" s="85" t="s">
        <v>5065</v>
      </c>
      <c r="Q241" s="85" t="s">
        <v>8257</v>
      </c>
      <c r="R241" s="85" t="s">
        <v>7462</v>
      </c>
    </row>
    <row r="242" spans="1:18" s="18" customFormat="1" ht="39" customHeight="1" x14ac:dyDescent="0.3">
      <c r="A242" s="173">
        <v>237</v>
      </c>
      <c r="B242" s="173" t="s">
        <v>6076</v>
      </c>
      <c r="C242" s="85" t="s">
        <v>6077</v>
      </c>
      <c r="D242" s="85" t="s">
        <v>6078</v>
      </c>
      <c r="E242" s="85" t="s">
        <v>6079</v>
      </c>
      <c r="F242" s="85" t="s">
        <v>839</v>
      </c>
      <c r="G242" s="85">
        <v>8</v>
      </c>
      <c r="H242" s="85">
        <v>2</v>
      </c>
      <c r="I242" s="85">
        <v>0.75</v>
      </c>
      <c r="J242" s="84">
        <v>0</v>
      </c>
      <c r="K242" s="85">
        <v>1</v>
      </c>
      <c r="L242" s="84">
        <v>0</v>
      </c>
      <c r="M242" s="84">
        <v>0</v>
      </c>
      <c r="N242" s="84">
        <v>0</v>
      </c>
      <c r="O242" s="84">
        <v>0</v>
      </c>
      <c r="P242" s="85" t="s">
        <v>5065</v>
      </c>
      <c r="Q242" s="85" t="s">
        <v>8258</v>
      </c>
      <c r="R242" s="85" t="s">
        <v>6080</v>
      </c>
    </row>
    <row r="243" spans="1:18" s="18" customFormat="1" ht="20.399999999999999" x14ac:dyDescent="0.3">
      <c r="A243" s="173">
        <v>238</v>
      </c>
      <c r="B243" s="173" t="s">
        <v>6081</v>
      </c>
      <c r="C243" s="85" t="s">
        <v>6082</v>
      </c>
      <c r="D243" s="85" t="s">
        <v>6083</v>
      </c>
      <c r="E243" s="85" t="s">
        <v>6084</v>
      </c>
      <c r="F243" s="85" t="s">
        <v>839</v>
      </c>
      <c r="G243" s="85">
        <v>10</v>
      </c>
      <c r="H243" s="85">
        <v>1</v>
      </c>
      <c r="I243" s="85">
        <v>0.75</v>
      </c>
      <c r="J243" s="84">
        <v>0</v>
      </c>
      <c r="K243" s="85">
        <v>1</v>
      </c>
      <c r="L243" s="85">
        <v>1</v>
      </c>
      <c r="M243" s="85">
        <v>8</v>
      </c>
      <c r="N243" s="84">
        <v>0</v>
      </c>
      <c r="O243" s="84">
        <v>0</v>
      </c>
      <c r="P243" s="85" t="s">
        <v>5065</v>
      </c>
      <c r="Q243" s="85" t="s">
        <v>8259</v>
      </c>
      <c r="R243" s="85" t="s">
        <v>7463</v>
      </c>
    </row>
    <row r="244" spans="1:18" s="18" customFormat="1" ht="20.399999999999999" x14ac:dyDescent="0.3">
      <c r="A244" s="173">
        <v>239</v>
      </c>
      <c r="B244" s="173" t="s">
        <v>6085</v>
      </c>
      <c r="C244" s="85" t="s">
        <v>6086</v>
      </c>
      <c r="D244" s="85" t="s">
        <v>6087</v>
      </c>
      <c r="E244" s="85" t="s">
        <v>6088</v>
      </c>
      <c r="F244" s="85" t="s">
        <v>839</v>
      </c>
      <c r="G244" s="85">
        <v>10</v>
      </c>
      <c r="H244" s="85">
        <v>2</v>
      </c>
      <c r="I244" s="85">
        <v>0.75</v>
      </c>
      <c r="J244" s="84">
        <v>0</v>
      </c>
      <c r="K244" s="85">
        <v>1</v>
      </c>
      <c r="L244" s="85">
        <v>1</v>
      </c>
      <c r="M244" s="85">
        <v>8</v>
      </c>
      <c r="N244" s="84">
        <v>0</v>
      </c>
      <c r="O244" s="84">
        <v>0</v>
      </c>
      <c r="P244" s="85" t="s">
        <v>5065</v>
      </c>
      <c r="Q244" s="85" t="s">
        <v>8260</v>
      </c>
      <c r="R244" s="85" t="s">
        <v>6089</v>
      </c>
    </row>
    <row r="245" spans="1:18" s="18" customFormat="1" ht="20.399999999999999" x14ac:dyDescent="0.3">
      <c r="A245" s="173">
        <v>240</v>
      </c>
      <c r="B245" s="173" t="s">
        <v>6090</v>
      </c>
      <c r="C245" s="85" t="s">
        <v>6091</v>
      </c>
      <c r="D245" s="85" t="s">
        <v>6092</v>
      </c>
      <c r="E245" s="85" t="s">
        <v>6093</v>
      </c>
      <c r="F245" s="85" t="s">
        <v>839</v>
      </c>
      <c r="G245" s="85">
        <v>27</v>
      </c>
      <c r="H245" s="85">
        <v>3</v>
      </c>
      <c r="I245" s="85">
        <v>0.75</v>
      </c>
      <c r="J245" s="84">
        <v>0</v>
      </c>
      <c r="K245" s="85">
        <v>1</v>
      </c>
      <c r="L245" s="84">
        <v>0</v>
      </c>
      <c r="M245" s="84">
        <v>0</v>
      </c>
      <c r="N245" s="84">
        <v>0</v>
      </c>
      <c r="O245" s="84">
        <v>0</v>
      </c>
      <c r="P245" s="85" t="s">
        <v>5065</v>
      </c>
      <c r="Q245" s="85" t="s">
        <v>8261</v>
      </c>
      <c r="R245" s="85" t="s">
        <v>6094</v>
      </c>
    </row>
    <row r="246" spans="1:18" s="18" customFormat="1" ht="20.399999999999999" x14ac:dyDescent="0.3">
      <c r="A246" s="173">
        <v>241</v>
      </c>
      <c r="B246" s="173" t="s">
        <v>6095</v>
      </c>
      <c r="C246" s="85" t="s">
        <v>6096</v>
      </c>
      <c r="D246" s="85" t="s">
        <v>5590</v>
      </c>
      <c r="E246" s="85" t="s">
        <v>5591</v>
      </c>
      <c r="F246" s="85" t="s">
        <v>839</v>
      </c>
      <c r="G246" s="85">
        <v>15</v>
      </c>
      <c r="H246" s="85">
        <v>3</v>
      </c>
      <c r="I246" s="85">
        <v>0.75</v>
      </c>
      <c r="J246" s="84">
        <v>0</v>
      </c>
      <c r="K246" s="84">
        <v>0</v>
      </c>
      <c r="L246" s="84">
        <v>0</v>
      </c>
      <c r="M246" s="84">
        <v>0</v>
      </c>
      <c r="N246" s="84">
        <v>0</v>
      </c>
      <c r="O246" s="84">
        <v>0</v>
      </c>
      <c r="P246" s="85" t="s">
        <v>860</v>
      </c>
      <c r="Q246" s="85" t="s">
        <v>8237</v>
      </c>
      <c r="R246" s="85" t="s">
        <v>6097</v>
      </c>
    </row>
    <row r="247" spans="1:18" s="18" customFormat="1" ht="30.6" x14ac:dyDescent="0.3">
      <c r="A247" s="173">
        <v>242</v>
      </c>
      <c r="B247" s="173" t="s">
        <v>6098</v>
      </c>
      <c r="C247" s="85" t="s">
        <v>6099</v>
      </c>
      <c r="D247" s="85" t="s">
        <v>6100</v>
      </c>
      <c r="E247" s="85" t="s">
        <v>6101</v>
      </c>
      <c r="F247" s="85" t="s">
        <v>7475</v>
      </c>
      <c r="G247" s="85">
        <v>20</v>
      </c>
      <c r="H247" s="85">
        <v>5</v>
      </c>
      <c r="I247" s="85">
        <v>0.75</v>
      </c>
      <c r="J247" s="84">
        <v>0</v>
      </c>
      <c r="K247" s="84">
        <v>0</v>
      </c>
      <c r="L247" s="85">
        <v>1</v>
      </c>
      <c r="M247" s="85">
        <v>8</v>
      </c>
      <c r="N247" s="84">
        <v>0</v>
      </c>
      <c r="O247" s="84">
        <v>0</v>
      </c>
      <c r="P247" s="85" t="s">
        <v>5065</v>
      </c>
      <c r="Q247" s="85" t="s">
        <v>8262</v>
      </c>
      <c r="R247" s="85" t="s">
        <v>6102</v>
      </c>
    </row>
    <row r="248" spans="1:18" s="18" customFormat="1" ht="30.6" x14ac:dyDescent="0.3">
      <c r="A248" s="173">
        <v>243</v>
      </c>
      <c r="B248" s="173" t="s">
        <v>6103</v>
      </c>
      <c r="C248" s="85" t="s">
        <v>6104</v>
      </c>
      <c r="D248" s="85" t="s">
        <v>6105</v>
      </c>
      <c r="E248" s="85" t="s">
        <v>6106</v>
      </c>
      <c r="F248" s="85" t="s">
        <v>839</v>
      </c>
      <c r="G248" s="85">
        <v>46</v>
      </c>
      <c r="H248" s="85">
        <v>2</v>
      </c>
      <c r="I248" s="85">
        <v>0.75</v>
      </c>
      <c r="J248" s="84">
        <v>0</v>
      </c>
      <c r="K248" s="85">
        <v>1</v>
      </c>
      <c r="L248" s="84">
        <v>0</v>
      </c>
      <c r="M248" s="84">
        <v>0</v>
      </c>
      <c r="N248" s="84">
        <v>0</v>
      </c>
      <c r="O248" s="84">
        <v>0</v>
      </c>
      <c r="P248" s="85" t="s">
        <v>5065</v>
      </c>
      <c r="Q248" s="85" t="s">
        <v>8262</v>
      </c>
      <c r="R248" s="85" t="s">
        <v>6107</v>
      </c>
    </row>
    <row r="249" spans="1:18" s="18" customFormat="1" ht="127.8" customHeight="1" x14ac:dyDescent="0.3">
      <c r="A249" s="173">
        <v>244</v>
      </c>
      <c r="B249" s="173" t="s">
        <v>6108</v>
      </c>
      <c r="C249" s="85" t="s">
        <v>6109</v>
      </c>
      <c r="D249" s="85" t="s">
        <v>6110</v>
      </c>
      <c r="E249" s="85" t="s">
        <v>6111</v>
      </c>
      <c r="F249" s="85" t="s">
        <v>839</v>
      </c>
      <c r="G249" s="85">
        <v>20</v>
      </c>
      <c r="H249" s="85">
        <v>5</v>
      </c>
      <c r="I249" s="85">
        <v>0.75</v>
      </c>
      <c r="J249" s="84">
        <v>0</v>
      </c>
      <c r="K249" s="85">
        <v>1</v>
      </c>
      <c r="L249" s="85">
        <v>1</v>
      </c>
      <c r="M249" s="85">
        <v>8</v>
      </c>
      <c r="N249" s="84">
        <v>0</v>
      </c>
      <c r="O249" s="84">
        <v>0</v>
      </c>
      <c r="P249" s="85" t="s">
        <v>5065</v>
      </c>
      <c r="Q249" s="85" t="s">
        <v>8263</v>
      </c>
      <c r="R249" s="85" t="s">
        <v>7464</v>
      </c>
    </row>
    <row r="250" spans="1:18" s="18" customFormat="1" ht="30.75" customHeight="1" x14ac:dyDescent="0.3">
      <c r="A250" s="173">
        <v>245</v>
      </c>
      <c r="B250" s="173" t="s">
        <v>6112</v>
      </c>
      <c r="C250" s="85" t="s">
        <v>6113</v>
      </c>
      <c r="D250" s="85">
        <v>51.617759999999997</v>
      </c>
      <c r="E250" s="85" t="s">
        <v>6114</v>
      </c>
      <c r="F250" s="85" t="s">
        <v>839</v>
      </c>
      <c r="G250" s="85">
        <v>8.6</v>
      </c>
      <c r="H250" s="85">
        <v>3</v>
      </c>
      <c r="I250" s="85">
        <v>0.75</v>
      </c>
      <c r="J250" s="84">
        <v>0</v>
      </c>
      <c r="K250" s="84">
        <v>0</v>
      </c>
      <c r="L250" s="84">
        <v>0</v>
      </c>
      <c r="M250" s="84">
        <v>0</v>
      </c>
      <c r="N250" s="84">
        <v>0</v>
      </c>
      <c r="O250" s="84">
        <v>0</v>
      </c>
      <c r="P250" s="85" t="s">
        <v>860</v>
      </c>
      <c r="Q250" s="85" t="s">
        <v>8264</v>
      </c>
      <c r="R250" s="85" t="s">
        <v>6115</v>
      </c>
    </row>
    <row r="251" spans="1:18" s="18" customFormat="1" ht="20.399999999999999" x14ac:dyDescent="0.3">
      <c r="A251" s="173">
        <v>246</v>
      </c>
      <c r="B251" s="173" t="s">
        <v>6116</v>
      </c>
      <c r="C251" s="85" t="s">
        <v>6117</v>
      </c>
      <c r="D251" s="85" t="s">
        <v>6118</v>
      </c>
      <c r="E251" s="85" t="s">
        <v>6119</v>
      </c>
      <c r="F251" s="85" t="s">
        <v>839</v>
      </c>
      <c r="G251" s="85">
        <v>10</v>
      </c>
      <c r="H251" s="85">
        <v>2</v>
      </c>
      <c r="I251" s="85">
        <v>0.75</v>
      </c>
      <c r="J251" s="84">
        <v>0</v>
      </c>
      <c r="K251" s="84">
        <v>0</v>
      </c>
      <c r="L251" s="85">
        <v>1</v>
      </c>
      <c r="M251" s="85">
        <v>8</v>
      </c>
      <c r="N251" s="84">
        <v>0</v>
      </c>
      <c r="O251" s="84">
        <v>0</v>
      </c>
      <c r="P251" s="85" t="s">
        <v>5065</v>
      </c>
      <c r="Q251" s="85" t="s">
        <v>8265</v>
      </c>
      <c r="R251" s="103" t="s">
        <v>6120</v>
      </c>
    </row>
    <row r="252" spans="1:18" s="18" customFormat="1" ht="20.399999999999999" x14ac:dyDescent="0.3">
      <c r="A252" s="173">
        <v>247</v>
      </c>
      <c r="B252" s="173" t="s">
        <v>6121</v>
      </c>
      <c r="C252" s="179" t="s">
        <v>6122</v>
      </c>
      <c r="D252" s="103" t="s">
        <v>6123</v>
      </c>
      <c r="E252" s="85" t="s">
        <v>6124</v>
      </c>
      <c r="F252" s="85" t="s">
        <v>839</v>
      </c>
      <c r="G252" s="103">
        <v>20</v>
      </c>
      <c r="H252" s="103">
        <v>7</v>
      </c>
      <c r="I252" s="85">
        <v>0.75</v>
      </c>
      <c r="J252" s="84">
        <v>0</v>
      </c>
      <c r="K252" s="84">
        <v>0</v>
      </c>
      <c r="L252" s="84">
        <v>0</v>
      </c>
      <c r="M252" s="84">
        <v>0</v>
      </c>
      <c r="N252" s="84">
        <v>0</v>
      </c>
      <c r="O252" s="84">
        <v>0</v>
      </c>
      <c r="P252" s="85" t="s">
        <v>5065</v>
      </c>
      <c r="Q252" s="85" t="s">
        <v>8266</v>
      </c>
      <c r="R252" s="103" t="s">
        <v>6125</v>
      </c>
    </row>
    <row r="253" spans="1:18" s="18" customFormat="1" ht="222" customHeight="1" x14ac:dyDescent="0.3">
      <c r="A253" s="173">
        <v>248</v>
      </c>
      <c r="B253" s="173" t="s">
        <v>6126</v>
      </c>
      <c r="C253" s="85" t="s">
        <v>6127</v>
      </c>
      <c r="D253" s="85" t="s">
        <v>6128</v>
      </c>
      <c r="E253" s="85" t="s">
        <v>6129</v>
      </c>
      <c r="F253" s="85" t="s">
        <v>7475</v>
      </c>
      <c r="G253" s="85">
        <v>10</v>
      </c>
      <c r="H253" s="84">
        <v>0</v>
      </c>
      <c r="I253" s="84">
        <v>0</v>
      </c>
      <c r="J253" s="84">
        <v>0</v>
      </c>
      <c r="K253" s="84">
        <v>0</v>
      </c>
      <c r="L253" s="85">
        <v>1</v>
      </c>
      <c r="M253" s="85">
        <v>8</v>
      </c>
      <c r="N253" s="84">
        <v>0</v>
      </c>
      <c r="O253" s="84">
        <v>0</v>
      </c>
      <c r="P253" s="85" t="s">
        <v>5065</v>
      </c>
      <c r="Q253" s="85" t="s">
        <v>8267</v>
      </c>
      <c r="R253" s="85" t="s">
        <v>11020</v>
      </c>
    </row>
    <row r="254" spans="1:18" s="18" customFormat="1" ht="51" x14ac:dyDescent="0.3">
      <c r="A254" s="173">
        <v>249</v>
      </c>
      <c r="B254" s="173" t="s">
        <v>6130</v>
      </c>
      <c r="C254" s="85" t="s">
        <v>6131</v>
      </c>
      <c r="D254" s="85" t="s">
        <v>6132</v>
      </c>
      <c r="E254" s="85" t="s">
        <v>6133</v>
      </c>
      <c r="F254" s="85" t="s">
        <v>839</v>
      </c>
      <c r="G254" s="85">
        <v>50</v>
      </c>
      <c r="H254" s="85">
        <v>4</v>
      </c>
      <c r="I254" s="85">
        <v>0.75</v>
      </c>
      <c r="J254" s="84">
        <v>0</v>
      </c>
      <c r="K254" s="84">
        <v>0</v>
      </c>
      <c r="L254" s="84">
        <v>0</v>
      </c>
      <c r="M254" s="84">
        <v>0</v>
      </c>
      <c r="N254" s="84">
        <v>0</v>
      </c>
      <c r="O254" s="84">
        <v>0</v>
      </c>
      <c r="P254" s="85" t="s">
        <v>5065</v>
      </c>
      <c r="Q254" s="85" t="s">
        <v>8268</v>
      </c>
      <c r="R254" s="85" t="s">
        <v>7465</v>
      </c>
    </row>
    <row r="255" spans="1:18" s="18" customFormat="1" ht="20.399999999999999" x14ac:dyDescent="0.3">
      <c r="A255" s="173">
        <v>250</v>
      </c>
      <c r="B255" s="173" t="s">
        <v>6134</v>
      </c>
      <c r="C255" s="85" t="s">
        <v>6135</v>
      </c>
      <c r="D255" s="85" t="s">
        <v>6136</v>
      </c>
      <c r="E255" s="85" t="s">
        <v>6137</v>
      </c>
      <c r="F255" s="85" t="s">
        <v>839</v>
      </c>
      <c r="G255" s="85">
        <v>16</v>
      </c>
      <c r="H255" s="85">
        <v>5</v>
      </c>
      <c r="I255" s="85">
        <v>0.75</v>
      </c>
      <c r="J255" s="84">
        <v>0</v>
      </c>
      <c r="K255" s="84">
        <v>0</v>
      </c>
      <c r="L255" s="84">
        <v>0</v>
      </c>
      <c r="M255" s="84">
        <v>0</v>
      </c>
      <c r="N255" s="84">
        <v>0</v>
      </c>
      <c r="O255" s="84">
        <v>0</v>
      </c>
      <c r="P255" s="85" t="s">
        <v>5065</v>
      </c>
      <c r="Q255" s="85" t="s">
        <v>8269</v>
      </c>
      <c r="R255" s="85" t="s">
        <v>6138</v>
      </c>
    </row>
    <row r="256" spans="1:18" s="18" customFormat="1" ht="20.399999999999999" x14ac:dyDescent="0.3">
      <c r="A256" s="173">
        <v>251</v>
      </c>
      <c r="B256" s="173" t="s">
        <v>6139</v>
      </c>
      <c r="C256" s="85" t="s">
        <v>6140</v>
      </c>
      <c r="D256" s="85" t="s">
        <v>6141</v>
      </c>
      <c r="E256" s="85" t="s">
        <v>6142</v>
      </c>
      <c r="F256" s="85" t="s">
        <v>839</v>
      </c>
      <c r="G256" s="85">
        <v>42</v>
      </c>
      <c r="H256" s="85">
        <v>3</v>
      </c>
      <c r="I256" s="85">
        <v>0.75</v>
      </c>
      <c r="J256" s="84">
        <v>0</v>
      </c>
      <c r="K256" s="84">
        <v>0</v>
      </c>
      <c r="L256" s="84">
        <v>0</v>
      </c>
      <c r="M256" s="84">
        <v>0</v>
      </c>
      <c r="N256" s="84">
        <v>0</v>
      </c>
      <c r="O256" s="84">
        <v>0</v>
      </c>
      <c r="P256" s="85" t="s">
        <v>860</v>
      </c>
      <c r="Q256" s="85" t="s">
        <v>8270</v>
      </c>
      <c r="R256" s="85" t="s">
        <v>6143</v>
      </c>
    </row>
    <row r="257" spans="1:18" s="18" customFormat="1" ht="20.399999999999999" x14ac:dyDescent="0.3">
      <c r="A257" s="173">
        <v>252</v>
      </c>
      <c r="B257" s="173" t="s">
        <v>6144</v>
      </c>
      <c r="C257" s="85" t="s">
        <v>6145</v>
      </c>
      <c r="D257" s="85" t="s">
        <v>6146</v>
      </c>
      <c r="E257" s="85" t="s">
        <v>6147</v>
      </c>
      <c r="F257" s="85" t="s">
        <v>839</v>
      </c>
      <c r="G257" s="85">
        <v>12</v>
      </c>
      <c r="H257" s="85">
        <v>4</v>
      </c>
      <c r="I257" s="85">
        <v>3</v>
      </c>
      <c r="J257" s="84">
        <v>0</v>
      </c>
      <c r="K257" s="84">
        <v>0</v>
      </c>
      <c r="L257" s="85">
        <v>1</v>
      </c>
      <c r="M257" s="85">
        <v>8</v>
      </c>
      <c r="N257" s="84">
        <v>0</v>
      </c>
      <c r="O257" s="84">
        <v>0</v>
      </c>
      <c r="P257" s="85" t="s">
        <v>5065</v>
      </c>
      <c r="Q257" s="85" t="s">
        <v>8271</v>
      </c>
      <c r="R257" s="85" t="s">
        <v>6148</v>
      </c>
    </row>
    <row r="258" spans="1:18" s="18" customFormat="1" ht="20.399999999999999" x14ac:dyDescent="0.3">
      <c r="A258" s="173">
        <v>253</v>
      </c>
      <c r="B258" s="173" t="s">
        <v>6149</v>
      </c>
      <c r="C258" s="85" t="s">
        <v>6150</v>
      </c>
      <c r="D258" s="85" t="s">
        <v>6151</v>
      </c>
      <c r="E258" s="85" t="s">
        <v>6152</v>
      </c>
      <c r="F258" s="85" t="s">
        <v>839</v>
      </c>
      <c r="G258" s="85">
        <v>5</v>
      </c>
      <c r="H258" s="85">
        <v>1</v>
      </c>
      <c r="I258" s="85">
        <v>5</v>
      </c>
      <c r="J258" s="84">
        <v>0</v>
      </c>
      <c r="K258" s="84">
        <v>0</v>
      </c>
      <c r="L258" s="84">
        <v>0</v>
      </c>
      <c r="M258" s="84">
        <v>0</v>
      </c>
      <c r="N258" s="84">
        <v>0</v>
      </c>
      <c r="O258" s="84">
        <v>0</v>
      </c>
      <c r="P258" s="85" t="s">
        <v>5065</v>
      </c>
      <c r="Q258" s="85" t="s">
        <v>8271</v>
      </c>
      <c r="R258" s="85" t="s">
        <v>6153</v>
      </c>
    </row>
    <row r="259" spans="1:18" s="18" customFormat="1" ht="20.399999999999999" x14ac:dyDescent="0.3">
      <c r="A259" s="173">
        <v>254</v>
      </c>
      <c r="B259" s="173" t="s">
        <v>6154</v>
      </c>
      <c r="C259" s="85" t="s">
        <v>6155</v>
      </c>
      <c r="D259" s="85" t="s">
        <v>6156</v>
      </c>
      <c r="E259" s="85" t="s">
        <v>6157</v>
      </c>
      <c r="F259" s="85" t="s">
        <v>839</v>
      </c>
      <c r="G259" s="85">
        <v>10</v>
      </c>
      <c r="H259" s="85">
        <v>1</v>
      </c>
      <c r="I259" s="85">
        <v>5</v>
      </c>
      <c r="J259" s="84">
        <v>0</v>
      </c>
      <c r="K259" s="84">
        <v>0</v>
      </c>
      <c r="L259" s="85">
        <v>1</v>
      </c>
      <c r="M259" s="85">
        <v>8</v>
      </c>
      <c r="N259" s="84">
        <v>0</v>
      </c>
      <c r="O259" s="84">
        <v>0</v>
      </c>
      <c r="P259" s="85" t="s">
        <v>5065</v>
      </c>
      <c r="Q259" s="85" t="s">
        <v>8271</v>
      </c>
      <c r="R259" s="85" t="s">
        <v>6158</v>
      </c>
    </row>
    <row r="260" spans="1:18" s="18" customFormat="1" ht="20.399999999999999" x14ac:dyDescent="0.3">
      <c r="A260" s="173">
        <v>255</v>
      </c>
      <c r="B260" s="173" t="s">
        <v>6159</v>
      </c>
      <c r="C260" s="85" t="s">
        <v>6160</v>
      </c>
      <c r="D260" s="85" t="s">
        <v>6161</v>
      </c>
      <c r="E260" s="85" t="s">
        <v>6162</v>
      </c>
      <c r="F260" s="85" t="s">
        <v>839</v>
      </c>
      <c r="G260" s="85">
        <v>20</v>
      </c>
      <c r="H260" s="85">
        <v>3</v>
      </c>
      <c r="I260" s="85">
        <v>2.5</v>
      </c>
      <c r="J260" s="84">
        <v>0</v>
      </c>
      <c r="K260" s="84">
        <v>0</v>
      </c>
      <c r="L260" s="85">
        <v>1</v>
      </c>
      <c r="M260" s="85">
        <v>8</v>
      </c>
      <c r="N260" s="84">
        <v>0</v>
      </c>
      <c r="O260" s="84">
        <v>0</v>
      </c>
      <c r="P260" s="85" t="s">
        <v>5065</v>
      </c>
      <c r="Q260" s="85" t="s">
        <v>8271</v>
      </c>
      <c r="R260" s="85" t="s">
        <v>6163</v>
      </c>
    </row>
    <row r="261" spans="1:18" s="18" customFormat="1" ht="20.399999999999999" x14ac:dyDescent="0.3">
      <c r="A261" s="173">
        <v>256</v>
      </c>
      <c r="B261" s="173" t="s">
        <v>6164</v>
      </c>
      <c r="C261" s="85" t="s">
        <v>6165</v>
      </c>
      <c r="D261" s="85" t="s">
        <v>6166</v>
      </c>
      <c r="E261" s="85" t="s">
        <v>6167</v>
      </c>
      <c r="F261" s="85" t="s">
        <v>839</v>
      </c>
      <c r="G261" s="85">
        <v>5</v>
      </c>
      <c r="H261" s="84">
        <v>0</v>
      </c>
      <c r="I261" s="84">
        <v>0</v>
      </c>
      <c r="J261" s="84">
        <v>0</v>
      </c>
      <c r="K261" s="84">
        <v>0</v>
      </c>
      <c r="L261" s="85">
        <v>1</v>
      </c>
      <c r="M261" s="85">
        <v>8</v>
      </c>
      <c r="N261" s="84">
        <v>0</v>
      </c>
      <c r="O261" s="84">
        <v>0</v>
      </c>
      <c r="P261" s="85" t="s">
        <v>5065</v>
      </c>
      <c r="Q261" s="85" t="s">
        <v>8271</v>
      </c>
      <c r="R261" s="85" t="s">
        <v>6168</v>
      </c>
    </row>
    <row r="262" spans="1:18" s="18" customFormat="1" ht="20.399999999999999" x14ac:dyDescent="0.3">
      <c r="A262" s="173">
        <v>257</v>
      </c>
      <c r="B262" s="173" t="s">
        <v>6169</v>
      </c>
      <c r="C262" s="85" t="s">
        <v>6170</v>
      </c>
      <c r="D262" s="85" t="s">
        <v>6171</v>
      </c>
      <c r="E262" s="85" t="s">
        <v>6172</v>
      </c>
      <c r="F262" s="85" t="s">
        <v>839</v>
      </c>
      <c r="G262" s="85">
        <v>10</v>
      </c>
      <c r="H262" s="85">
        <v>2</v>
      </c>
      <c r="I262" s="85">
        <v>5</v>
      </c>
      <c r="J262" s="84">
        <v>0</v>
      </c>
      <c r="K262" s="84">
        <v>0</v>
      </c>
      <c r="L262" s="84">
        <v>0</v>
      </c>
      <c r="M262" s="84">
        <v>0</v>
      </c>
      <c r="N262" s="84">
        <v>0</v>
      </c>
      <c r="O262" s="84">
        <v>0</v>
      </c>
      <c r="P262" s="85" t="s">
        <v>5065</v>
      </c>
      <c r="Q262" s="85" t="s">
        <v>8272</v>
      </c>
      <c r="R262" s="85" t="s">
        <v>6173</v>
      </c>
    </row>
    <row r="263" spans="1:18" s="18" customFormat="1" ht="20.399999999999999" x14ac:dyDescent="0.3">
      <c r="A263" s="173">
        <v>258</v>
      </c>
      <c r="B263" s="173" t="s">
        <v>6174</v>
      </c>
      <c r="C263" s="85" t="s">
        <v>6175</v>
      </c>
      <c r="D263" s="85" t="s">
        <v>6176</v>
      </c>
      <c r="E263" s="85" t="s">
        <v>6177</v>
      </c>
      <c r="F263" s="85" t="s">
        <v>839</v>
      </c>
      <c r="G263" s="85">
        <v>10</v>
      </c>
      <c r="H263" s="85">
        <v>2</v>
      </c>
      <c r="I263" s="102">
        <v>10</v>
      </c>
      <c r="J263" s="84">
        <v>0</v>
      </c>
      <c r="K263" s="84">
        <v>0</v>
      </c>
      <c r="L263" s="84">
        <v>0</v>
      </c>
      <c r="M263" s="84">
        <v>0</v>
      </c>
      <c r="N263" s="84">
        <v>0</v>
      </c>
      <c r="O263" s="84">
        <v>0</v>
      </c>
      <c r="P263" s="85" t="s">
        <v>5065</v>
      </c>
      <c r="Q263" s="85" t="s">
        <v>8272</v>
      </c>
      <c r="R263" s="85" t="s">
        <v>11102</v>
      </c>
    </row>
    <row r="264" spans="1:18" s="18" customFormat="1" ht="20.399999999999999" x14ac:dyDescent="0.3">
      <c r="A264" s="173">
        <v>259</v>
      </c>
      <c r="B264" s="173" t="s">
        <v>6178</v>
      </c>
      <c r="C264" s="85" t="s">
        <v>6179</v>
      </c>
      <c r="D264" s="85" t="s">
        <v>6180</v>
      </c>
      <c r="E264" s="85" t="s">
        <v>6181</v>
      </c>
      <c r="F264" s="85" t="s">
        <v>839</v>
      </c>
      <c r="G264" s="85">
        <v>15</v>
      </c>
      <c r="H264" s="85">
        <v>4</v>
      </c>
      <c r="I264" s="85">
        <v>3.5</v>
      </c>
      <c r="J264" s="84">
        <v>0</v>
      </c>
      <c r="K264" s="84">
        <v>0</v>
      </c>
      <c r="L264" s="85">
        <v>1</v>
      </c>
      <c r="M264" s="85">
        <v>8</v>
      </c>
      <c r="N264" s="84">
        <v>0</v>
      </c>
      <c r="O264" s="84">
        <v>0</v>
      </c>
      <c r="P264" s="85" t="s">
        <v>5065</v>
      </c>
      <c r="Q264" s="85" t="s">
        <v>8272</v>
      </c>
      <c r="R264" s="85" t="s">
        <v>6182</v>
      </c>
    </row>
    <row r="265" spans="1:18" s="18" customFormat="1" ht="20.399999999999999" x14ac:dyDescent="0.3">
      <c r="A265" s="173">
        <v>260</v>
      </c>
      <c r="B265" s="173" t="s">
        <v>6183</v>
      </c>
      <c r="C265" s="85" t="s">
        <v>6184</v>
      </c>
      <c r="D265" s="85" t="s">
        <v>6185</v>
      </c>
      <c r="E265" s="85" t="s">
        <v>6186</v>
      </c>
      <c r="F265" s="85" t="s">
        <v>7475</v>
      </c>
      <c r="G265" s="85">
        <v>43.2</v>
      </c>
      <c r="H265" s="84">
        <v>0</v>
      </c>
      <c r="I265" s="84">
        <v>0</v>
      </c>
      <c r="J265" s="84">
        <v>0</v>
      </c>
      <c r="K265" s="84">
        <v>0</v>
      </c>
      <c r="L265" s="85">
        <v>2</v>
      </c>
      <c r="M265" s="85">
        <v>8</v>
      </c>
      <c r="N265" s="84">
        <v>0</v>
      </c>
      <c r="O265" s="84">
        <v>0</v>
      </c>
      <c r="P265" s="85" t="s">
        <v>5065</v>
      </c>
      <c r="Q265" s="85" t="s">
        <v>8273</v>
      </c>
      <c r="R265" s="85" t="s">
        <v>6187</v>
      </c>
    </row>
    <row r="266" spans="1:18" s="18" customFormat="1" ht="20.399999999999999" x14ac:dyDescent="0.3">
      <c r="A266" s="173">
        <v>261</v>
      </c>
      <c r="B266" s="173" t="s">
        <v>6188</v>
      </c>
      <c r="C266" s="85" t="s">
        <v>6189</v>
      </c>
      <c r="D266" s="85" t="s">
        <v>6190</v>
      </c>
      <c r="E266" s="85" t="s">
        <v>6191</v>
      </c>
      <c r="F266" s="85" t="s">
        <v>839</v>
      </c>
      <c r="G266" s="85">
        <v>31.3</v>
      </c>
      <c r="H266" s="84">
        <v>0</v>
      </c>
      <c r="I266" s="84">
        <v>0</v>
      </c>
      <c r="J266" s="84">
        <v>0</v>
      </c>
      <c r="K266" s="84">
        <v>0</v>
      </c>
      <c r="L266" s="85">
        <v>1</v>
      </c>
      <c r="M266" s="85">
        <v>8</v>
      </c>
      <c r="N266" s="84">
        <v>0</v>
      </c>
      <c r="O266" s="84">
        <v>0</v>
      </c>
      <c r="P266" s="85" t="s">
        <v>5065</v>
      </c>
      <c r="Q266" s="85" t="s">
        <v>8274</v>
      </c>
      <c r="R266" s="85" t="s">
        <v>11103</v>
      </c>
    </row>
    <row r="267" spans="1:18" s="18" customFormat="1" ht="20.399999999999999" x14ac:dyDescent="0.3">
      <c r="A267" s="173">
        <v>262</v>
      </c>
      <c r="B267" s="173" t="s">
        <v>6192</v>
      </c>
      <c r="C267" s="85" t="s">
        <v>6193</v>
      </c>
      <c r="D267" s="85" t="s">
        <v>6194</v>
      </c>
      <c r="E267" s="85" t="s">
        <v>6195</v>
      </c>
      <c r="F267" s="85" t="s">
        <v>839</v>
      </c>
      <c r="G267" s="85">
        <v>46</v>
      </c>
      <c r="H267" s="85">
        <v>4</v>
      </c>
      <c r="I267" s="85">
        <v>0.75</v>
      </c>
      <c r="J267" s="84">
        <v>0</v>
      </c>
      <c r="K267" s="84">
        <v>0</v>
      </c>
      <c r="L267" s="84">
        <v>0</v>
      </c>
      <c r="M267" s="84">
        <v>0</v>
      </c>
      <c r="N267" s="84">
        <v>0</v>
      </c>
      <c r="O267" s="84">
        <v>0</v>
      </c>
      <c r="P267" s="85" t="s">
        <v>860</v>
      </c>
      <c r="Q267" s="85" t="s">
        <v>6196</v>
      </c>
      <c r="R267" s="85" t="s">
        <v>6197</v>
      </c>
    </row>
    <row r="268" spans="1:18" s="18" customFormat="1" ht="20.399999999999999" x14ac:dyDescent="0.3">
      <c r="A268" s="173">
        <v>263</v>
      </c>
      <c r="B268" s="173" t="s">
        <v>6198</v>
      </c>
      <c r="C268" s="85" t="s">
        <v>6199</v>
      </c>
      <c r="D268" s="85" t="s">
        <v>6200</v>
      </c>
      <c r="E268" s="85" t="s">
        <v>6201</v>
      </c>
      <c r="F268" s="85" t="s">
        <v>7475</v>
      </c>
      <c r="G268" s="85">
        <v>4</v>
      </c>
      <c r="H268" s="85">
        <v>1</v>
      </c>
      <c r="I268" s="85">
        <v>0.75</v>
      </c>
      <c r="J268" s="84">
        <v>0</v>
      </c>
      <c r="K268" s="84">
        <v>0</v>
      </c>
      <c r="L268" s="84">
        <v>0</v>
      </c>
      <c r="M268" s="84">
        <v>0</v>
      </c>
      <c r="N268" s="84">
        <v>0</v>
      </c>
      <c r="O268" s="84">
        <v>0</v>
      </c>
      <c r="P268" s="85" t="s">
        <v>5065</v>
      </c>
      <c r="Q268" s="85" t="s">
        <v>8189</v>
      </c>
      <c r="R268" s="85" t="s">
        <v>7466</v>
      </c>
    </row>
    <row r="269" spans="1:18" s="18" customFormat="1" ht="20.399999999999999" x14ac:dyDescent="0.3">
      <c r="A269" s="173">
        <v>264</v>
      </c>
      <c r="B269" s="173" t="s">
        <v>6202</v>
      </c>
      <c r="C269" s="85" t="s">
        <v>8965</v>
      </c>
      <c r="D269" s="85" t="s">
        <v>6203</v>
      </c>
      <c r="E269" s="85" t="s">
        <v>6204</v>
      </c>
      <c r="F269" s="85" t="s">
        <v>7475</v>
      </c>
      <c r="G269" s="85">
        <v>4</v>
      </c>
      <c r="H269" s="85">
        <v>1</v>
      </c>
      <c r="I269" s="85">
        <v>0.75</v>
      </c>
      <c r="J269" s="84">
        <v>0</v>
      </c>
      <c r="K269" s="84">
        <v>0</v>
      </c>
      <c r="L269" s="84">
        <v>0</v>
      </c>
      <c r="M269" s="84">
        <v>0</v>
      </c>
      <c r="N269" s="84">
        <v>0</v>
      </c>
      <c r="O269" s="84">
        <v>0</v>
      </c>
      <c r="P269" s="85" t="s">
        <v>5065</v>
      </c>
      <c r="Q269" s="85" t="s">
        <v>8189</v>
      </c>
      <c r="R269" s="85" t="s">
        <v>6205</v>
      </c>
    </row>
    <row r="270" spans="1:18" s="18" customFormat="1" ht="20.399999999999999" x14ac:dyDescent="0.3">
      <c r="A270" s="173">
        <v>265</v>
      </c>
      <c r="B270" s="173" t="s">
        <v>6206</v>
      </c>
      <c r="C270" s="85" t="s">
        <v>8966</v>
      </c>
      <c r="D270" s="85" t="s">
        <v>6207</v>
      </c>
      <c r="E270" s="85" t="s">
        <v>6208</v>
      </c>
      <c r="F270" s="85" t="s">
        <v>7475</v>
      </c>
      <c r="G270" s="85">
        <v>4</v>
      </c>
      <c r="H270" s="85">
        <v>1</v>
      </c>
      <c r="I270" s="85">
        <v>0.75</v>
      </c>
      <c r="J270" s="84">
        <v>0</v>
      </c>
      <c r="K270" s="84">
        <v>0</v>
      </c>
      <c r="L270" s="84">
        <v>0</v>
      </c>
      <c r="M270" s="84">
        <v>0</v>
      </c>
      <c r="N270" s="84">
        <v>0</v>
      </c>
      <c r="O270" s="84">
        <v>0</v>
      </c>
      <c r="P270" s="85" t="s">
        <v>5065</v>
      </c>
      <c r="Q270" s="85" t="s">
        <v>8189</v>
      </c>
      <c r="R270" s="85" t="s">
        <v>6209</v>
      </c>
    </row>
    <row r="271" spans="1:18" s="18" customFormat="1" ht="20.399999999999999" x14ac:dyDescent="0.3">
      <c r="A271" s="173">
        <v>266</v>
      </c>
      <c r="B271" s="173" t="s">
        <v>6210</v>
      </c>
      <c r="C271" s="85" t="s">
        <v>8967</v>
      </c>
      <c r="D271" s="85" t="s">
        <v>6211</v>
      </c>
      <c r="E271" s="85" t="s">
        <v>6212</v>
      </c>
      <c r="F271" s="85" t="s">
        <v>7475</v>
      </c>
      <c r="G271" s="85">
        <v>4</v>
      </c>
      <c r="H271" s="85">
        <v>1</v>
      </c>
      <c r="I271" s="85">
        <v>0.75</v>
      </c>
      <c r="J271" s="84">
        <v>0</v>
      </c>
      <c r="K271" s="84">
        <v>0</v>
      </c>
      <c r="L271" s="84">
        <v>0</v>
      </c>
      <c r="M271" s="84">
        <v>0</v>
      </c>
      <c r="N271" s="84">
        <v>0</v>
      </c>
      <c r="O271" s="84">
        <v>0</v>
      </c>
      <c r="P271" s="85" t="s">
        <v>5065</v>
      </c>
      <c r="Q271" s="85" t="s">
        <v>8189</v>
      </c>
      <c r="R271" s="85" t="s">
        <v>6213</v>
      </c>
    </row>
    <row r="272" spans="1:18" s="18" customFormat="1" ht="20.399999999999999" x14ac:dyDescent="0.3">
      <c r="A272" s="173">
        <v>267</v>
      </c>
      <c r="B272" s="173" t="s">
        <v>6214</v>
      </c>
      <c r="C272" s="85" t="s">
        <v>8968</v>
      </c>
      <c r="D272" s="85" t="s">
        <v>6215</v>
      </c>
      <c r="E272" s="85" t="s">
        <v>6216</v>
      </c>
      <c r="F272" s="85" t="s">
        <v>7475</v>
      </c>
      <c r="G272" s="85">
        <v>8</v>
      </c>
      <c r="H272" s="85">
        <v>4</v>
      </c>
      <c r="I272" s="85">
        <v>0.75</v>
      </c>
      <c r="J272" s="84">
        <v>0</v>
      </c>
      <c r="K272" s="84">
        <v>0</v>
      </c>
      <c r="L272" s="84">
        <v>0</v>
      </c>
      <c r="M272" s="84">
        <v>0</v>
      </c>
      <c r="N272" s="84">
        <v>0</v>
      </c>
      <c r="O272" s="84">
        <v>0</v>
      </c>
      <c r="P272" s="85" t="s">
        <v>5065</v>
      </c>
      <c r="Q272" s="85" t="s">
        <v>8189</v>
      </c>
      <c r="R272" s="85" t="s">
        <v>6217</v>
      </c>
    </row>
    <row r="273" spans="1:18" s="18" customFormat="1" ht="20.399999999999999" x14ac:dyDescent="0.3">
      <c r="A273" s="173">
        <v>268</v>
      </c>
      <c r="B273" s="173" t="s">
        <v>6218</v>
      </c>
      <c r="C273" s="85" t="s">
        <v>8969</v>
      </c>
      <c r="D273" s="85" t="s">
        <v>6219</v>
      </c>
      <c r="E273" s="85" t="s">
        <v>6220</v>
      </c>
      <c r="F273" s="85" t="s">
        <v>7475</v>
      </c>
      <c r="G273" s="85">
        <v>8</v>
      </c>
      <c r="H273" s="85">
        <v>4</v>
      </c>
      <c r="I273" s="85">
        <v>0.75</v>
      </c>
      <c r="J273" s="84">
        <v>0</v>
      </c>
      <c r="K273" s="84">
        <v>0</v>
      </c>
      <c r="L273" s="84">
        <v>0</v>
      </c>
      <c r="M273" s="84">
        <v>0</v>
      </c>
      <c r="N273" s="84">
        <v>0</v>
      </c>
      <c r="O273" s="84">
        <v>0</v>
      </c>
      <c r="P273" s="85" t="s">
        <v>5065</v>
      </c>
      <c r="Q273" s="85" t="s">
        <v>8189</v>
      </c>
      <c r="R273" s="85" t="s">
        <v>6221</v>
      </c>
    </row>
    <row r="274" spans="1:18" s="18" customFormat="1" ht="20.399999999999999" x14ac:dyDescent="0.3">
      <c r="A274" s="173">
        <v>269</v>
      </c>
      <c r="B274" s="173" t="s">
        <v>6222</v>
      </c>
      <c r="C274" s="85" t="s">
        <v>8970</v>
      </c>
      <c r="D274" s="85" t="s">
        <v>6223</v>
      </c>
      <c r="E274" s="85" t="s">
        <v>6224</v>
      </c>
      <c r="F274" s="85" t="s">
        <v>7475</v>
      </c>
      <c r="G274" s="85">
        <v>14</v>
      </c>
      <c r="H274" s="85">
        <v>7</v>
      </c>
      <c r="I274" s="85">
        <v>0.75</v>
      </c>
      <c r="J274" s="84">
        <v>0</v>
      </c>
      <c r="K274" s="84">
        <v>0</v>
      </c>
      <c r="L274" s="84">
        <v>0</v>
      </c>
      <c r="M274" s="84">
        <v>0</v>
      </c>
      <c r="N274" s="84">
        <v>0</v>
      </c>
      <c r="O274" s="84">
        <v>0</v>
      </c>
      <c r="P274" s="85" t="s">
        <v>5065</v>
      </c>
      <c r="Q274" s="85" t="s">
        <v>8189</v>
      </c>
      <c r="R274" s="85" t="s">
        <v>6225</v>
      </c>
    </row>
    <row r="275" spans="1:18" s="18" customFormat="1" ht="20.399999999999999" x14ac:dyDescent="0.3">
      <c r="A275" s="173">
        <v>270</v>
      </c>
      <c r="B275" s="173" t="s">
        <v>6226</v>
      </c>
      <c r="C275" s="85" t="s">
        <v>8971</v>
      </c>
      <c r="D275" s="85" t="s">
        <v>6227</v>
      </c>
      <c r="E275" s="85" t="s">
        <v>6228</v>
      </c>
      <c r="F275" s="85" t="s">
        <v>7475</v>
      </c>
      <c r="G275" s="85">
        <v>6</v>
      </c>
      <c r="H275" s="85">
        <v>2</v>
      </c>
      <c r="I275" s="85">
        <v>0.75</v>
      </c>
      <c r="J275" s="84">
        <v>0</v>
      </c>
      <c r="K275" s="84">
        <v>0</v>
      </c>
      <c r="L275" s="84">
        <v>0</v>
      </c>
      <c r="M275" s="84">
        <v>0</v>
      </c>
      <c r="N275" s="84">
        <v>0</v>
      </c>
      <c r="O275" s="84">
        <v>0</v>
      </c>
      <c r="P275" s="85" t="s">
        <v>5065</v>
      </c>
      <c r="Q275" s="85" t="s">
        <v>8189</v>
      </c>
      <c r="R275" s="85" t="s">
        <v>6229</v>
      </c>
    </row>
    <row r="276" spans="1:18" s="18" customFormat="1" ht="20.399999999999999" x14ac:dyDescent="0.3">
      <c r="A276" s="173">
        <v>271</v>
      </c>
      <c r="B276" s="173" t="s">
        <v>6230</v>
      </c>
      <c r="C276" s="85" t="s">
        <v>8972</v>
      </c>
      <c r="D276" s="85" t="s">
        <v>6231</v>
      </c>
      <c r="E276" s="85" t="s">
        <v>6232</v>
      </c>
      <c r="F276" s="85" t="s">
        <v>7475</v>
      </c>
      <c r="G276" s="85">
        <v>4</v>
      </c>
      <c r="H276" s="85">
        <v>2</v>
      </c>
      <c r="I276" s="85">
        <v>0.75</v>
      </c>
      <c r="J276" s="84">
        <v>0</v>
      </c>
      <c r="K276" s="84">
        <v>0</v>
      </c>
      <c r="L276" s="84">
        <v>0</v>
      </c>
      <c r="M276" s="84">
        <v>0</v>
      </c>
      <c r="N276" s="84">
        <v>0</v>
      </c>
      <c r="O276" s="84">
        <v>0</v>
      </c>
      <c r="P276" s="85" t="s">
        <v>5065</v>
      </c>
      <c r="Q276" s="85" t="s">
        <v>8189</v>
      </c>
      <c r="R276" s="85" t="s">
        <v>6233</v>
      </c>
    </row>
    <row r="277" spans="1:18" s="18" customFormat="1" ht="20.399999999999999" x14ac:dyDescent="0.3">
      <c r="A277" s="173">
        <v>272</v>
      </c>
      <c r="B277" s="173" t="s">
        <v>6234</v>
      </c>
      <c r="C277" s="85" t="s">
        <v>8303</v>
      </c>
      <c r="D277" s="85" t="s">
        <v>6235</v>
      </c>
      <c r="E277" s="85" t="s">
        <v>6236</v>
      </c>
      <c r="F277" s="85" t="s">
        <v>7475</v>
      </c>
      <c r="G277" s="85">
        <v>8</v>
      </c>
      <c r="H277" s="85">
        <v>5</v>
      </c>
      <c r="I277" s="85">
        <v>0.75</v>
      </c>
      <c r="J277" s="84">
        <v>0</v>
      </c>
      <c r="K277" s="84">
        <v>0</v>
      </c>
      <c r="L277" s="84">
        <v>0</v>
      </c>
      <c r="M277" s="84">
        <v>0</v>
      </c>
      <c r="N277" s="84">
        <v>0</v>
      </c>
      <c r="O277" s="84">
        <v>0</v>
      </c>
      <c r="P277" s="85" t="s">
        <v>5065</v>
      </c>
      <c r="Q277" s="85" t="s">
        <v>8189</v>
      </c>
      <c r="R277" s="85" t="s">
        <v>6237</v>
      </c>
    </row>
    <row r="278" spans="1:18" s="18" customFormat="1" ht="20.399999999999999" x14ac:dyDescent="0.3">
      <c r="A278" s="173">
        <v>273</v>
      </c>
      <c r="B278" s="173" t="s">
        <v>6238</v>
      </c>
      <c r="C278" s="85" t="s">
        <v>6239</v>
      </c>
      <c r="D278" s="85" t="s">
        <v>6240</v>
      </c>
      <c r="E278" s="85" t="s">
        <v>6241</v>
      </c>
      <c r="F278" s="85" t="s">
        <v>7475</v>
      </c>
      <c r="G278" s="85">
        <v>6</v>
      </c>
      <c r="H278" s="85">
        <v>2</v>
      </c>
      <c r="I278" s="85">
        <v>1.1000000000000001</v>
      </c>
      <c r="J278" s="84">
        <v>0</v>
      </c>
      <c r="K278" s="84">
        <v>0</v>
      </c>
      <c r="L278" s="84">
        <v>0</v>
      </c>
      <c r="M278" s="84">
        <v>0</v>
      </c>
      <c r="N278" s="84">
        <v>0</v>
      </c>
      <c r="O278" s="84">
        <v>0</v>
      </c>
      <c r="P278" s="85" t="s">
        <v>5065</v>
      </c>
      <c r="Q278" s="85" t="s">
        <v>8213</v>
      </c>
      <c r="R278" s="85" t="s">
        <v>6242</v>
      </c>
    </row>
    <row r="279" spans="1:18" s="18" customFormat="1" ht="20.399999999999999" x14ac:dyDescent="0.3">
      <c r="A279" s="173">
        <v>274</v>
      </c>
      <c r="B279" s="173" t="s">
        <v>6243</v>
      </c>
      <c r="C279" s="85" t="s">
        <v>8973</v>
      </c>
      <c r="D279" s="85" t="s">
        <v>6244</v>
      </c>
      <c r="E279" s="85" t="s">
        <v>6245</v>
      </c>
      <c r="F279" s="85" t="s">
        <v>839</v>
      </c>
      <c r="G279" s="85">
        <v>15</v>
      </c>
      <c r="H279" s="85">
        <v>5</v>
      </c>
      <c r="I279" s="85">
        <v>0.75</v>
      </c>
      <c r="J279" s="84">
        <v>0</v>
      </c>
      <c r="K279" s="84">
        <v>0</v>
      </c>
      <c r="L279" s="84">
        <v>0</v>
      </c>
      <c r="M279" s="84">
        <v>0</v>
      </c>
      <c r="N279" s="84">
        <v>0</v>
      </c>
      <c r="O279" s="84">
        <v>0</v>
      </c>
      <c r="P279" s="85" t="s">
        <v>5065</v>
      </c>
      <c r="Q279" s="85" t="s">
        <v>8261</v>
      </c>
      <c r="R279" s="85" t="s">
        <v>6246</v>
      </c>
    </row>
    <row r="280" spans="1:18" s="18" customFormat="1" ht="20.399999999999999" x14ac:dyDescent="0.3">
      <c r="A280" s="173">
        <v>275</v>
      </c>
      <c r="B280" s="173" t="s">
        <v>6247</v>
      </c>
      <c r="C280" s="88" t="s">
        <v>6248</v>
      </c>
      <c r="D280" s="88" t="s">
        <v>6249</v>
      </c>
      <c r="E280" s="88" t="s">
        <v>6250</v>
      </c>
      <c r="F280" s="88" t="s">
        <v>839</v>
      </c>
      <c r="G280" s="88">
        <v>20</v>
      </c>
      <c r="H280" s="88">
        <v>5</v>
      </c>
      <c r="I280" s="88">
        <v>0.75</v>
      </c>
      <c r="J280" s="84">
        <v>0</v>
      </c>
      <c r="K280" s="84">
        <v>0</v>
      </c>
      <c r="L280" s="84">
        <v>0</v>
      </c>
      <c r="M280" s="84">
        <v>0</v>
      </c>
      <c r="N280" s="84">
        <v>0</v>
      </c>
      <c r="O280" s="84">
        <v>0</v>
      </c>
      <c r="P280" s="88" t="s">
        <v>5065</v>
      </c>
      <c r="Q280" s="88" t="s">
        <v>8275</v>
      </c>
      <c r="R280" s="88" t="s">
        <v>6251</v>
      </c>
    </row>
    <row r="281" spans="1:18" s="82" customFormat="1" ht="20.399999999999999" x14ac:dyDescent="0.3">
      <c r="A281" s="173">
        <v>276</v>
      </c>
      <c r="B281" s="173" t="s">
        <v>6252</v>
      </c>
      <c r="C281" s="85" t="s">
        <v>6253</v>
      </c>
      <c r="D281" s="85" t="s">
        <v>6254</v>
      </c>
      <c r="E281" s="85" t="s">
        <v>6255</v>
      </c>
      <c r="F281" s="85" t="s">
        <v>7475</v>
      </c>
      <c r="G281" s="85">
        <v>4</v>
      </c>
      <c r="H281" s="85">
        <v>4</v>
      </c>
      <c r="I281" s="85">
        <v>0.75</v>
      </c>
      <c r="J281" s="84">
        <v>0</v>
      </c>
      <c r="K281" s="84">
        <v>0</v>
      </c>
      <c r="L281" s="84">
        <v>0</v>
      </c>
      <c r="M281" s="84">
        <v>0</v>
      </c>
      <c r="N281" s="84">
        <v>0</v>
      </c>
      <c r="O281" s="84">
        <v>0</v>
      </c>
      <c r="P281" s="85" t="s">
        <v>5065</v>
      </c>
      <c r="Q281" s="85" t="s">
        <v>8189</v>
      </c>
      <c r="R281" s="85" t="s">
        <v>6256</v>
      </c>
    </row>
    <row r="282" spans="1:18" s="18" customFormat="1" ht="20.399999999999999" x14ac:dyDescent="0.3">
      <c r="A282" s="173">
        <v>277</v>
      </c>
      <c r="B282" s="173" t="s">
        <v>6257</v>
      </c>
      <c r="C282" s="85" t="s">
        <v>6258</v>
      </c>
      <c r="D282" s="85" t="s">
        <v>6259</v>
      </c>
      <c r="E282" s="85" t="s">
        <v>6260</v>
      </c>
      <c r="F282" s="85" t="s">
        <v>7475</v>
      </c>
      <c r="G282" s="85">
        <v>4</v>
      </c>
      <c r="H282" s="85">
        <v>2</v>
      </c>
      <c r="I282" s="85">
        <v>0.75</v>
      </c>
      <c r="J282" s="84">
        <v>0</v>
      </c>
      <c r="K282" s="84">
        <v>0</v>
      </c>
      <c r="L282" s="84">
        <v>0</v>
      </c>
      <c r="M282" s="84">
        <v>0</v>
      </c>
      <c r="N282" s="84">
        <v>0</v>
      </c>
      <c r="O282" s="84">
        <v>0</v>
      </c>
      <c r="P282" s="85" t="s">
        <v>5065</v>
      </c>
      <c r="Q282" s="85" t="s">
        <v>8276</v>
      </c>
      <c r="R282" s="85" t="s">
        <v>6261</v>
      </c>
    </row>
    <row r="283" spans="1:18" s="18" customFormat="1" ht="20.399999999999999" x14ac:dyDescent="0.3">
      <c r="A283" s="173">
        <v>278</v>
      </c>
      <c r="B283" s="173" t="s">
        <v>6262</v>
      </c>
      <c r="C283" s="85" t="s">
        <v>6263</v>
      </c>
      <c r="D283" s="85" t="s">
        <v>6264</v>
      </c>
      <c r="E283" s="85" t="s">
        <v>6265</v>
      </c>
      <c r="F283" s="85" t="s">
        <v>839</v>
      </c>
      <c r="G283" s="85">
        <v>10</v>
      </c>
      <c r="H283" s="84">
        <v>0</v>
      </c>
      <c r="I283" s="84">
        <v>0</v>
      </c>
      <c r="J283" s="84">
        <v>0</v>
      </c>
      <c r="K283" s="84">
        <v>0</v>
      </c>
      <c r="L283" s="85">
        <v>1</v>
      </c>
      <c r="M283" s="85">
        <v>8</v>
      </c>
      <c r="N283" s="84">
        <v>0</v>
      </c>
      <c r="O283" s="84">
        <v>0</v>
      </c>
      <c r="P283" s="85" t="s">
        <v>5065</v>
      </c>
      <c r="Q283" s="85" t="s">
        <v>8277</v>
      </c>
      <c r="R283" s="85" t="s">
        <v>6266</v>
      </c>
    </row>
    <row r="284" spans="1:18" s="18" customFormat="1" ht="20.399999999999999" x14ac:dyDescent="0.3">
      <c r="A284" s="173">
        <v>279</v>
      </c>
      <c r="B284" s="173" t="s">
        <v>6267</v>
      </c>
      <c r="C284" s="85" t="s">
        <v>6268</v>
      </c>
      <c r="D284" s="85" t="s">
        <v>6269</v>
      </c>
      <c r="E284" s="85" t="s">
        <v>6270</v>
      </c>
      <c r="F284" s="85" t="s">
        <v>839</v>
      </c>
      <c r="G284" s="85">
        <v>15</v>
      </c>
      <c r="H284" s="84">
        <v>0</v>
      </c>
      <c r="I284" s="84">
        <v>0</v>
      </c>
      <c r="J284" s="84">
        <v>0</v>
      </c>
      <c r="K284" s="84">
        <v>0</v>
      </c>
      <c r="L284" s="85">
        <v>1</v>
      </c>
      <c r="M284" s="85">
        <v>8</v>
      </c>
      <c r="N284" s="84">
        <v>0</v>
      </c>
      <c r="O284" s="84">
        <v>0</v>
      </c>
      <c r="P284" s="85" t="s">
        <v>5065</v>
      </c>
      <c r="Q284" s="85" t="s">
        <v>8237</v>
      </c>
      <c r="R284" s="85" t="s">
        <v>6271</v>
      </c>
    </row>
    <row r="285" spans="1:18" s="18" customFormat="1" ht="20.399999999999999" x14ac:dyDescent="0.3">
      <c r="A285" s="173">
        <v>280</v>
      </c>
      <c r="B285" s="173" t="s">
        <v>6272</v>
      </c>
      <c r="C285" s="85" t="s">
        <v>6273</v>
      </c>
      <c r="D285" s="85" t="s">
        <v>5483</v>
      </c>
      <c r="E285" s="85" t="s">
        <v>5484</v>
      </c>
      <c r="F285" s="85" t="s">
        <v>7475</v>
      </c>
      <c r="G285" s="85">
        <v>10</v>
      </c>
      <c r="H285" s="85">
        <v>4</v>
      </c>
      <c r="I285" s="85">
        <v>0.75</v>
      </c>
      <c r="J285" s="84">
        <v>0</v>
      </c>
      <c r="K285" s="84">
        <v>0</v>
      </c>
      <c r="L285" s="84">
        <v>0</v>
      </c>
      <c r="M285" s="84">
        <v>0</v>
      </c>
      <c r="N285" s="84">
        <v>0</v>
      </c>
      <c r="O285" s="84">
        <v>0</v>
      </c>
      <c r="P285" s="85" t="s">
        <v>5065</v>
      </c>
      <c r="Q285" s="85" t="s">
        <v>8222</v>
      </c>
      <c r="R285" s="85" t="s">
        <v>6274</v>
      </c>
    </row>
    <row r="286" spans="1:18" s="18" customFormat="1" ht="20.399999999999999" x14ac:dyDescent="0.3">
      <c r="A286" s="173">
        <v>281</v>
      </c>
      <c r="B286" s="173" t="s">
        <v>6275</v>
      </c>
      <c r="C286" s="35" t="s">
        <v>6276</v>
      </c>
      <c r="D286" s="85" t="s">
        <v>6277</v>
      </c>
      <c r="E286" s="85" t="s">
        <v>6278</v>
      </c>
      <c r="F286" s="85" t="s">
        <v>839</v>
      </c>
      <c r="G286" s="85"/>
      <c r="H286" s="85">
        <v>10</v>
      </c>
      <c r="I286" s="85"/>
      <c r="J286" s="84">
        <v>0</v>
      </c>
      <c r="K286" s="84">
        <v>0</v>
      </c>
      <c r="L286" s="35">
        <v>1</v>
      </c>
      <c r="M286" s="85">
        <v>8</v>
      </c>
      <c r="N286" s="84">
        <v>0</v>
      </c>
      <c r="O286" s="84">
        <v>0</v>
      </c>
      <c r="P286" s="85" t="s">
        <v>5065</v>
      </c>
      <c r="Q286" s="85" t="s">
        <v>8275</v>
      </c>
      <c r="R286" s="85" t="s">
        <v>6276</v>
      </c>
    </row>
    <row r="287" spans="1:18" s="18" customFormat="1" ht="20.399999999999999" x14ac:dyDescent="0.3">
      <c r="A287" s="173">
        <v>282</v>
      </c>
      <c r="B287" s="173" t="s">
        <v>7417</v>
      </c>
      <c r="C287" s="35" t="s">
        <v>7418</v>
      </c>
      <c r="D287" s="35" t="s">
        <v>7419</v>
      </c>
      <c r="E287" s="90" t="s">
        <v>7420</v>
      </c>
      <c r="F287" s="35" t="s">
        <v>839</v>
      </c>
      <c r="G287" s="35"/>
      <c r="H287" s="35">
        <v>4</v>
      </c>
      <c r="I287" s="35">
        <v>0.75</v>
      </c>
      <c r="J287" s="84">
        <v>0</v>
      </c>
      <c r="K287" s="84">
        <v>0</v>
      </c>
      <c r="L287" s="84">
        <v>0</v>
      </c>
      <c r="M287" s="84">
        <v>0</v>
      </c>
      <c r="N287" s="84">
        <v>0</v>
      </c>
      <c r="O287" s="84">
        <v>0</v>
      </c>
      <c r="P287" s="35" t="s">
        <v>5065</v>
      </c>
      <c r="Q287" s="85" t="s">
        <v>8278</v>
      </c>
      <c r="R287" s="35" t="s">
        <v>7418</v>
      </c>
    </row>
    <row r="288" spans="1:18" s="18" customFormat="1" ht="20.399999999999999" x14ac:dyDescent="0.3">
      <c r="A288" s="173">
        <v>283</v>
      </c>
      <c r="B288" s="173" t="s">
        <v>8168</v>
      </c>
      <c r="C288" s="35" t="s">
        <v>8169</v>
      </c>
      <c r="D288" s="35" t="s">
        <v>8170</v>
      </c>
      <c r="E288" s="35" t="s">
        <v>8171</v>
      </c>
      <c r="F288" s="35" t="s">
        <v>839</v>
      </c>
      <c r="G288" s="35">
        <v>51.78</v>
      </c>
      <c r="H288" s="35">
        <v>9</v>
      </c>
      <c r="I288" s="180">
        <v>6.75</v>
      </c>
      <c r="J288" s="84">
        <v>0</v>
      </c>
      <c r="K288" s="84">
        <v>0</v>
      </c>
      <c r="L288" s="35">
        <v>1</v>
      </c>
      <c r="M288" s="35">
        <v>8</v>
      </c>
      <c r="N288" s="84">
        <v>0</v>
      </c>
      <c r="O288" s="84">
        <v>0</v>
      </c>
      <c r="P288" s="35" t="s">
        <v>5277</v>
      </c>
      <c r="Q288" s="85" t="s">
        <v>8172</v>
      </c>
      <c r="R288" s="85" t="s">
        <v>8173</v>
      </c>
    </row>
    <row r="289" spans="1:18" s="18" customFormat="1" ht="21.6" customHeight="1" x14ac:dyDescent="0.3">
      <c r="A289" s="173">
        <v>284</v>
      </c>
      <c r="B289" s="86" t="s">
        <v>11298</v>
      </c>
      <c r="C289" s="85" t="s">
        <v>11299</v>
      </c>
      <c r="D289" s="85" t="s">
        <v>11300</v>
      </c>
      <c r="E289" s="85" t="s">
        <v>11301</v>
      </c>
      <c r="F289" s="85" t="s">
        <v>839</v>
      </c>
      <c r="G289" s="85">
        <v>228</v>
      </c>
      <c r="H289" s="85">
        <v>10</v>
      </c>
      <c r="I289" s="102">
        <v>7.5</v>
      </c>
      <c r="J289" s="84">
        <v>0</v>
      </c>
      <c r="K289" s="84">
        <v>0</v>
      </c>
      <c r="L289" s="84">
        <v>0</v>
      </c>
      <c r="M289" s="84">
        <v>0</v>
      </c>
      <c r="N289" s="84">
        <v>0</v>
      </c>
      <c r="O289" s="84">
        <v>0</v>
      </c>
      <c r="P289" s="85" t="s">
        <v>11302</v>
      </c>
      <c r="Q289" s="85" t="s">
        <v>11303</v>
      </c>
      <c r="R289" s="85" t="s">
        <v>11304</v>
      </c>
    </row>
    <row r="290" spans="1:18" s="18" customFormat="1" ht="28.2" customHeight="1" x14ac:dyDescent="0.3">
      <c r="A290" s="173">
        <v>285</v>
      </c>
      <c r="B290" s="86" t="s">
        <v>11305</v>
      </c>
      <c r="C290" s="85" t="s">
        <v>11304</v>
      </c>
      <c r="D290" s="85" t="s">
        <v>11300</v>
      </c>
      <c r="E290" s="85" t="s">
        <v>11301</v>
      </c>
      <c r="F290" s="85" t="s">
        <v>839</v>
      </c>
      <c r="G290" s="85">
        <v>180</v>
      </c>
      <c r="H290" s="84">
        <v>0</v>
      </c>
      <c r="I290" s="84">
        <v>0</v>
      </c>
      <c r="J290" s="84">
        <v>0</v>
      </c>
      <c r="K290" s="84">
        <v>0</v>
      </c>
      <c r="L290" s="85">
        <v>3</v>
      </c>
      <c r="M290" s="85">
        <v>24</v>
      </c>
      <c r="N290" s="84">
        <v>0</v>
      </c>
      <c r="O290" s="84">
        <v>0</v>
      </c>
      <c r="P290" s="85" t="s">
        <v>11302</v>
      </c>
      <c r="Q290" s="85" t="s">
        <v>11303</v>
      </c>
      <c r="R290" s="85" t="s">
        <v>11304</v>
      </c>
    </row>
    <row r="291" spans="1:18" s="18" customFormat="1" x14ac:dyDescent="0.3">
      <c r="A291" s="258"/>
      <c r="B291" s="259"/>
      <c r="C291" s="260"/>
      <c r="D291" s="261"/>
      <c r="E291" s="261"/>
      <c r="F291" s="260"/>
      <c r="G291" s="82">
        <f>SUM(G6:G290)</f>
        <v>7198.78</v>
      </c>
      <c r="H291" s="82">
        <f>SUM(H6:H290)</f>
        <v>708</v>
      </c>
      <c r="I291" s="82"/>
      <c r="J291" s="82"/>
      <c r="K291" s="82"/>
      <c r="L291" s="82">
        <f>SUM(L6:L290)</f>
        <v>138</v>
      </c>
    </row>
    <row r="292" spans="1:18" s="18" customFormat="1" x14ac:dyDescent="0.3">
      <c r="A292" s="258"/>
      <c r="B292" s="259"/>
      <c r="C292" s="260"/>
      <c r="D292" s="260"/>
      <c r="E292" s="260"/>
      <c r="F292" s="260"/>
      <c r="G292" s="82"/>
      <c r="H292" s="82"/>
      <c r="I292" s="82"/>
      <c r="J292" s="82"/>
      <c r="K292" s="82"/>
      <c r="L292" s="82"/>
    </row>
    <row r="293" spans="1:18" s="18" customFormat="1" x14ac:dyDescent="0.3">
      <c r="A293" s="17"/>
      <c r="B293" s="15"/>
      <c r="C293" s="16"/>
      <c r="D293" s="19"/>
      <c r="E293" s="16"/>
      <c r="F293" s="16"/>
    </row>
    <row r="294" spans="1:18" s="18" customFormat="1" x14ac:dyDescent="0.3">
      <c r="A294" s="17"/>
      <c r="B294" s="15"/>
      <c r="C294" s="16"/>
      <c r="D294" s="16"/>
      <c r="E294" s="16"/>
      <c r="F294" s="16"/>
    </row>
    <row r="295" spans="1:18" s="18" customFormat="1" x14ac:dyDescent="0.3">
      <c r="A295" s="17"/>
      <c r="B295" s="15"/>
      <c r="C295" s="16"/>
      <c r="D295" s="19"/>
      <c r="E295" s="16"/>
      <c r="F295" s="16"/>
    </row>
    <row r="296" spans="1:18" s="18" customFormat="1" x14ac:dyDescent="0.3">
      <c r="A296" s="17"/>
      <c r="B296" s="15"/>
      <c r="C296" s="16"/>
      <c r="D296" s="16"/>
      <c r="E296" s="16"/>
      <c r="F296" s="16"/>
    </row>
    <row r="297" spans="1:18" s="18" customFormat="1" x14ac:dyDescent="0.3">
      <c r="A297" s="17"/>
      <c r="B297" s="15"/>
      <c r="C297" s="16"/>
      <c r="D297" s="19"/>
      <c r="E297" s="16"/>
      <c r="F297" s="16"/>
    </row>
    <row r="298" spans="1:18" s="18" customFormat="1" x14ac:dyDescent="0.3">
      <c r="A298" s="17"/>
      <c r="B298" s="15"/>
      <c r="C298" s="16"/>
      <c r="D298" s="16"/>
      <c r="E298" s="16"/>
      <c r="F298" s="16"/>
      <c r="G298" s="16"/>
      <c r="H298" s="16"/>
      <c r="I298" s="16"/>
      <c r="J298" s="16"/>
      <c r="K298" s="16"/>
      <c r="L298" s="16"/>
      <c r="M298" s="16"/>
      <c r="N298" s="16"/>
      <c r="O298" s="16"/>
      <c r="P298" s="16"/>
    </row>
    <row r="299" spans="1:18" s="18" customFormat="1" x14ac:dyDescent="0.3">
      <c r="A299" s="17"/>
      <c r="B299" s="15"/>
      <c r="C299" s="16"/>
      <c r="D299" s="16"/>
      <c r="E299" s="16"/>
      <c r="F299" s="16"/>
      <c r="G299" s="16"/>
      <c r="H299" s="16"/>
      <c r="I299" s="16"/>
      <c r="J299" s="16"/>
      <c r="K299" s="16"/>
      <c r="L299" s="16"/>
      <c r="M299" s="16"/>
      <c r="N299" s="16"/>
      <c r="O299" s="16"/>
      <c r="P299" s="16"/>
    </row>
    <row r="300" spans="1:18" s="18" customFormat="1" x14ac:dyDescent="0.3">
      <c r="A300" s="17"/>
      <c r="B300" s="15"/>
      <c r="C300" s="16"/>
      <c r="D300" s="16"/>
      <c r="E300" s="16"/>
      <c r="F300" s="16"/>
      <c r="G300" s="16"/>
      <c r="H300" s="16"/>
      <c r="I300" s="16"/>
      <c r="J300" s="16"/>
      <c r="K300" s="16"/>
      <c r="L300" s="16"/>
      <c r="M300" s="16"/>
      <c r="N300" s="16"/>
      <c r="O300" s="16"/>
      <c r="P300" s="16"/>
    </row>
    <row r="301" spans="1:18" s="18" customFormat="1" x14ac:dyDescent="0.3">
      <c r="A301" s="17"/>
      <c r="B301" s="15"/>
      <c r="C301" s="16"/>
      <c r="D301" s="16"/>
      <c r="E301" s="16"/>
      <c r="F301" s="16"/>
      <c r="G301" s="16"/>
      <c r="H301" s="16"/>
      <c r="I301" s="16"/>
      <c r="J301" s="16"/>
      <c r="K301" s="16"/>
      <c r="L301" s="16"/>
      <c r="M301" s="16"/>
      <c r="N301" s="16"/>
      <c r="O301" s="16"/>
      <c r="P301" s="16"/>
    </row>
    <row r="302" spans="1:18" s="18" customFormat="1" x14ac:dyDescent="0.3">
      <c r="A302" s="17"/>
      <c r="B302" s="15"/>
      <c r="C302" s="16"/>
      <c r="D302" s="16"/>
      <c r="E302" s="16"/>
      <c r="F302" s="16"/>
      <c r="G302" s="16"/>
      <c r="H302" s="16"/>
      <c r="I302" s="16"/>
      <c r="J302" s="16"/>
      <c r="K302" s="16"/>
      <c r="L302" s="16"/>
      <c r="M302" s="16"/>
      <c r="N302" s="16"/>
      <c r="O302" s="16"/>
      <c r="P302" s="16"/>
    </row>
    <row r="303" spans="1:18" s="18" customFormat="1" x14ac:dyDescent="0.3">
      <c r="A303" s="17"/>
      <c r="B303" s="15"/>
      <c r="C303" s="16"/>
      <c r="D303" s="16"/>
      <c r="E303" s="16"/>
      <c r="F303" s="16"/>
      <c r="G303" s="16"/>
      <c r="H303" s="16"/>
      <c r="I303" s="16"/>
      <c r="J303" s="16"/>
      <c r="K303" s="16"/>
      <c r="L303" s="16"/>
      <c r="M303" s="16"/>
      <c r="N303" s="16"/>
      <c r="O303" s="16"/>
      <c r="P303" s="16"/>
    </row>
    <row r="304" spans="1:18" s="18" customFormat="1" x14ac:dyDescent="0.3">
      <c r="A304" s="17"/>
      <c r="B304" s="15"/>
      <c r="C304" s="16"/>
      <c r="D304" s="16"/>
      <c r="E304" s="16"/>
      <c r="F304" s="16"/>
      <c r="G304" s="16"/>
      <c r="H304" s="16"/>
      <c r="I304" s="16"/>
      <c r="J304" s="16"/>
      <c r="K304" s="16"/>
      <c r="L304" s="16"/>
      <c r="M304" s="16"/>
      <c r="N304" s="16"/>
      <c r="O304" s="16"/>
      <c r="P304" s="16"/>
    </row>
    <row r="305" spans="1:16" s="18" customFormat="1" x14ac:dyDescent="0.3">
      <c r="A305" s="17"/>
      <c r="B305" s="15"/>
      <c r="C305" s="16"/>
      <c r="D305" s="16"/>
      <c r="E305" s="16"/>
      <c r="F305" s="16"/>
      <c r="G305" s="16"/>
      <c r="H305" s="16"/>
      <c r="I305" s="16"/>
      <c r="J305" s="16"/>
      <c r="K305" s="16"/>
      <c r="L305" s="16"/>
      <c r="M305" s="16"/>
      <c r="N305" s="16"/>
      <c r="O305" s="16"/>
      <c r="P305" s="16"/>
    </row>
    <row r="306" spans="1:16" s="18" customFormat="1" x14ac:dyDescent="0.3">
      <c r="A306" s="17"/>
      <c r="B306" s="17"/>
      <c r="G306" s="16"/>
      <c r="H306" s="16"/>
      <c r="I306" s="16"/>
      <c r="J306" s="16"/>
      <c r="K306" s="16"/>
      <c r="L306" s="16"/>
      <c r="M306" s="16"/>
      <c r="N306" s="16"/>
      <c r="O306" s="16"/>
      <c r="P306" s="16"/>
    </row>
    <row r="307" spans="1:16" s="18" customFormat="1" x14ac:dyDescent="0.3">
      <c r="A307" s="17"/>
      <c r="B307" s="17"/>
      <c r="G307" s="16"/>
      <c r="H307" s="16"/>
      <c r="I307" s="16"/>
      <c r="J307" s="16"/>
      <c r="K307" s="16"/>
      <c r="L307" s="16"/>
      <c r="M307" s="16"/>
      <c r="N307" s="16"/>
      <c r="O307" s="16"/>
      <c r="P307" s="16"/>
    </row>
    <row r="308" spans="1:16" s="18" customFormat="1" x14ac:dyDescent="0.3">
      <c r="A308" s="17"/>
      <c r="B308" s="17"/>
      <c r="G308" s="16"/>
      <c r="H308" s="16"/>
      <c r="I308" s="16"/>
      <c r="J308" s="16"/>
      <c r="K308" s="16"/>
      <c r="L308" s="16"/>
      <c r="M308" s="16"/>
      <c r="N308" s="16"/>
      <c r="O308" s="16"/>
      <c r="P308" s="16"/>
    </row>
    <row r="309" spans="1:16" s="18" customFormat="1" x14ac:dyDescent="0.3">
      <c r="A309" s="17"/>
      <c r="B309" s="17"/>
      <c r="G309" s="16"/>
      <c r="H309" s="16"/>
      <c r="I309" s="16"/>
      <c r="J309" s="16"/>
      <c r="K309" s="16"/>
      <c r="L309" s="16"/>
      <c r="M309" s="16"/>
      <c r="N309" s="16"/>
      <c r="O309" s="16"/>
      <c r="P309" s="16"/>
    </row>
    <row r="310" spans="1:16" s="18" customFormat="1" x14ac:dyDescent="0.3">
      <c r="A310" s="17"/>
      <c r="B310" s="17"/>
      <c r="G310" s="16"/>
      <c r="H310" s="16"/>
      <c r="I310" s="16"/>
      <c r="J310" s="16"/>
      <c r="K310" s="16"/>
      <c r="L310" s="16"/>
      <c r="M310" s="16"/>
      <c r="N310" s="16"/>
      <c r="O310" s="16"/>
      <c r="P310" s="16"/>
    </row>
    <row r="311" spans="1:16" s="18" customFormat="1" x14ac:dyDescent="0.3">
      <c r="A311" s="17"/>
      <c r="B311" s="17"/>
      <c r="G311" s="16"/>
      <c r="H311" s="16"/>
      <c r="I311" s="16"/>
      <c r="J311" s="16"/>
      <c r="K311" s="16"/>
      <c r="L311" s="16"/>
      <c r="M311" s="16"/>
      <c r="N311" s="16"/>
      <c r="O311" s="16"/>
      <c r="P311" s="16"/>
    </row>
    <row r="312" spans="1:16" s="18" customFormat="1" x14ac:dyDescent="0.3">
      <c r="A312" s="17"/>
      <c r="B312" s="17"/>
      <c r="G312" s="16"/>
      <c r="H312" s="16"/>
      <c r="I312" s="16"/>
      <c r="J312" s="16"/>
      <c r="K312" s="16"/>
      <c r="L312" s="16"/>
      <c r="M312" s="16"/>
      <c r="N312" s="16"/>
      <c r="O312" s="16"/>
      <c r="P312" s="16"/>
    </row>
    <row r="313" spans="1:16" s="18" customFormat="1" x14ac:dyDescent="0.3">
      <c r="A313" s="17"/>
      <c r="B313" s="17"/>
      <c r="G313" s="16"/>
      <c r="H313" s="16"/>
      <c r="I313" s="16"/>
      <c r="J313" s="16"/>
      <c r="K313" s="16"/>
      <c r="L313" s="16"/>
      <c r="M313" s="16"/>
      <c r="N313" s="16"/>
      <c r="O313" s="16"/>
      <c r="P313" s="16"/>
    </row>
    <row r="314" spans="1:16" s="18" customFormat="1" x14ac:dyDescent="0.3">
      <c r="A314" s="17"/>
      <c r="B314" s="17"/>
      <c r="G314" s="16"/>
      <c r="H314" s="16"/>
      <c r="I314" s="16"/>
      <c r="J314" s="16"/>
      <c r="K314" s="16"/>
      <c r="L314" s="16"/>
      <c r="M314" s="16"/>
      <c r="N314" s="16"/>
      <c r="O314" s="16"/>
      <c r="P314" s="16"/>
    </row>
    <row r="315" spans="1:16" s="18" customFormat="1" x14ac:dyDescent="0.3">
      <c r="A315" s="17"/>
      <c r="B315" s="17"/>
      <c r="G315" s="16"/>
      <c r="H315" s="16"/>
      <c r="I315" s="16"/>
      <c r="J315" s="16"/>
      <c r="K315" s="16"/>
      <c r="L315" s="16"/>
      <c r="M315" s="16"/>
      <c r="N315" s="16"/>
      <c r="O315" s="16"/>
      <c r="P315" s="16"/>
    </row>
    <row r="316" spans="1:16" s="18" customFormat="1" x14ac:dyDescent="0.3">
      <c r="A316" s="17"/>
      <c r="B316" s="17"/>
      <c r="G316" s="16"/>
      <c r="H316" s="16"/>
      <c r="I316" s="16"/>
      <c r="J316" s="16"/>
      <c r="K316" s="16"/>
      <c r="L316" s="16"/>
      <c r="M316" s="16"/>
      <c r="N316" s="16"/>
      <c r="O316" s="16"/>
      <c r="P316" s="16"/>
    </row>
    <row r="317" spans="1:16" s="18" customFormat="1" x14ac:dyDescent="0.3">
      <c r="A317" s="17"/>
      <c r="B317" s="17"/>
      <c r="G317" s="16"/>
      <c r="H317" s="16"/>
      <c r="I317" s="16"/>
      <c r="J317" s="16"/>
      <c r="K317" s="16"/>
      <c r="L317" s="16"/>
      <c r="M317" s="16"/>
      <c r="N317" s="16"/>
      <c r="O317" s="16"/>
      <c r="P317" s="16"/>
    </row>
    <row r="318" spans="1:16" s="18" customFormat="1" x14ac:dyDescent="0.3">
      <c r="A318" s="17"/>
      <c r="B318" s="17"/>
      <c r="G318" s="16"/>
      <c r="H318" s="16"/>
      <c r="I318" s="16"/>
      <c r="J318" s="16"/>
      <c r="K318" s="16"/>
      <c r="L318" s="16"/>
      <c r="M318" s="16"/>
      <c r="N318" s="16"/>
      <c r="O318" s="16"/>
      <c r="P318" s="16"/>
    </row>
    <row r="319" spans="1:16" s="18" customFormat="1" x14ac:dyDescent="0.3">
      <c r="A319" s="17"/>
      <c r="B319" s="17"/>
      <c r="G319" s="16"/>
      <c r="H319" s="16"/>
      <c r="I319" s="16"/>
      <c r="J319" s="16"/>
      <c r="K319" s="16"/>
      <c r="L319" s="16"/>
      <c r="M319" s="16"/>
      <c r="N319" s="16"/>
      <c r="O319" s="16"/>
      <c r="P319" s="16"/>
    </row>
    <row r="320" spans="1:16" s="18" customFormat="1" x14ac:dyDescent="0.3">
      <c r="A320" s="17"/>
      <c r="B320" s="17"/>
      <c r="G320" s="16"/>
      <c r="H320" s="16"/>
      <c r="I320" s="16"/>
      <c r="J320" s="16"/>
      <c r="K320" s="16"/>
      <c r="L320" s="16"/>
      <c r="M320" s="16"/>
      <c r="N320" s="16"/>
      <c r="O320" s="16"/>
      <c r="P320" s="16"/>
    </row>
    <row r="321" spans="1:16" s="18" customFormat="1" x14ac:dyDescent="0.3">
      <c r="A321" s="17"/>
      <c r="B321" s="17"/>
      <c r="G321" s="16"/>
      <c r="H321" s="16"/>
      <c r="I321" s="16"/>
      <c r="J321" s="16"/>
      <c r="K321" s="16"/>
      <c r="L321" s="16"/>
      <c r="M321" s="16"/>
      <c r="N321" s="16"/>
      <c r="O321" s="16"/>
      <c r="P321" s="16"/>
    </row>
    <row r="322" spans="1:16" s="18" customFormat="1" x14ac:dyDescent="0.3">
      <c r="A322" s="17"/>
      <c r="B322" s="17"/>
      <c r="G322" s="16"/>
      <c r="H322" s="16"/>
      <c r="I322" s="16"/>
      <c r="J322" s="16"/>
      <c r="K322" s="16"/>
      <c r="L322" s="16"/>
      <c r="M322" s="16"/>
      <c r="N322" s="16"/>
      <c r="O322" s="16"/>
      <c r="P322" s="16"/>
    </row>
    <row r="323" spans="1:16" s="18" customFormat="1" x14ac:dyDescent="0.3">
      <c r="A323" s="17"/>
      <c r="B323" s="17"/>
      <c r="G323" s="16"/>
      <c r="H323" s="16"/>
      <c r="I323" s="16"/>
      <c r="J323" s="16"/>
      <c r="K323" s="16"/>
      <c r="L323" s="16"/>
      <c r="M323" s="16"/>
      <c r="N323" s="16"/>
      <c r="O323" s="16"/>
      <c r="P323" s="16"/>
    </row>
    <row r="324" spans="1:16" s="18" customFormat="1" x14ac:dyDescent="0.3">
      <c r="A324" s="17"/>
      <c r="B324" s="17"/>
      <c r="G324" s="16"/>
      <c r="H324" s="16"/>
      <c r="I324" s="16"/>
      <c r="J324" s="16"/>
      <c r="K324" s="16"/>
      <c r="L324" s="16"/>
      <c r="M324" s="16"/>
      <c r="N324" s="16"/>
      <c r="O324" s="16"/>
      <c r="P324" s="16"/>
    </row>
    <row r="325" spans="1:16" s="18" customFormat="1" x14ac:dyDescent="0.3">
      <c r="A325" s="17"/>
      <c r="B325" s="17"/>
      <c r="G325" s="16"/>
      <c r="H325" s="16"/>
      <c r="I325" s="16"/>
      <c r="J325" s="16"/>
      <c r="K325" s="16"/>
      <c r="L325" s="16"/>
      <c r="M325" s="16"/>
      <c r="N325" s="16"/>
      <c r="O325" s="16"/>
      <c r="P325" s="16"/>
    </row>
    <row r="326" spans="1:16" s="18" customFormat="1" x14ac:dyDescent="0.3">
      <c r="A326" s="17"/>
      <c r="B326" s="17"/>
      <c r="G326" s="16"/>
      <c r="H326" s="16"/>
      <c r="I326" s="16"/>
      <c r="J326" s="16"/>
      <c r="K326" s="16"/>
      <c r="L326" s="16"/>
      <c r="M326" s="16"/>
      <c r="N326" s="16"/>
      <c r="O326" s="16"/>
      <c r="P326" s="16"/>
    </row>
    <row r="327" spans="1:16" s="18" customFormat="1" x14ac:dyDescent="0.3">
      <c r="A327" s="17"/>
      <c r="B327" s="17"/>
      <c r="G327" s="16"/>
      <c r="H327" s="16"/>
      <c r="I327" s="16"/>
      <c r="J327" s="16"/>
      <c r="K327" s="16"/>
      <c r="L327" s="16"/>
      <c r="M327" s="16"/>
      <c r="N327" s="16"/>
      <c r="O327" s="16"/>
      <c r="P327" s="16"/>
    </row>
    <row r="328" spans="1:16" s="18" customFormat="1" x14ac:dyDescent="0.3">
      <c r="A328" s="17"/>
      <c r="B328" s="17"/>
      <c r="G328" s="16"/>
      <c r="H328" s="16"/>
      <c r="I328" s="16"/>
      <c r="J328" s="16"/>
      <c r="K328" s="16"/>
      <c r="L328" s="16"/>
      <c r="M328" s="16"/>
      <c r="N328" s="16"/>
      <c r="O328" s="16"/>
      <c r="P328" s="16"/>
    </row>
    <row r="329" spans="1:16" s="18" customFormat="1" x14ac:dyDescent="0.3">
      <c r="A329" s="17"/>
      <c r="B329" s="17"/>
      <c r="G329" s="16"/>
      <c r="H329" s="16"/>
      <c r="I329" s="16"/>
      <c r="J329" s="16"/>
      <c r="K329" s="16"/>
      <c r="L329" s="16"/>
      <c r="M329" s="16"/>
      <c r="N329" s="16"/>
      <c r="O329" s="16"/>
      <c r="P329" s="16"/>
    </row>
    <row r="330" spans="1:16" s="18" customFormat="1" x14ac:dyDescent="0.3">
      <c r="A330" s="17"/>
      <c r="B330" s="17"/>
      <c r="G330" s="16"/>
      <c r="H330" s="16"/>
      <c r="I330" s="16"/>
      <c r="J330" s="16"/>
      <c r="K330" s="16"/>
      <c r="L330" s="16"/>
      <c r="M330" s="16"/>
      <c r="N330" s="16"/>
      <c r="O330" s="16"/>
      <c r="P330" s="16"/>
    </row>
    <row r="331" spans="1:16" s="18" customFormat="1" x14ac:dyDescent="0.3">
      <c r="A331" s="17"/>
      <c r="B331" s="17"/>
      <c r="G331" s="16"/>
      <c r="H331" s="16"/>
      <c r="I331" s="16"/>
      <c r="J331" s="16"/>
      <c r="K331" s="16"/>
      <c r="L331" s="16"/>
      <c r="M331" s="16"/>
      <c r="N331" s="16"/>
      <c r="O331" s="16"/>
      <c r="P331" s="16"/>
    </row>
    <row r="332" spans="1:16" s="18" customFormat="1" x14ac:dyDescent="0.3">
      <c r="A332" s="17"/>
      <c r="B332" s="17"/>
      <c r="G332" s="16"/>
      <c r="H332" s="16"/>
      <c r="I332" s="16"/>
      <c r="J332" s="16"/>
      <c r="K332" s="16"/>
      <c r="L332" s="16"/>
      <c r="M332" s="16"/>
      <c r="N332" s="16"/>
      <c r="O332" s="16"/>
      <c r="P332" s="16"/>
    </row>
    <row r="333" spans="1:16" s="18" customFormat="1" x14ac:dyDescent="0.3">
      <c r="A333" s="17"/>
      <c r="B333" s="17"/>
      <c r="G333" s="16"/>
      <c r="H333" s="16"/>
      <c r="I333" s="16"/>
      <c r="J333" s="16"/>
      <c r="K333" s="16"/>
      <c r="L333" s="16"/>
      <c r="M333" s="16"/>
      <c r="N333" s="16"/>
      <c r="O333" s="16"/>
      <c r="P333" s="16"/>
    </row>
    <row r="334" spans="1:16" s="18" customFormat="1" x14ac:dyDescent="0.3">
      <c r="A334" s="17"/>
      <c r="B334" s="17"/>
      <c r="G334" s="16"/>
      <c r="H334" s="16"/>
      <c r="I334" s="16"/>
      <c r="J334" s="16"/>
      <c r="K334" s="16"/>
      <c r="L334" s="16"/>
      <c r="M334" s="16"/>
      <c r="N334" s="16"/>
      <c r="O334" s="16"/>
      <c r="P334" s="16"/>
    </row>
    <row r="335" spans="1:16" s="18" customFormat="1" x14ac:dyDescent="0.3">
      <c r="A335" s="17"/>
      <c r="B335" s="17"/>
      <c r="G335" s="16"/>
      <c r="H335" s="16"/>
      <c r="I335" s="16"/>
      <c r="J335" s="16"/>
      <c r="K335" s="16"/>
      <c r="L335" s="16"/>
      <c r="M335" s="16"/>
      <c r="N335" s="16"/>
      <c r="O335" s="16"/>
      <c r="P335" s="16"/>
    </row>
    <row r="336" spans="1:16" s="18" customFormat="1" x14ac:dyDescent="0.3">
      <c r="A336" s="17"/>
      <c r="B336" s="17"/>
      <c r="G336" s="16"/>
      <c r="H336" s="16"/>
      <c r="I336" s="16"/>
      <c r="J336" s="16"/>
      <c r="K336" s="16"/>
      <c r="L336" s="16"/>
      <c r="M336" s="16"/>
      <c r="N336" s="16"/>
      <c r="O336" s="16"/>
      <c r="P336" s="16"/>
    </row>
    <row r="337" spans="1:16" s="18" customFormat="1" x14ac:dyDescent="0.3">
      <c r="A337" s="17"/>
      <c r="B337" s="17"/>
      <c r="G337" s="16"/>
      <c r="H337" s="16"/>
      <c r="I337" s="16"/>
      <c r="J337" s="16"/>
      <c r="K337" s="16"/>
      <c r="L337" s="16"/>
      <c r="M337" s="16"/>
      <c r="N337" s="16"/>
      <c r="O337" s="16"/>
      <c r="P337" s="16"/>
    </row>
    <row r="338" spans="1:16" s="18" customFormat="1" x14ac:dyDescent="0.3">
      <c r="A338" s="17"/>
      <c r="B338" s="17"/>
      <c r="G338" s="16"/>
      <c r="H338" s="16"/>
      <c r="I338" s="16"/>
      <c r="J338" s="16"/>
      <c r="K338" s="16"/>
      <c r="L338" s="16"/>
      <c r="M338" s="16"/>
      <c r="N338" s="16"/>
      <c r="O338" s="16"/>
      <c r="P338" s="16"/>
    </row>
    <row r="339" spans="1:16" s="18" customFormat="1" x14ac:dyDescent="0.3">
      <c r="A339" s="17"/>
      <c r="B339" s="17"/>
      <c r="G339" s="16"/>
      <c r="H339" s="16"/>
      <c r="I339" s="16"/>
      <c r="J339" s="16"/>
      <c r="K339" s="16"/>
      <c r="L339" s="16"/>
      <c r="M339" s="16"/>
      <c r="N339" s="16"/>
      <c r="O339" s="16"/>
      <c r="P339" s="16"/>
    </row>
    <row r="340" spans="1:16" s="18" customFormat="1" x14ac:dyDescent="0.3">
      <c r="A340" s="17"/>
      <c r="B340" s="17"/>
      <c r="G340" s="16"/>
      <c r="H340" s="16"/>
      <c r="I340" s="16"/>
      <c r="J340" s="16"/>
      <c r="K340" s="16"/>
      <c r="L340" s="16"/>
      <c r="M340" s="16"/>
      <c r="N340" s="16"/>
      <c r="O340" s="16"/>
      <c r="P340" s="16"/>
    </row>
    <row r="341" spans="1:16" s="18" customFormat="1" x14ac:dyDescent="0.3">
      <c r="A341" s="17"/>
      <c r="B341" s="17"/>
      <c r="G341" s="16"/>
      <c r="H341" s="16"/>
      <c r="I341" s="16"/>
      <c r="J341" s="16"/>
      <c r="K341" s="16"/>
      <c r="L341" s="16"/>
      <c r="M341" s="16"/>
      <c r="N341" s="16"/>
      <c r="O341" s="16"/>
      <c r="P341" s="16"/>
    </row>
    <row r="342" spans="1:16" s="18" customFormat="1" x14ac:dyDescent="0.3">
      <c r="A342" s="17"/>
      <c r="B342" s="17"/>
      <c r="G342" s="16"/>
      <c r="H342" s="16"/>
      <c r="I342" s="16"/>
      <c r="J342" s="16"/>
      <c r="K342" s="16"/>
      <c r="L342" s="16"/>
      <c r="M342" s="16"/>
      <c r="N342" s="16"/>
      <c r="O342" s="16"/>
      <c r="P342" s="16"/>
    </row>
    <row r="343" spans="1:16" s="18" customFormat="1" x14ac:dyDescent="0.3">
      <c r="A343" s="17"/>
      <c r="B343" s="17"/>
      <c r="G343" s="16"/>
      <c r="H343" s="16"/>
      <c r="I343" s="16"/>
      <c r="J343" s="16"/>
      <c r="K343" s="16"/>
      <c r="L343" s="16"/>
      <c r="M343" s="16"/>
      <c r="N343" s="16"/>
      <c r="O343" s="16"/>
      <c r="P343" s="16"/>
    </row>
    <row r="344" spans="1:16" s="18" customFormat="1" x14ac:dyDescent="0.3">
      <c r="A344" s="17"/>
      <c r="B344" s="17"/>
      <c r="G344" s="16"/>
      <c r="H344" s="16"/>
      <c r="I344" s="16"/>
      <c r="J344" s="16"/>
      <c r="K344" s="16"/>
      <c r="L344" s="16"/>
      <c r="M344" s="16"/>
      <c r="N344" s="16"/>
      <c r="O344" s="16"/>
      <c r="P344" s="16"/>
    </row>
    <row r="345" spans="1:16" s="18" customFormat="1" x14ac:dyDescent="0.3">
      <c r="A345" s="17"/>
      <c r="B345" s="17"/>
      <c r="G345" s="16"/>
      <c r="H345" s="16"/>
      <c r="I345" s="16"/>
      <c r="J345" s="16"/>
      <c r="K345" s="16"/>
      <c r="L345" s="16"/>
      <c r="M345" s="16"/>
      <c r="N345" s="16"/>
      <c r="O345" s="16"/>
      <c r="P345" s="16"/>
    </row>
    <row r="346" spans="1:16" s="18" customFormat="1" x14ac:dyDescent="0.3">
      <c r="A346" s="17"/>
      <c r="B346" s="17"/>
      <c r="G346" s="16"/>
      <c r="H346" s="16"/>
      <c r="I346" s="16"/>
      <c r="J346" s="16"/>
      <c r="K346" s="16"/>
      <c r="L346" s="16"/>
      <c r="M346" s="16"/>
      <c r="N346" s="16"/>
      <c r="O346" s="16"/>
      <c r="P346" s="16"/>
    </row>
    <row r="347" spans="1:16" s="18" customFormat="1" x14ac:dyDescent="0.3">
      <c r="A347" s="17"/>
      <c r="B347" s="17"/>
      <c r="G347" s="16"/>
      <c r="H347" s="16"/>
      <c r="I347" s="16"/>
      <c r="J347" s="16"/>
      <c r="K347" s="16"/>
      <c r="L347" s="16"/>
      <c r="M347" s="16"/>
      <c r="N347" s="16"/>
      <c r="O347" s="16"/>
      <c r="P347" s="16"/>
    </row>
    <row r="348" spans="1:16" s="18" customFormat="1" x14ac:dyDescent="0.3">
      <c r="A348" s="17"/>
      <c r="B348" s="17"/>
      <c r="G348" s="16"/>
      <c r="H348" s="16"/>
      <c r="I348" s="16"/>
      <c r="J348" s="16"/>
      <c r="K348" s="16"/>
      <c r="L348" s="16"/>
      <c r="M348" s="16"/>
      <c r="N348" s="16"/>
      <c r="O348" s="16"/>
      <c r="P348" s="16"/>
    </row>
    <row r="349" spans="1:16" s="18" customFormat="1" x14ac:dyDescent="0.3">
      <c r="A349" s="17"/>
      <c r="B349" s="17"/>
      <c r="G349" s="16"/>
      <c r="H349" s="16"/>
      <c r="I349" s="16"/>
      <c r="J349" s="16"/>
      <c r="K349" s="16"/>
      <c r="L349" s="16"/>
      <c r="M349" s="16"/>
      <c r="N349" s="16"/>
      <c r="O349" s="16"/>
      <c r="P349" s="16"/>
    </row>
    <row r="350" spans="1:16" s="18" customFormat="1" x14ac:dyDescent="0.3">
      <c r="A350" s="17"/>
      <c r="B350" s="17"/>
      <c r="G350" s="16"/>
      <c r="H350" s="16"/>
      <c r="I350" s="16"/>
      <c r="J350" s="16"/>
      <c r="K350" s="16"/>
      <c r="L350" s="16"/>
      <c r="M350" s="16"/>
      <c r="N350" s="16"/>
      <c r="O350" s="16"/>
      <c r="P350" s="16"/>
    </row>
    <row r="351" spans="1:16" s="18" customFormat="1" x14ac:dyDescent="0.3">
      <c r="A351" s="17"/>
      <c r="B351" s="17"/>
      <c r="G351" s="16"/>
      <c r="H351" s="16"/>
      <c r="I351" s="16"/>
      <c r="J351" s="16"/>
      <c r="K351" s="16"/>
      <c r="L351" s="16"/>
      <c r="M351" s="16"/>
      <c r="N351" s="16"/>
      <c r="O351" s="16"/>
      <c r="P351" s="16"/>
    </row>
    <row r="352" spans="1:16" s="18" customFormat="1" x14ac:dyDescent="0.3">
      <c r="A352" s="17"/>
      <c r="B352" s="17"/>
      <c r="G352" s="16"/>
      <c r="H352" s="16"/>
      <c r="I352" s="16"/>
      <c r="J352" s="16"/>
      <c r="K352" s="16"/>
      <c r="L352" s="16"/>
      <c r="M352" s="16"/>
      <c r="N352" s="16"/>
      <c r="O352" s="16"/>
      <c r="P352" s="16"/>
    </row>
    <row r="353" spans="1:16" s="18" customFormat="1" x14ac:dyDescent="0.3">
      <c r="A353" s="17"/>
      <c r="B353" s="17"/>
      <c r="G353" s="16"/>
      <c r="H353" s="16"/>
      <c r="I353" s="16"/>
      <c r="J353" s="16"/>
      <c r="K353" s="16"/>
      <c r="L353" s="16"/>
      <c r="M353" s="16"/>
      <c r="N353" s="16"/>
      <c r="O353" s="16"/>
      <c r="P353" s="16"/>
    </row>
    <row r="354" spans="1:16" s="18" customFormat="1" x14ac:dyDescent="0.3">
      <c r="A354" s="17"/>
      <c r="B354" s="17"/>
      <c r="G354" s="16"/>
      <c r="H354" s="16"/>
      <c r="I354" s="16"/>
      <c r="J354" s="16"/>
      <c r="K354" s="16"/>
      <c r="L354" s="16"/>
      <c r="M354" s="16"/>
      <c r="N354" s="16"/>
      <c r="O354" s="16"/>
      <c r="P354" s="16"/>
    </row>
    <row r="355" spans="1:16" s="18" customFormat="1" x14ac:dyDescent="0.3">
      <c r="A355" s="17"/>
      <c r="B355" s="17"/>
      <c r="G355" s="16"/>
      <c r="H355" s="16"/>
      <c r="I355" s="16"/>
      <c r="J355" s="16"/>
      <c r="K355" s="16"/>
      <c r="L355" s="16"/>
      <c r="M355" s="16"/>
      <c r="N355" s="16"/>
      <c r="O355" s="16"/>
      <c r="P355" s="16"/>
    </row>
    <row r="356" spans="1:16" s="18" customFormat="1" x14ac:dyDescent="0.3">
      <c r="A356" s="17"/>
      <c r="B356" s="17"/>
      <c r="G356" s="16"/>
      <c r="H356" s="16"/>
      <c r="I356" s="16"/>
      <c r="J356" s="16"/>
      <c r="K356" s="16"/>
      <c r="L356" s="16"/>
      <c r="M356" s="16"/>
      <c r="N356" s="16"/>
      <c r="O356" s="16"/>
      <c r="P356" s="16"/>
    </row>
    <row r="357" spans="1:16" s="18" customFormat="1" x14ac:dyDescent="0.3">
      <c r="A357" s="17"/>
      <c r="B357" s="17"/>
      <c r="G357" s="16"/>
      <c r="H357" s="16"/>
      <c r="I357" s="16"/>
      <c r="J357" s="16"/>
      <c r="K357" s="16"/>
      <c r="L357" s="16"/>
      <c r="M357" s="16"/>
      <c r="N357" s="16"/>
      <c r="O357" s="16"/>
      <c r="P357" s="16"/>
    </row>
    <row r="358" spans="1:16" s="18" customFormat="1" x14ac:dyDescent="0.3">
      <c r="A358" s="17"/>
      <c r="B358" s="17"/>
      <c r="G358" s="16"/>
      <c r="H358" s="16"/>
      <c r="I358" s="16"/>
      <c r="J358" s="16"/>
      <c r="K358" s="16"/>
      <c r="L358" s="16"/>
      <c r="M358" s="16"/>
      <c r="N358" s="16"/>
      <c r="O358" s="16"/>
      <c r="P358" s="16"/>
    </row>
    <row r="359" spans="1:16" s="18" customFormat="1" x14ac:dyDescent="0.3">
      <c r="A359" s="17"/>
      <c r="B359" s="17"/>
      <c r="G359" s="16"/>
      <c r="H359" s="16"/>
      <c r="I359" s="16"/>
      <c r="J359" s="16"/>
      <c r="K359" s="16"/>
      <c r="L359" s="16"/>
      <c r="M359" s="16"/>
      <c r="N359" s="16"/>
      <c r="O359" s="16"/>
      <c r="P359" s="16"/>
    </row>
    <row r="360" spans="1:16" s="18" customFormat="1" x14ac:dyDescent="0.3">
      <c r="A360" s="17"/>
      <c r="B360" s="17"/>
      <c r="G360" s="16"/>
      <c r="H360" s="16"/>
      <c r="I360" s="16"/>
      <c r="J360" s="16"/>
      <c r="K360" s="16"/>
      <c r="L360" s="16"/>
      <c r="M360" s="16"/>
      <c r="N360" s="16"/>
      <c r="O360" s="16"/>
      <c r="P360" s="16"/>
    </row>
    <row r="361" spans="1:16" s="18" customFormat="1" x14ac:dyDescent="0.3">
      <c r="A361" s="17"/>
      <c r="B361" s="17"/>
      <c r="G361" s="16"/>
      <c r="H361" s="16"/>
      <c r="I361" s="16"/>
      <c r="J361" s="16"/>
      <c r="K361" s="16"/>
      <c r="L361" s="16"/>
      <c r="M361" s="16"/>
      <c r="N361" s="16"/>
      <c r="O361" s="16"/>
      <c r="P361" s="16"/>
    </row>
    <row r="362" spans="1:16" s="18" customFormat="1" x14ac:dyDescent="0.3">
      <c r="A362" s="17"/>
      <c r="B362" s="17"/>
      <c r="G362" s="16"/>
      <c r="H362" s="16"/>
      <c r="I362" s="16"/>
      <c r="J362" s="16"/>
      <c r="K362" s="16"/>
      <c r="L362" s="16"/>
      <c r="M362" s="16"/>
      <c r="N362" s="16"/>
      <c r="O362" s="16"/>
      <c r="P362" s="16"/>
    </row>
    <row r="363" spans="1:16" s="18" customFormat="1" x14ac:dyDescent="0.3">
      <c r="A363" s="17"/>
      <c r="B363" s="17"/>
      <c r="G363" s="16"/>
      <c r="H363" s="16"/>
      <c r="I363" s="16"/>
      <c r="J363" s="16"/>
      <c r="K363" s="16"/>
      <c r="L363" s="16"/>
      <c r="M363" s="16"/>
      <c r="N363" s="16"/>
      <c r="O363" s="16"/>
      <c r="P363" s="16"/>
    </row>
    <row r="364" spans="1:16" s="18" customFormat="1" x14ac:dyDescent="0.3">
      <c r="A364" s="17"/>
      <c r="B364" s="17"/>
      <c r="G364" s="16"/>
      <c r="H364" s="16"/>
      <c r="I364" s="16"/>
      <c r="J364" s="16"/>
      <c r="K364" s="16"/>
      <c r="L364" s="16"/>
      <c r="M364" s="16"/>
      <c r="N364" s="16"/>
      <c r="O364" s="16"/>
      <c r="P364" s="16"/>
    </row>
    <row r="365" spans="1:16" s="18" customFormat="1" x14ac:dyDescent="0.3">
      <c r="A365" s="17"/>
      <c r="B365" s="17"/>
      <c r="G365" s="16"/>
      <c r="H365" s="16"/>
      <c r="I365" s="16"/>
      <c r="J365" s="16"/>
      <c r="K365" s="16"/>
      <c r="L365" s="16"/>
      <c r="M365" s="16"/>
      <c r="N365" s="16"/>
      <c r="O365" s="16"/>
      <c r="P365" s="16"/>
    </row>
    <row r="366" spans="1:16" s="18" customFormat="1" x14ac:dyDescent="0.3">
      <c r="A366" s="17"/>
      <c r="B366" s="17"/>
      <c r="G366" s="16"/>
      <c r="H366" s="16"/>
      <c r="I366" s="16"/>
      <c r="J366" s="16"/>
      <c r="K366" s="16"/>
      <c r="L366" s="16"/>
      <c r="M366" s="16"/>
      <c r="N366" s="16"/>
      <c r="O366" s="16"/>
      <c r="P366" s="16"/>
    </row>
    <row r="367" spans="1:16" s="18" customFormat="1" x14ac:dyDescent="0.3">
      <c r="A367" s="17"/>
      <c r="B367" s="17"/>
      <c r="G367" s="16"/>
      <c r="H367" s="16"/>
      <c r="I367" s="16"/>
      <c r="J367" s="16"/>
      <c r="K367" s="16"/>
      <c r="L367" s="16"/>
      <c r="M367" s="16"/>
      <c r="N367" s="16"/>
      <c r="O367" s="16"/>
      <c r="P367" s="16"/>
    </row>
    <row r="368" spans="1:16" s="18" customFormat="1" x14ac:dyDescent="0.3">
      <c r="A368" s="17"/>
      <c r="B368" s="17"/>
      <c r="G368" s="16"/>
      <c r="H368" s="16"/>
      <c r="I368" s="16"/>
      <c r="J368" s="16"/>
      <c r="K368" s="16"/>
      <c r="L368" s="16"/>
      <c r="M368" s="16"/>
      <c r="N368" s="16"/>
      <c r="O368" s="16"/>
      <c r="P368" s="16"/>
    </row>
    <row r="369" spans="1:16" s="18" customFormat="1" x14ac:dyDescent="0.3">
      <c r="A369" s="17"/>
      <c r="B369" s="17"/>
      <c r="G369" s="16"/>
      <c r="H369" s="16"/>
      <c r="I369" s="16"/>
      <c r="J369" s="16"/>
      <c r="K369" s="16"/>
      <c r="L369" s="16"/>
      <c r="M369" s="16"/>
      <c r="N369" s="16"/>
      <c r="O369" s="16"/>
      <c r="P369" s="16"/>
    </row>
    <row r="370" spans="1:16" s="18" customFormat="1" x14ac:dyDescent="0.3">
      <c r="A370" s="17"/>
      <c r="B370" s="17"/>
      <c r="G370" s="16"/>
      <c r="H370" s="16"/>
      <c r="I370" s="16"/>
      <c r="J370" s="16"/>
      <c r="K370" s="16"/>
      <c r="L370" s="16"/>
      <c r="M370" s="16"/>
      <c r="N370" s="16"/>
      <c r="O370" s="16"/>
      <c r="P370" s="16"/>
    </row>
    <row r="371" spans="1:16" s="18" customFormat="1" x14ac:dyDescent="0.3">
      <c r="A371" s="17"/>
      <c r="B371" s="17"/>
      <c r="G371" s="16"/>
      <c r="H371" s="16"/>
      <c r="I371" s="16"/>
      <c r="J371" s="16"/>
      <c r="K371" s="16"/>
      <c r="L371" s="16"/>
      <c r="M371" s="16"/>
      <c r="N371" s="16"/>
      <c r="O371" s="16"/>
      <c r="P371" s="16"/>
    </row>
    <row r="372" spans="1:16" s="18" customFormat="1" x14ac:dyDescent="0.3">
      <c r="A372" s="17"/>
      <c r="B372" s="17"/>
      <c r="G372" s="16"/>
      <c r="H372" s="16"/>
      <c r="I372" s="16"/>
      <c r="J372" s="16"/>
      <c r="K372" s="16"/>
      <c r="L372" s="16"/>
      <c r="M372" s="16"/>
      <c r="N372" s="16"/>
      <c r="O372" s="16"/>
      <c r="P372" s="16"/>
    </row>
    <row r="373" spans="1:16" s="18" customFormat="1" x14ac:dyDescent="0.3">
      <c r="A373" s="17"/>
      <c r="B373" s="17"/>
      <c r="G373" s="16"/>
      <c r="H373" s="16"/>
      <c r="I373" s="16"/>
      <c r="J373" s="16"/>
      <c r="K373" s="16"/>
      <c r="L373" s="16"/>
      <c r="M373" s="16"/>
      <c r="N373" s="16"/>
      <c r="O373" s="16"/>
      <c r="P373" s="16"/>
    </row>
    <row r="374" spans="1:16" s="18" customFormat="1" x14ac:dyDescent="0.3">
      <c r="A374" s="17"/>
      <c r="B374" s="17"/>
      <c r="G374" s="16"/>
      <c r="H374" s="16"/>
      <c r="I374" s="16"/>
      <c r="J374" s="16"/>
      <c r="K374" s="16"/>
      <c r="L374" s="16"/>
      <c r="M374" s="16"/>
      <c r="N374" s="16"/>
      <c r="O374" s="16"/>
      <c r="P374" s="16"/>
    </row>
    <row r="375" spans="1:16" s="18" customFormat="1" x14ac:dyDescent="0.3">
      <c r="A375" s="17"/>
      <c r="B375" s="17"/>
      <c r="G375" s="16"/>
      <c r="H375" s="16"/>
      <c r="I375" s="16"/>
      <c r="J375" s="16"/>
      <c r="K375" s="16"/>
      <c r="L375" s="16"/>
      <c r="M375" s="16"/>
      <c r="N375" s="16"/>
      <c r="O375" s="16"/>
      <c r="P375" s="16"/>
    </row>
    <row r="376" spans="1:16" s="18" customFormat="1" x14ac:dyDescent="0.3">
      <c r="A376" s="17"/>
      <c r="B376" s="17"/>
      <c r="G376" s="16"/>
      <c r="H376" s="16"/>
      <c r="I376" s="16"/>
      <c r="J376" s="16"/>
      <c r="K376" s="16"/>
      <c r="L376" s="16"/>
      <c r="M376" s="16"/>
      <c r="N376" s="16"/>
      <c r="O376" s="16"/>
      <c r="P376" s="16"/>
    </row>
    <row r="377" spans="1:16" s="18" customFormat="1" x14ac:dyDescent="0.3">
      <c r="A377" s="17"/>
      <c r="B377" s="17"/>
      <c r="G377" s="16"/>
      <c r="H377" s="16"/>
      <c r="I377" s="16"/>
      <c r="J377" s="16"/>
      <c r="K377" s="16"/>
      <c r="L377" s="16"/>
      <c r="M377" s="16"/>
      <c r="N377" s="16"/>
      <c r="O377" s="16"/>
      <c r="P377" s="16"/>
    </row>
    <row r="378" spans="1:16" s="18" customFormat="1" x14ac:dyDescent="0.3">
      <c r="A378" s="17"/>
      <c r="B378" s="17"/>
      <c r="G378" s="16"/>
      <c r="H378" s="16"/>
      <c r="I378" s="16"/>
      <c r="J378" s="16"/>
      <c r="K378" s="16"/>
      <c r="L378" s="16"/>
      <c r="M378" s="16"/>
      <c r="N378" s="16"/>
      <c r="O378" s="16"/>
      <c r="P378" s="16"/>
    </row>
    <row r="379" spans="1:16" s="18" customFormat="1" x14ac:dyDescent="0.3">
      <c r="A379" s="17"/>
      <c r="B379" s="17"/>
      <c r="G379" s="16"/>
      <c r="H379" s="16"/>
      <c r="I379" s="16"/>
      <c r="J379" s="16"/>
      <c r="K379" s="16"/>
      <c r="L379" s="16"/>
      <c r="M379" s="16"/>
      <c r="N379" s="16"/>
      <c r="O379" s="16"/>
      <c r="P379" s="16"/>
    </row>
    <row r="380" spans="1:16" s="18" customFormat="1" x14ac:dyDescent="0.3">
      <c r="A380" s="17"/>
      <c r="B380" s="17"/>
      <c r="G380" s="16"/>
      <c r="H380" s="16"/>
      <c r="I380" s="16"/>
      <c r="J380" s="16"/>
      <c r="K380" s="16"/>
      <c r="L380" s="16"/>
      <c r="M380" s="16"/>
      <c r="N380" s="16"/>
      <c r="O380" s="16"/>
      <c r="P380" s="16"/>
    </row>
    <row r="381" spans="1:16" s="18" customFormat="1" x14ac:dyDescent="0.3">
      <c r="A381" s="17"/>
      <c r="B381" s="17"/>
      <c r="G381" s="16"/>
      <c r="H381" s="16"/>
      <c r="I381" s="16"/>
      <c r="J381" s="16"/>
      <c r="K381" s="16"/>
      <c r="L381" s="16"/>
      <c r="M381" s="16"/>
      <c r="N381" s="16"/>
      <c r="O381" s="16"/>
      <c r="P381" s="16"/>
    </row>
    <row r="382" spans="1:16" s="18" customFormat="1" x14ac:dyDescent="0.3">
      <c r="A382" s="17"/>
      <c r="B382" s="17"/>
      <c r="G382" s="16"/>
      <c r="H382" s="16"/>
      <c r="I382" s="16"/>
      <c r="J382" s="16"/>
      <c r="K382" s="16"/>
      <c r="L382" s="16"/>
      <c r="M382" s="16"/>
      <c r="N382" s="16"/>
      <c r="O382" s="16"/>
      <c r="P382" s="16"/>
    </row>
    <row r="383" spans="1:16" s="18" customFormat="1" x14ac:dyDescent="0.3">
      <c r="A383" s="17"/>
      <c r="B383" s="17"/>
      <c r="G383" s="16"/>
      <c r="H383" s="16"/>
      <c r="I383" s="16"/>
      <c r="J383" s="16"/>
      <c r="K383" s="16"/>
      <c r="L383" s="16"/>
      <c r="M383" s="16"/>
      <c r="N383" s="16"/>
      <c r="O383" s="16"/>
      <c r="P383" s="16"/>
    </row>
    <row r="384" spans="1:16" s="18" customFormat="1" x14ac:dyDescent="0.3">
      <c r="A384" s="17"/>
      <c r="B384" s="17"/>
      <c r="G384" s="16"/>
      <c r="H384" s="16"/>
      <c r="I384" s="16"/>
      <c r="J384" s="16"/>
      <c r="K384" s="16"/>
      <c r="L384" s="16"/>
      <c r="M384" s="16"/>
      <c r="N384" s="16"/>
      <c r="O384" s="16"/>
      <c r="P384" s="16"/>
    </row>
    <row r="385" spans="1:16" s="18" customFormat="1" x14ac:dyDescent="0.3">
      <c r="A385" s="17"/>
      <c r="B385" s="17"/>
      <c r="G385" s="16"/>
      <c r="H385" s="16"/>
      <c r="I385" s="16"/>
      <c r="J385" s="16"/>
      <c r="K385" s="16"/>
      <c r="L385" s="16"/>
      <c r="M385" s="16"/>
      <c r="N385" s="16"/>
      <c r="O385" s="16"/>
      <c r="P385" s="16"/>
    </row>
    <row r="386" spans="1:16" s="18" customFormat="1" x14ac:dyDescent="0.3">
      <c r="A386" s="17"/>
      <c r="B386" s="17"/>
      <c r="G386" s="16"/>
      <c r="H386" s="16"/>
      <c r="I386" s="16"/>
      <c r="J386" s="16"/>
      <c r="K386" s="16"/>
      <c r="L386" s="16"/>
      <c r="M386" s="16"/>
      <c r="N386" s="16"/>
      <c r="O386" s="16"/>
      <c r="P386" s="16"/>
    </row>
    <row r="387" spans="1:16" s="18" customFormat="1" x14ac:dyDescent="0.3">
      <c r="A387" s="17"/>
      <c r="B387" s="17"/>
      <c r="G387" s="16"/>
      <c r="H387" s="16"/>
      <c r="I387" s="16"/>
      <c r="J387" s="16"/>
      <c r="K387" s="16"/>
      <c r="L387" s="16"/>
      <c r="M387" s="16"/>
      <c r="N387" s="16"/>
      <c r="O387" s="16"/>
      <c r="P387" s="16"/>
    </row>
    <row r="388" spans="1:16" s="18" customFormat="1" x14ac:dyDescent="0.3">
      <c r="A388" s="17"/>
      <c r="B388" s="17"/>
      <c r="G388" s="16"/>
      <c r="H388" s="16"/>
      <c r="I388" s="16"/>
      <c r="J388" s="16"/>
      <c r="K388" s="16"/>
      <c r="L388" s="16"/>
      <c r="M388" s="16"/>
      <c r="N388" s="16"/>
      <c r="O388" s="16"/>
      <c r="P388" s="16"/>
    </row>
    <row r="389" spans="1:16" s="18" customFormat="1" x14ac:dyDescent="0.3">
      <c r="A389" s="17"/>
      <c r="B389" s="17"/>
      <c r="G389" s="16"/>
      <c r="H389" s="16"/>
      <c r="I389" s="16"/>
      <c r="J389" s="16"/>
      <c r="K389" s="16"/>
      <c r="L389" s="16"/>
      <c r="M389" s="16"/>
      <c r="N389" s="16"/>
      <c r="O389" s="16"/>
      <c r="P389" s="16"/>
    </row>
    <row r="390" spans="1:16" s="18" customFormat="1" x14ac:dyDescent="0.3">
      <c r="A390" s="17"/>
      <c r="B390" s="17"/>
      <c r="G390" s="16"/>
      <c r="H390" s="16"/>
      <c r="I390" s="16"/>
      <c r="J390" s="16"/>
      <c r="K390" s="16"/>
      <c r="L390" s="16"/>
      <c r="M390" s="16"/>
      <c r="N390" s="16"/>
      <c r="O390" s="16"/>
      <c r="P390" s="16"/>
    </row>
    <row r="391" spans="1:16" s="18" customFormat="1" x14ac:dyDescent="0.3">
      <c r="A391" s="17"/>
      <c r="B391" s="17"/>
      <c r="G391" s="16"/>
      <c r="H391" s="16"/>
      <c r="I391" s="16"/>
      <c r="J391" s="16"/>
      <c r="K391" s="16"/>
      <c r="L391" s="16"/>
      <c r="M391" s="16"/>
      <c r="N391" s="16"/>
      <c r="O391" s="16"/>
      <c r="P391" s="16"/>
    </row>
    <row r="392" spans="1:16" s="18" customFormat="1" x14ac:dyDescent="0.3">
      <c r="A392" s="17"/>
      <c r="B392" s="17"/>
      <c r="G392" s="16"/>
      <c r="H392" s="16"/>
      <c r="I392" s="16"/>
      <c r="J392" s="16"/>
      <c r="K392" s="16"/>
      <c r="L392" s="16"/>
      <c r="M392" s="16"/>
      <c r="N392" s="16"/>
      <c r="O392" s="16"/>
      <c r="P392" s="16"/>
    </row>
    <row r="393" spans="1:16" s="18" customFormat="1" x14ac:dyDescent="0.3">
      <c r="A393" s="17"/>
      <c r="B393" s="17"/>
      <c r="G393" s="16"/>
      <c r="H393" s="16"/>
      <c r="I393" s="16"/>
      <c r="J393" s="16"/>
      <c r="K393" s="16"/>
      <c r="L393" s="16"/>
      <c r="M393" s="16"/>
      <c r="N393" s="16"/>
      <c r="O393" s="16"/>
      <c r="P393" s="16"/>
    </row>
    <row r="394" spans="1:16" s="18" customFormat="1" x14ac:dyDescent="0.3">
      <c r="A394" s="17"/>
      <c r="B394" s="17"/>
      <c r="G394" s="16"/>
      <c r="H394" s="16"/>
      <c r="I394" s="16"/>
      <c r="J394" s="16"/>
      <c r="K394" s="16"/>
      <c r="L394" s="16"/>
      <c r="M394" s="16"/>
      <c r="N394" s="16"/>
      <c r="O394" s="16"/>
      <c r="P394" s="16"/>
    </row>
    <row r="395" spans="1:16" s="18" customFormat="1" x14ac:dyDescent="0.3">
      <c r="A395" s="17"/>
      <c r="B395" s="17"/>
      <c r="G395" s="16"/>
      <c r="H395" s="16"/>
      <c r="I395" s="16"/>
      <c r="J395" s="16"/>
      <c r="K395" s="16"/>
      <c r="L395" s="16"/>
      <c r="M395" s="16"/>
      <c r="N395" s="16"/>
      <c r="O395" s="16"/>
      <c r="P395" s="16"/>
    </row>
    <row r="396" spans="1:16" s="18" customFormat="1" x14ac:dyDescent="0.3">
      <c r="A396" s="17"/>
      <c r="B396" s="17"/>
      <c r="G396" s="16"/>
      <c r="H396" s="16"/>
      <c r="I396" s="16"/>
      <c r="J396" s="16"/>
      <c r="K396" s="16"/>
      <c r="L396" s="16"/>
      <c r="M396" s="16"/>
      <c r="N396" s="16"/>
      <c r="O396" s="16"/>
      <c r="P396" s="16"/>
    </row>
    <row r="397" spans="1:16" s="18" customFormat="1" x14ac:dyDescent="0.3">
      <c r="A397" s="17"/>
      <c r="B397" s="17"/>
      <c r="G397" s="16"/>
      <c r="H397" s="16"/>
      <c r="I397" s="16"/>
      <c r="J397" s="16"/>
      <c r="K397" s="16"/>
      <c r="L397" s="16"/>
      <c r="M397" s="16"/>
      <c r="N397" s="16"/>
      <c r="O397" s="16"/>
      <c r="P397" s="16"/>
    </row>
    <row r="398" spans="1:16" s="18" customFormat="1" x14ac:dyDescent="0.3">
      <c r="A398" s="17"/>
      <c r="B398" s="17"/>
      <c r="G398" s="16"/>
      <c r="H398" s="16"/>
      <c r="I398" s="16"/>
      <c r="J398" s="16"/>
      <c r="K398" s="16"/>
      <c r="L398" s="16"/>
      <c r="M398" s="16"/>
      <c r="N398" s="16"/>
      <c r="O398" s="16"/>
      <c r="P398" s="16"/>
    </row>
    <row r="399" spans="1:16" s="18" customFormat="1" x14ac:dyDescent="0.3">
      <c r="A399" s="17"/>
      <c r="B399" s="17"/>
      <c r="G399" s="16"/>
      <c r="H399" s="16"/>
      <c r="I399" s="16"/>
      <c r="J399" s="16"/>
      <c r="K399" s="16"/>
      <c r="L399" s="16"/>
      <c r="M399" s="16"/>
      <c r="N399" s="16"/>
      <c r="O399" s="16"/>
      <c r="P399" s="16"/>
    </row>
    <row r="400" spans="1:16" s="18" customFormat="1" x14ac:dyDescent="0.3">
      <c r="A400" s="17"/>
      <c r="B400" s="17"/>
      <c r="G400" s="16"/>
      <c r="H400" s="16"/>
      <c r="I400" s="16"/>
      <c r="J400" s="16"/>
      <c r="K400" s="16"/>
      <c r="L400" s="16"/>
      <c r="M400" s="16"/>
      <c r="N400" s="16"/>
      <c r="O400" s="16"/>
      <c r="P400" s="16"/>
    </row>
    <row r="401" spans="1:16" s="18" customFormat="1" x14ac:dyDescent="0.3">
      <c r="A401" s="17"/>
      <c r="B401" s="17"/>
      <c r="G401" s="16"/>
      <c r="H401" s="16"/>
      <c r="I401" s="16"/>
      <c r="J401" s="16"/>
      <c r="K401" s="16"/>
      <c r="L401" s="16"/>
      <c r="M401" s="16"/>
      <c r="N401" s="16"/>
      <c r="O401" s="16"/>
      <c r="P401" s="16"/>
    </row>
    <row r="402" spans="1:16" s="18" customFormat="1" x14ac:dyDescent="0.3">
      <c r="A402" s="17"/>
      <c r="B402" s="17"/>
      <c r="G402" s="16"/>
      <c r="H402" s="16"/>
      <c r="I402" s="16"/>
      <c r="J402" s="16"/>
      <c r="K402" s="16"/>
      <c r="L402" s="16"/>
      <c r="M402" s="16"/>
      <c r="N402" s="16"/>
      <c r="O402" s="16"/>
      <c r="P402" s="16"/>
    </row>
    <row r="403" spans="1:16" s="18" customFormat="1" x14ac:dyDescent="0.3">
      <c r="A403" s="17"/>
      <c r="B403" s="17"/>
      <c r="G403" s="16"/>
      <c r="H403" s="16"/>
      <c r="I403" s="16"/>
      <c r="J403" s="16"/>
      <c r="K403" s="16"/>
      <c r="L403" s="16"/>
      <c r="M403" s="16"/>
      <c r="N403" s="16"/>
      <c r="O403" s="16"/>
      <c r="P403" s="16"/>
    </row>
    <row r="404" spans="1:16" s="18" customFormat="1" x14ac:dyDescent="0.3">
      <c r="A404" s="17"/>
      <c r="B404" s="17"/>
      <c r="G404" s="16"/>
      <c r="H404" s="16"/>
      <c r="I404" s="16"/>
      <c r="J404" s="16"/>
      <c r="K404" s="16"/>
      <c r="L404" s="16"/>
      <c r="M404" s="16"/>
      <c r="N404" s="16"/>
      <c r="O404" s="16"/>
      <c r="P404" s="16"/>
    </row>
    <row r="405" spans="1:16" s="18" customFormat="1" x14ac:dyDescent="0.3">
      <c r="A405" s="17"/>
      <c r="B405" s="17"/>
      <c r="G405" s="16"/>
      <c r="H405" s="16"/>
      <c r="I405" s="16"/>
      <c r="J405" s="16"/>
      <c r="K405" s="16"/>
      <c r="L405" s="16"/>
      <c r="M405" s="16"/>
      <c r="N405" s="16"/>
      <c r="O405" s="16"/>
      <c r="P405" s="16"/>
    </row>
    <row r="406" spans="1:16" s="18" customFormat="1" x14ac:dyDescent="0.3">
      <c r="A406" s="17"/>
      <c r="B406" s="17"/>
      <c r="G406" s="16"/>
      <c r="H406" s="16"/>
      <c r="I406" s="16"/>
      <c r="J406" s="16"/>
      <c r="K406" s="16"/>
      <c r="L406" s="16"/>
      <c r="M406" s="16"/>
      <c r="N406" s="16"/>
      <c r="O406" s="16"/>
      <c r="P406" s="16"/>
    </row>
    <row r="407" spans="1:16" s="18" customFormat="1" x14ac:dyDescent="0.3">
      <c r="A407" s="17"/>
      <c r="B407" s="17"/>
      <c r="G407" s="16"/>
      <c r="H407" s="16"/>
      <c r="I407" s="16"/>
      <c r="J407" s="16"/>
      <c r="K407" s="16"/>
      <c r="L407" s="16"/>
      <c r="M407" s="16"/>
      <c r="N407" s="16"/>
      <c r="O407" s="16"/>
      <c r="P407" s="16"/>
    </row>
    <row r="408" spans="1:16" s="18" customFormat="1" x14ac:dyDescent="0.3">
      <c r="A408" s="17"/>
      <c r="B408" s="17"/>
      <c r="G408" s="16"/>
      <c r="H408" s="16"/>
      <c r="I408" s="16"/>
      <c r="J408" s="16"/>
      <c r="K408" s="16"/>
      <c r="L408" s="16"/>
      <c r="M408" s="16"/>
      <c r="N408" s="16"/>
      <c r="O408" s="16"/>
      <c r="P408" s="16"/>
    </row>
    <row r="409" spans="1:16" s="18" customFormat="1" x14ac:dyDescent="0.3">
      <c r="A409" s="17"/>
      <c r="B409" s="17"/>
      <c r="G409" s="16"/>
      <c r="H409" s="16"/>
      <c r="I409" s="16"/>
      <c r="J409" s="16"/>
      <c r="K409" s="16"/>
      <c r="L409" s="16"/>
      <c r="M409" s="16"/>
      <c r="N409" s="16"/>
      <c r="O409" s="16"/>
      <c r="P409" s="16"/>
    </row>
    <row r="410" spans="1:16" s="18" customFormat="1" x14ac:dyDescent="0.3">
      <c r="A410" s="17"/>
      <c r="B410" s="17"/>
      <c r="G410" s="16"/>
      <c r="H410" s="16"/>
      <c r="I410" s="16"/>
      <c r="J410" s="16"/>
      <c r="K410" s="16"/>
      <c r="L410" s="16"/>
      <c r="M410" s="16"/>
      <c r="N410" s="16"/>
      <c r="O410" s="16"/>
      <c r="P410" s="16"/>
    </row>
    <row r="411" spans="1:16" s="18" customFormat="1" x14ac:dyDescent="0.3">
      <c r="A411" s="17"/>
      <c r="B411" s="17"/>
      <c r="G411" s="16"/>
      <c r="H411" s="16"/>
      <c r="I411" s="16"/>
      <c r="J411" s="16"/>
      <c r="K411" s="16"/>
      <c r="L411" s="16"/>
      <c r="M411" s="16"/>
      <c r="N411" s="16"/>
      <c r="O411" s="16"/>
      <c r="P411" s="16"/>
    </row>
    <row r="412" spans="1:16" s="18" customFormat="1" x14ac:dyDescent="0.3">
      <c r="A412" s="17"/>
      <c r="B412" s="17"/>
      <c r="G412" s="16"/>
      <c r="H412" s="16"/>
      <c r="I412" s="16"/>
      <c r="J412" s="16"/>
      <c r="K412" s="16"/>
      <c r="L412" s="16"/>
      <c r="M412" s="16"/>
      <c r="N412" s="16"/>
      <c r="O412" s="16"/>
      <c r="P412" s="16"/>
    </row>
    <row r="413" spans="1:16" s="18" customFormat="1" x14ac:dyDescent="0.3">
      <c r="A413" s="17"/>
      <c r="B413" s="17"/>
      <c r="G413" s="16"/>
      <c r="H413" s="16"/>
      <c r="I413" s="16"/>
      <c r="J413" s="16"/>
      <c r="K413" s="16"/>
      <c r="L413" s="16"/>
      <c r="M413" s="16"/>
      <c r="N413" s="16"/>
      <c r="O413" s="16"/>
      <c r="P413" s="16"/>
    </row>
    <row r="414" spans="1:16" s="18" customFormat="1" x14ac:dyDescent="0.3">
      <c r="A414" s="17"/>
      <c r="B414" s="17"/>
      <c r="G414" s="16"/>
      <c r="H414" s="16"/>
      <c r="I414" s="16"/>
      <c r="J414" s="16"/>
      <c r="K414" s="16"/>
      <c r="L414" s="16"/>
      <c r="M414" s="16"/>
      <c r="N414" s="16"/>
      <c r="O414" s="16"/>
      <c r="P414" s="16"/>
    </row>
    <row r="415" spans="1:16" s="18" customFormat="1" x14ac:dyDescent="0.3">
      <c r="A415" s="17"/>
      <c r="B415" s="17"/>
      <c r="G415" s="16"/>
      <c r="H415" s="16"/>
      <c r="I415" s="16"/>
      <c r="J415" s="16"/>
      <c r="K415" s="16"/>
      <c r="L415" s="16"/>
      <c r="M415" s="16"/>
      <c r="N415" s="16"/>
      <c r="O415" s="16"/>
      <c r="P415" s="16"/>
    </row>
    <row r="416" spans="1:16" s="18" customFormat="1" x14ac:dyDescent="0.3">
      <c r="A416" s="17"/>
      <c r="B416" s="17"/>
      <c r="G416" s="16"/>
      <c r="H416" s="16"/>
      <c r="I416" s="16"/>
      <c r="J416" s="16"/>
      <c r="K416" s="16"/>
      <c r="L416" s="16"/>
      <c r="M416" s="16"/>
      <c r="N416" s="16"/>
      <c r="O416" s="16"/>
      <c r="P416" s="16"/>
    </row>
    <row r="417" spans="1:16" s="18" customFormat="1" x14ac:dyDescent="0.3">
      <c r="A417" s="17"/>
      <c r="B417" s="17"/>
      <c r="G417" s="16"/>
      <c r="H417" s="16"/>
      <c r="I417" s="16"/>
      <c r="J417" s="16"/>
      <c r="K417" s="16"/>
      <c r="L417" s="16"/>
      <c r="M417" s="16"/>
      <c r="N417" s="16"/>
      <c r="O417" s="16"/>
      <c r="P417" s="16"/>
    </row>
    <row r="418" spans="1:16" s="18" customFormat="1" x14ac:dyDescent="0.3">
      <c r="A418" s="17"/>
      <c r="B418" s="17"/>
      <c r="G418" s="16"/>
      <c r="H418" s="16"/>
      <c r="I418" s="16"/>
      <c r="J418" s="16"/>
      <c r="K418" s="16"/>
      <c r="L418" s="16"/>
      <c r="M418" s="16"/>
      <c r="N418" s="16"/>
      <c r="O418" s="16"/>
      <c r="P418" s="16"/>
    </row>
    <row r="419" spans="1:16" s="18" customFormat="1" x14ac:dyDescent="0.3">
      <c r="A419" s="17"/>
      <c r="B419" s="17"/>
      <c r="G419" s="16"/>
      <c r="H419" s="16"/>
      <c r="I419" s="16"/>
      <c r="J419" s="16"/>
      <c r="K419" s="16"/>
      <c r="L419" s="16"/>
      <c r="M419" s="16"/>
      <c r="N419" s="16"/>
      <c r="O419" s="16"/>
      <c r="P419" s="16"/>
    </row>
    <row r="420" spans="1:16" s="18" customFormat="1" x14ac:dyDescent="0.3">
      <c r="A420" s="17"/>
      <c r="B420" s="17"/>
      <c r="G420" s="16"/>
      <c r="H420" s="16"/>
      <c r="I420" s="16"/>
      <c r="J420" s="16"/>
      <c r="K420" s="16"/>
      <c r="L420" s="16"/>
      <c r="M420" s="16"/>
      <c r="N420" s="16"/>
      <c r="O420" s="16"/>
      <c r="P420" s="16"/>
    </row>
    <row r="421" spans="1:16" s="18" customFormat="1" x14ac:dyDescent="0.3">
      <c r="A421" s="17"/>
      <c r="B421" s="17"/>
      <c r="G421" s="16"/>
      <c r="H421" s="16"/>
      <c r="I421" s="16"/>
      <c r="J421" s="16"/>
      <c r="K421" s="16"/>
      <c r="L421" s="16"/>
      <c r="M421" s="16"/>
      <c r="N421" s="16"/>
      <c r="O421" s="16"/>
      <c r="P421" s="16"/>
    </row>
    <row r="422" spans="1:16" s="18" customFormat="1" x14ac:dyDescent="0.3">
      <c r="A422" s="17"/>
      <c r="B422" s="17"/>
      <c r="G422" s="16"/>
      <c r="H422" s="16"/>
      <c r="I422" s="16"/>
      <c r="J422" s="16"/>
      <c r="K422" s="16"/>
      <c r="L422" s="16"/>
      <c r="M422" s="16"/>
      <c r="N422" s="16"/>
      <c r="O422" s="16"/>
      <c r="P422" s="16"/>
    </row>
    <row r="423" spans="1:16" s="18" customFormat="1" x14ac:dyDescent="0.3">
      <c r="A423" s="17"/>
      <c r="B423" s="17"/>
      <c r="G423" s="16"/>
      <c r="H423" s="16"/>
      <c r="I423" s="16"/>
      <c r="J423" s="16"/>
      <c r="K423" s="16"/>
      <c r="L423" s="16"/>
      <c r="M423" s="16"/>
      <c r="N423" s="16"/>
      <c r="O423" s="16"/>
      <c r="P423" s="16"/>
    </row>
    <row r="424" spans="1:16" s="18" customFormat="1" x14ac:dyDescent="0.3">
      <c r="A424" s="17"/>
      <c r="B424" s="17"/>
      <c r="G424" s="16"/>
      <c r="H424" s="16"/>
      <c r="I424" s="16"/>
      <c r="J424" s="16"/>
      <c r="K424" s="16"/>
      <c r="L424" s="16"/>
      <c r="M424" s="16"/>
      <c r="N424" s="16"/>
      <c r="O424" s="16"/>
      <c r="P424" s="16"/>
    </row>
    <row r="425" spans="1:16" s="18" customFormat="1" x14ac:dyDescent="0.3">
      <c r="A425" s="17"/>
      <c r="B425" s="17"/>
      <c r="G425" s="16"/>
      <c r="H425" s="16"/>
      <c r="I425" s="16"/>
      <c r="J425" s="16"/>
      <c r="K425" s="16"/>
      <c r="L425" s="16"/>
      <c r="M425" s="16"/>
      <c r="N425" s="16"/>
      <c r="O425" s="16"/>
      <c r="P425" s="16"/>
    </row>
    <row r="426" spans="1:16" s="18" customFormat="1" x14ac:dyDescent="0.3">
      <c r="A426" s="17"/>
      <c r="B426" s="17"/>
      <c r="G426" s="16"/>
      <c r="H426" s="16"/>
      <c r="I426" s="16"/>
      <c r="J426" s="16"/>
      <c r="K426" s="16"/>
      <c r="L426" s="16"/>
      <c r="M426" s="16"/>
      <c r="N426" s="16"/>
      <c r="O426" s="16"/>
      <c r="P426" s="16"/>
    </row>
    <row r="427" spans="1:16" s="18" customFormat="1" x14ac:dyDescent="0.3">
      <c r="A427" s="17"/>
      <c r="B427" s="17"/>
      <c r="G427" s="16"/>
      <c r="H427" s="16"/>
      <c r="I427" s="16"/>
      <c r="J427" s="16"/>
      <c r="K427" s="16"/>
      <c r="L427" s="16"/>
      <c r="M427" s="16"/>
      <c r="N427" s="16"/>
      <c r="O427" s="16"/>
      <c r="P427" s="16"/>
    </row>
    <row r="428" spans="1:16" s="18" customFormat="1" x14ac:dyDescent="0.3">
      <c r="A428" s="17"/>
      <c r="B428" s="17"/>
      <c r="G428" s="16"/>
      <c r="H428" s="16"/>
      <c r="I428" s="16"/>
      <c r="J428" s="16"/>
      <c r="K428" s="16"/>
      <c r="L428" s="16"/>
      <c r="M428" s="16"/>
      <c r="N428" s="16"/>
      <c r="O428" s="16"/>
      <c r="P428" s="16"/>
    </row>
    <row r="429" spans="1:16" s="18" customFormat="1" x14ac:dyDescent="0.3">
      <c r="A429" s="17"/>
      <c r="B429" s="17"/>
      <c r="G429" s="16"/>
      <c r="H429" s="16"/>
      <c r="I429" s="16"/>
      <c r="J429" s="16"/>
      <c r="K429" s="16"/>
      <c r="L429" s="16"/>
      <c r="M429" s="16"/>
      <c r="N429" s="16"/>
      <c r="O429" s="16"/>
      <c r="P429" s="16"/>
    </row>
    <row r="430" spans="1:16" s="18" customFormat="1" x14ac:dyDescent="0.3">
      <c r="A430" s="17"/>
      <c r="B430" s="17"/>
      <c r="G430" s="16"/>
      <c r="H430" s="16"/>
      <c r="I430" s="16"/>
      <c r="J430" s="16"/>
      <c r="K430" s="16"/>
      <c r="L430" s="16"/>
      <c r="M430" s="16"/>
      <c r="N430" s="16"/>
      <c r="O430" s="16"/>
      <c r="P430" s="16"/>
    </row>
    <row r="431" spans="1:16" s="18" customFormat="1" x14ac:dyDescent="0.3">
      <c r="A431" s="17"/>
      <c r="B431" s="17"/>
      <c r="G431" s="16"/>
      <c r="H431" s="16"/>
      <c r="I431" s="16"/>
      <c r="J431" s="16"/>
      <c r="K431" s="16"/>
      <c r="L431" s="16"/>
      <c r="M431" s="16"/>
      <c r="N431" s="16"/>
      <c r="O431" s="16"/>
      <c r="P431" s="16"/>
    </row>
    <row r="432" spans="1:16" s="18" customFormat="1" x14ac:dyDescent="0.3">
      <c r="A432" s="17"/>
      <c r="B432" s="17"/>
      <c r="G432" s="16"/>
      <c r="H432" s="16"/>
      <c r="I432" s="16"/>
      <c r="J432" s="16"/>
      <c r="K432" s="16"/>
      <c r="L432" s="16"/>
      <c r="M432" s="16"/>
      <c r="N432" s="16"/>
      <c r="O432" s="16"/>
      <c r="P432" s="16"/>
    </row>
    <row r="433" spans="1:16" s="18" customFormat="1" x14ac:dyDescent="0.3">
      <c r="A433" s="17"/>
      <c r="B433" s="17"/>
      <c r="G433" s="16"/>
      <c r="H433" s="16"/>
      <c r="I433" s="16"/>
      <c r="J433" s="16"/>
      <c r="K433" s="16"/>
      <c r="L433" s="16"/>
      <c r="M433" s="16"/>
      <c r="N433" s="16"/>
      <c r="O433" s="16"/>
      <c r="P433" s="16"/>
    </row>
    <row r="434" spans="1:16" s="18" customFormat="1" x14ac:dyDescent="0.3">
      <c r="A434" s="17"/>
      <c r="B434" s="17"/>
      <c r="G434" s="16"/>
      <c r="H434" s="16"/>
      <c r="I434" s="16"/>
      <c r="J434" s="16"/>
      <c r="K434" s="16"/>
      <c r="L434" s="16"/>
      <c r="M434" s="16"/>
      <c r="N434" s="16"/>
      <c r="O434" s="16"/>
      <c r="P434" s="16"/>
    </row>
    <row r="435" spans="1:16" s="18" customFormat="1" x14ac:dyDescent="0.3">
      <c r="A435" s="17"/>
      <c r="B435" s="17"/>
      <c r="G435" s="16"/>
      <c r="H435" s="16"/>
      <c r="I435" s="16"/>
      <c r="J435" s="16"/>
      <c r="K435" s="16"/>
      <c r="L435" s="16"/>
      <c r="M435" s="16"/>
      <c r="N435" s="16"/>
      <c r="O435" s="16"/>
      <c r="P435" s="16"/>
    </row>
    <row r="436" spans="1:16" s="18" customFormat="1" x14ac:dyDescent="0.3">
      <c r="A436" s="17"/>
      <c r="B436" s="17"/>
      <c r="G436" s="16"/>
      <c r="H436" s="16"/>
      <c r="I436" s="16"/>
      <c r="J436" s="16"/>
      <c r="K436" s="16"/>
      <c r="L436" s="16"/>
      <c r="M436" s="16"/>
      <c r="N436" s="16"/>
      <c r="O436" s="16"/>
      <c r="P436" s="16"/>
    </row>
    <row r="437" spans="1:16" s="18" customFormat="1" x14ac:dyDescent="0.3">
      <c r="A437" s="17"/>
      <c r="B437" s="17"/>
      <c r="G437" s="16"/>
      <c r="H437" s="16"/>
      <c r="I437" s="16"/>
      <c r="J437" s="16"/>
      <c r="K437" s="16"/>
      <c r="L437" s="16"/>
      <c r="M437" s="16"/>
      <c r="N437" s="16"/>
      <c r="O437" s="16"/>
      <c r="P437" s="16"/>
    </row>
    <row r="438" spans="1:16" s="18" customFormat="1" x14ac:dyDescent="0.3">
      <c r="A438" s="17"/>
      <c r="B438" s="17"/>
      <c r="G438" s="16"/>
      <c r="H438" s="16"/>
      <c r="I438" s="16"/>
      <c r="J438" s="16"/>
      <c r="K438" s="16"/>
      <c r="L438" s="16"/>
      <c r="M438" s="16"/>
      <c r="N438" s="16"/>
      <c r="O438" s="16"/>
      <c r="P438" s="16"/>
    </row>
    <row r="439" spans="1:16" s="18" customFormat="1" x14ac:dyDescent="0.3">
      <c r="A439" s="17"/>
      <c r="B439" s="17"/>
      <c r="G439" s="16"/>
      <c r="H439" s="16"/>
      <c r="I439" s="16"/>
      <c r="J439" s="16"/>
      <c r="K439" s="16"/>
      <c r="L439" s="16"/>
      <c r="M439" s="16"/>
      <c r="N439" s="16"/>
      <c r="O439" s="16"/>
      <c r="P439" s="16"/>
    </row>
    <row r="440" spans="1:16" s="18" customFormat="1" x14ac:dyDescent="0.3">
      <c r="A440" s="17"/>
      <c r="B440" s="17"/>
      <c r="G440" s="16"/>
      <c r="H440" s="16"/>
      <c r="I440" s="16"/>
      <c r="J440" s="16"/>
      <c r="K440" s="16"/>
      <c r="L440" s="16"/>
      <c r="M440" s="16"/>
      <c r="N440" s="16"/>
      <c r="O440" s="16"/>
      <c r="P440" s="16"/>
    </row>
    <row r="441" spans="1:16" s="18" customFormat="1" x14ac:dyDescent="0.3">
      <c r="A441" s="17"/>
      <c r="B441" s="17"/>
      <c r="G441" s="16"/>
      <c r="H441" s="16"/>
      <c r="I441" s="16"/>
      <c r="J441" s="16"/>
      <c r="K441" s="16"/>
      <c r="L441" s="16"/>
      <c r="M441" s="16"/>
      <c r="N441" s="16"/>
      <c r="O441" s="16"/>
      <c r="P441" s="16"/>
    </row>
    <row r="442" spans="1:16" s="18" customFormat="1" x14ac:dyDescent="0.3">
      <c r="A442" s="17"/>
      <c r="B442" s="17"/>
      <c r="G442" s="16"/>
      <c r="H442" s="16"/>
      <c r="I442" s="16"/>
      <c r="J442" s="16"/>
      <c r="K442" s="16"/>
      <c r="L442" s="16"/>
      <c r="M442" s="16"/>
      <c r="N442" s="16"/>
      <c r="O442" s="16"/>
      <c r="P442" s="16"/>
    </row>
    <row r="443" spans="1:16" s="18" customFormat="1" x14ac:dyDescent="0.3">
      <c r="A443" s="17"/>
      <c r="B443" s="17"/>
      <c r="G443" s="16"/>
      <c r="H443" s="16"/>
      <c r="I443" s="16"/>
      <c r="J443" s="16"/>
      <c r="K443" s="16"/>
      <c r="L443" s="16"/>
      <c r="M443" s="16"/>
      <c r="N443" s="16"/>
      <c r="O443" s="16"/>
      <c r="P443" s="16"/>
    </row>
    <row r="444" spans="1:16" s="18" customFormat="1" x14ac:dyDescent="0.3">
      <c r="A444" s="17"/>
      <c r="B444" s="17"/>
      <c r="G444" s="16"/>
      <c r="H444" s="16"/>
      <c r="I444" s="16"/>
      <c r="J444" s="16"/>
      <c r="K444" s="16"/>
      <c r="L444" s="16"/>
      <c r="M444" s="16"/>
      <c r="N444" s="16"/>
      <c r="O444" s="16"/>
      <c r="P444" s="16"/>
    </row>
    <row r="445" spans="1:16" s="18" customFormat="1" x14ac:dyDescent="0.3">
      <c r="A445" s="17"/>
      <c r="B445" s="17"/>
      <c r="G445" s="16"/>
      <c r="H445" s="16"/>
      <c r="I445" s="16"/>
      <c r="J445" s="16"/>
      <c r="K445" s="16"/>
      <c r="L445" s="16"/>
      <c r="M445" s="16"/>
      <c r="N445" s="16"/>
      <c r="O445" s="16"/>
      <c r="P445" s="16"/>
    </row>
    <row r="446" spans="1:16" s="18" customFormat="1" x14ac:dyDescent="0.3">
      <c r="A446" s="17"/>
      <c r="B446" s="17"/>
      <c r="G446" s="16"/>
      <c r="H446" s="16"/>
      <c r="I446" s="16"/>
      <c r="J446" s="16"/>
      <c r="K446" s="16"/>
      <c r="L446" s="16"/>
      <c r="M446" s="16"/>
      <c r="N446" s="16"/>
      <c r="O446" s="16"/>
      <c r="P446" s="16"/>
    </row>
    <row r="447" spans="1:16" s="18" customFormat="1" x14ac:dyDescent="0.3">
      <c r="A447" s="17"/>
      <c r="B447" s="17"/>
      <c r="G447" s="16"/>
      <c r="H447" s="16"/>
      <c r="I447" s="16"/>
      <c r="J447" s="16"/>
      <c r="K447" s="16"/>
      <c r="L447" s="16"/>
      <c r="M447" s="16"/>
      <c r="N447" s="16"/>
      <c r="O447" s="16"/>
      <c r="P447" s="16"/>
    </row>
    <row r="448" spans="1:16" s="18" customFormat="1" x14ac:dyDescent="0.3">
      <c r="A448" s="17"/>
      <c r="B448" s="17"/>
      <c r="G448" s="16"/>
      <c r="H448" s="16"/>
      <c r="I448" s="16"/>
      <c r="J448" s="16"/>
      <c r="K448" s="16"/>
      <c r="L448" s="16"/>
      <c r="M448" s="16"/>
      <c r="N448" s="16"/>
      <c r="O448" s="16"/>
      <c r="P448" s="16"/>
    </row>
    <row r="449" spans="1:16" s="18" customFormat="1" x14ac:dyDescent="0.3">
      <c r="A449" s="17"/>
      <c r="B449" s="17"/>
      <c r="G449" s="16"/>
      <c r="H449" s="16"/>
      <c r="I449" s="16"/>
      <c r="J449" s="16"/>
      <c r="K449" s="16"/>
      <c r="L449" s="16"/>
      <c r="M449" s="16"/>
      <c r="N449" s="16"/>
      <c r="O449" s="16"/>
      <c r="P449" s="16"/>
    </row>
    <row r="450" spans="1:16" s="18" customFormat="1" x14ac:dyDescent="0.3">
      <c r="A450" s="17"/>
      <c r="B450" s="17"/>
      <c r="G450" s="16"/>
      <c r="H450" s="16"/>
      <c r="I450" s="16"/>
      <c r="J450" s="16"/>
      <c r="K450" s="16"/>
      <c r="L450" s="16"/>
      <c r="M450" s="16"/>
      <c r="N450" s="16"/>
      <c r="O450" s="16"/>
      <c r="P450" s="16"/>
    </row>
    <row r="451" spans="1:16" s="18" customFormat="1" x14ac:dyDescent="0.3">
      <c r="A451" s="17"/>
      <c r="B451" s="17"/>
      <c r="G451" s="16"/>
      <c r="H451" s="16"/>
      <c r="I451" s="16"/>
      <c r="J451" s="16"/>
      <c r="K451" s="16"/>
      <c r="L451" s="16"/>
      <c r="M451" s="16"/>
      <c r="N451" s="16"/>
      <c r="O451" s="16"/>
      <c r="P451" s="16"/>
    </row>
    <row r="452" spans="1:16" s="18" customFormat="1" x14ac:dyDescent="0.3">
      <c r="A452" s="17"/>
      <c r="B452" s="17"/>
      <c r="G452" s="16"/>
      <c r="H452" s="16"/>
      <c r="I452" s="16"/>
      <c r="J452" s="16"/>
      <c r="K452" s="16"/>
      <c r="L452" s="16"/>
      <c r="M452" s="16"/>
      <c r="N452" s="16"/>
      <c r="O452" s="16"/>
      <c r="P452" s="16"/>
    </row>
    <row r="453" spans="1:16" s="18" customFormat="1" x14ac:dyDescent="0.3">
      <c r="A453" s="17"/>
      <c r="B453" s="17"/>
      <c r="G453" s="16"/>
      <c r="H453" s="16"/>
      <c r="I453" s="16"/>
      <c r="J453" s="16"/>
      <c r="K453" s="16"/>
      <c r="L453" s="16"/>
      <c r="M453" s="16"/>
      <c r="N453" s="16"/>
      <c r="O453" s="16"/>
      <c r="P453" s="16"/>
    </row>
    <row r="454" spans="1:16" s="18" customFormat="1" x14ac:dyDescent="0.3">
      <c r="A454" s="17"/>
      <c r="B454" s="17"/>
      <c r="G454" s="16"/>
      <c r="H454" s="16"/>
      <c r="I454" s="16"/>
      <c r="J454" s="16"/>
      <c r="K454" s="16"/>
      <c r="L454" s="16"/>
      <c r="M454" s="16"/>
      <c r="N454" s="16"/>
      <c r="O454" s="16"/>
      <c r="P454" s="16"/>
    </row>
    <row r="455" spans="1:16" s="18" customFormat="1" x14ac:dyDescent="0.3">
      <c r="A455" s="17"/>
      <c r="B455" s="17"/>
      <c r="G455" s="16"/>
      <c r="H455" s="16"/>
      <c r="I455" s="16"/>
      <c r="J455" s="16"/>
      <c r="K455" s="16"/>
      <c r="L455" s="16"/>
      <c r="M455" s="16"/>
      <c r="N455" s="16"/>
      <c r="O455" s="16"/>
      <c r="P455" s="16"/>
    </row>
    <row r="456" spans="1:16" s="18" customFormat="1" x14ac:dyDescent="0.3">
      <c r="A456" s="17"/>
      <c r="B456" s="17"/>
      <c r="G456" s="16"/>
      <c r="H456" s="16"/>
      <c r="I456" s="16"/>
      <c r="J456" s="16"/>
      <c r="K456" s="16"/>
      <c r="L456" s="16"/>
      <c r="M456" s="16"/>
      <c r="N456" s="16"/>
      <c r="O456" s="16"/>
      <c r="P456" s="16"/>
    </row>
    <row r="457" spans="1:16" s="18" customFormat="1" x14ac:dyDescent="0.3">
      <c r="A457" s="17"/>
      <c r="B457" s="17"/>
      <c r="G457" s="16"/>
      <c r="H457" s="16"/>
      <c r="I457" s="16"/>
      <c r="J457" s="16"/>
      <c r="K457" s="16"/>
      <c r="L457" s="16"/>
      <c r="M457" s="16"/>
      <c r="N457" s="16"/>
      <c r="O457" s="16"/>
      <c r="P457" s="16"/>
    </row>
    <row r="458" spans="1:16" s="18" customFormat="1" x14ac:dyDescent="0.3">
      <c r="A458" s="17"/>
      <c r="B458" s="17"/>
      <c r="G458" s="16"/>
      <c r="H458" s="16"/>
      <c r="I458" s="16"/>
      <c r="J458" s="16"/>
      <c r="K458" s="16"/>
      <c r="L458" s="16"/>
      <c r="M458" s="16"/>
      <c r="N458" s="16"/>
      <c r="O458" s="16"/>
      <c r="P458" s="16"/>
    </row>
    <row r="459" spans="1:16" s="18" customFormat="1" x14ac:dyDescent="0.3">
      <c r="A459" s="17"/>
      <c r="B459" s="17"/>
      <c r="G459" s="16"/>
      <c r="H459" s="16"/>
      <c r="I459" s="16"/>
      <c r="J459" s="16"/>
      <c r="K459" s="16"/>
      <c r="L459" s="16"/>
      <c r="M459" s="16"/>
      <c r="N459" s="16"/>
      <c r="O459" s="16"/>
      <c r="P459" s="16"/>
    </row>
    <row r="460" spans="1:16" s="18" customFormat="1" x14ac:dyDescent="0.3">
      <c r="A460" s="17"/>
      <c r="B460" s="17"/>
      <c r="G460" s="16"/>
      <c r="H460" s="16"/>
      <c r="I460" s="16"/>
      <c r="J460" s="16"/>
      <c r="K460" s="16"/>
      <c r="L460" s="16"/>
      <c r="M460" s="16"/>
      <c r="N460" s="16"/>
      <c r="O460" s="16"/>
      <c r="P460" s="16"/>
    </row>
    <row r="461" spans="1:16" s="18" customFormat="1" x14ac:dyDescent="0.3">
      <c r="A461" s="17"/>
      <c r="B461" s="17"/>
      <c r="G461" s="16"/>
      <c r="H461" s="16"/>
      <c r="I461" s="16"/>
      <c r="J461" s="16"/>
      <c r="K461" s="16"/>
      <c r="L461" s="16"/>
      <c r="M461" s="16"/>
      <c r="N461" s="16"/>
      <c r="O461" s="16"/>
      <c r="P461" s="16"/>
    </row>
    <row r="462" spans="1:16" s="18" customFormat="1" x14ac:dyDescent="0.3">
      <c r="A462" s="17"/>
      <c r="B462" s="17"/>
      <c r="G462" s="16"/>
      <c r="H462" s="16"/>
      <c r="I462" s="16"/>
      <c r="J462" s="16"/>
      <c r="K462" s="16"/>
      <c r="L462" s="16"/>
      <c r="M462" s="16"/>
      <c r="N462" s="16"/>
      <c r="O462" s="16"/>
      <c r="P462" s="16"/>
    </row>
    <row r="463" spans="1:16" s="18" customFormat="1" x14ac:dyDescent="0.3">
      <c r="A463" s="17"/>
      <c r="B463" s="17"/>
      <c r="G463" s="16"/>
      <c r="H463" s="16"/>
      <c r="I463" s="16"/>
      <c r="J463" s="16"/>
      <c r="K463" s="16"/>
      <c r="L463" s="16"/>
      <c r="M463" s="16"/>
      <c r="N463" s="16"/>
      <c r="O463" s="16"/>
      <c r="P463" s="16"/>
    </row>
    <row r="464" spans="1:16" s="18" customFormat="1" x14ac:dyDescent="0.3">
      <c r="A464" s="17"/>
      <c r="B464" s="17"/>
      <c r="G464" s="16"/>
      <c r="H464" s="16"/>
      <c r="I464" s="16"/>
      <c r="J464" s="16"/>
      <c r="K464" s="16"/>
      <c r="L464" s="16"/>
      <c r="M464" s="16"/>
      <c r="N464" s="16"/>
      <c r="O464" s="16"/>
      <c r="P464" s="16"/>
    </row>
    <row r="465" spans="1:16" s="18" customFormat="1" x14ac:dyDescent="0.3">
      <c r="A465" s="17"/>
      <c r="B465" s="17"/>
      <c r="G465" s="16"/>
      <c r="H465" s="16"/>
      <c r="I465" s="16"/>
      <c r="J465" s="16"/>
      <c r="K465" s="16"/>
      <c r="L465" s="16"/>
      <c r="M465" s="16"/>
      <c r="N465" s="16"/>
      <c r="O465" s="16"/>
      <c r="P465" s="16"/>
    </row>
    <row r="466" spans="1:16" s="18" customFormat="1" x14ac:dyDescent="0.3">
      <c r="A466" s="17"/>
      <c r="B466" s="17"/>
      <c r="G466" s="16"/>
      <c r="H466" s="16"/>
      <c r="I466" s="16"/>
      <c r="J466" s="16"/>
      <c r="K466" s="16"/>
      <c r="L466" s="16"/>
      <c r="M466" s="16"/>
      <c r="N466" s="16"/>
      <c r="O466" s="16"/>
      <c r="P466" s="16"/>
    </row>
    <row r="467" spans="1:16" s="18" customFormat="1" x14ac:dyDescent="0.3">
      <c r="A467" s="17"/>
      <c r="B467" s="17"/>
      <c r="G467" s="16"/>
      <c r="H467" s="16"/>
      <c r="I467" s="16"/>
      <c r="J467" s="16"/>
      <c r="K467" s="16"/>
      <c r="L467" s="16"/>
      <c r="M467" s="16"/>
      <c r="N467" s="16"/>
      <c r="O467" s="16"/>
      <c r="P467" s="16"/>
    </row>
    <row r="468" spans="1:16" s="18" customFormat="1" x14ac:dyDescent="0.3">
      <c r="A468" s="17"/>
      <c r="B468" s="17"/>
      <c r="G468" s="16"/>
      <c r="H468" s="16"/>
      <c r="I468" s="16"/>
      <c r="J468" s="16"/>
      <c r="K468" s="16"/>
      <c r="L468" s="16"/>
      <c r="M468" s="16"/>
      <c r="N468" s="16"/>
      <c r="O468" s="16"/>
      <c r="P468" s="16"/>
    </row>
    <row r="469" spans="1:16" s="18" customFormat="1" x14ac:dyDescent="0.3">
      <c r="A469" s="17"/>
      <c r="B469" s="17"/>
      <c r="G469" s="16"/>
      <c r="H469" s="16"/>
      <c r="I469" s="16"/>
      <c r="J469" s="16"/>
      <c r="K469" s="16"/>
      <c r="L469" s="16"/>
      <c r="M469" s="16"/>
      <c r="N469" s="16"/>
      <c r="O469" s="16"/>
      <c r="P469" s="16"/>
    </row>
    <row r="470" spans="1:16" s="18" customFormat="1" x14ac:dyDescent="0.3">
      <c r="A470" s="17"/>
      <c r="B470" s="17"/>
      <c r="G470" s="16"/>
      <c r="H470" s="16"/>
      <c r="I470" s="16"/>
      <c r="J470" s="16"/>
      <c r="K470" s="16"/>
      <c r="L470" s="16"/>
      <c r="M470" s="16"/>
      <c r="N470" s="16"/>
      <c r="O470" s="16"/>
      <c r="P470" s="16"/>
    </row>
    <row r="471" spans="1:16" s="18" customFormat="1" x14ac:dyDescent="0.3">
      <c r="A471" s="17"/>
      <c r="B471" s="17"/>
      <c r="G471" s="16"/>
      <c r="H471" s="16"/>
      <c r="I471" s="16"/>
      <c r="J471" s="16"/>
      <c r="K471" s="16"/>
      <c r="L471" s="16"/>
      <c r="M471" s="16"/>
      <c r="N471" s="16"/>
      <c r="O471" s="16"/>
      <c r="P471" s="16"/>
    </row>
    <row r="472" spans="1:16" s="18" customFormat="1" x14ac:dyDescent="0.3">
      <c r="A472" s="17"/>
      <c r="B472" s="17"/>
      <c r="G472" s="16"/>
      <c r="H472" s="16"/>
      <c r="I472" s="16"/>
      <c r="J472" s="16"/>
      <c r="K472" s="16"/>
      <c r="L472" s="16"/>
      <c r="M472" s="16"/>
      <c r="N472" s="16"/>
      <c r="O472" s="16"/>
      <c r="P472" s="16"/>
    </row>
    <row r="473" spans="1:16" s="18" customFormat="1" x14ac:dyDescent="0.3">
      <c r="A473" s="17"/>
      <c r="B473" s="17"/>
      <c r="G473" s="16"/>
      <c r="H473" s="16"/>
      <c r="I473" s="16"/>
      <c r="J473" s="16"/>
      <c r="K473" s="16"/>
      <c r="L473" s="16"/>
      <c r="M473" s="16"/>
      <c r="N473" s="16"/>
      <c r="O473" s="16"/>
      <c r="P473" s="16"/>
    </row>
    <row r="474" spans="1:16" s="18" customFormat="1" x14ac:dyDescent="0.3">
      <c r="A474" s="17"/>
      <c r="B474" s="17"/>
      <c r="G474" s="16"/>
      <c r="H474" s="16"/>
      <c r="I474" s="16"/>
      <c r="J474" s="16"/>
      <c r="K474" s="16"/>
      <c r="L474" s="16"/>
      <c r="M474" s="16"/>
      <c r="N474" s="16"/>
      <c r="O474" s="16"/>
      <c r="P474" s="16"/>
    </row>
    <row r="475" spans="1:16" s="18" customFormat="1" x14ac:dyDescent="0.3">
      <c r="A475" s="17"/>
      <c r="B475" s="17"/>
      <c r="G475" s="16"/>
      <c r="H475" s="16"/>
      <c r="I475" s="16"/>
      <c r="J475" s="16"/>
      <c r="K475" s="16"/>
      <c r="L475" s="16"/>
      <c r="M475" s="16"/>
      <c r="N475" s="16"/>
      <c r="O475" s="16"/>
      <c r="P475" s="16"/>
    </row>
    <row r="476" spans="1:16" s="18" customFormat="1" x14ac:dyDescent="0.3">
      <c r="A476" s="17"/>
      <c r="B476" s="17"/>
      <c r="G476" s="16"/>
      <c r="H476" s="16"/>
      <c r="I476" s="16"/>
      <c r="J476" s="16"/>
      <c r="K476" s="16"/>
      <c r="L476" s="16"/>
      <c r="M476" s="16"/>
      <c r="N476" s="16"/>
      <c r="O476" s="16"/>
      <c r="P476" s="16"/>
    </row>
    <row r="477" spans="1:16" s="18" customFormat="1" x14ac:dyDescent="0.3">
      <c r="A477" s="17"/>
      <c r="B477" s="17"/>
      <c r="G477" s="16"/>
      <c r="H477" s="16"/>
      <c r="I477" s="16"/>
      <c r="J477" s="16"/>
      <c r="K477" s="16"/>
      <c r="L477" s="16"/>
      <c r="M477" s="16"/>
      <c r="N477" s="16"/>
      <c r="O477" s="16"/>
      <c r="P477" s="16"/>
    </row>
    <row r="478" spans="1:16" s="18" customFormat="1" x14ac:dyDescent="0.3">
      <c r="A478" s="17"/>
      <c r="B478" s="17"/>
      <c r="G478" s="16"/>
      <c r="H478" s="16"/>
      <c r="I478" s="16"/>
      <c r="J478" s="16"/>
      <c r="K478" s="16"/>
      <c r="L478" s="16"/>
      <c r="M478" s="16"/>
      <c r="N478" s="16"/>
      <c r="O478" s="16"/>
      <c r="P478" s="16"/>
    </row>
    <row r="479" spans="1:16" s="18" customFormat="1" x14ac:dyDescent="0.3">
      <c r="A479" s="17"/>
      <c r="B479" s="17"/>
      <c r="G479" s="16"/>
      <c r="H479" s="16"/>
      <c r="I479" s="16"/>
      <c r="J479" s="16"/>
      <c r="K479" s="16"/>
      <c r="L479" s="16"/>
      <c r="M479" s="16"/>
      <c r="N479" s="16"/>
      <c r="O479" s="16"/>
      <c r="P479" s="16"/>
    </row>
    <row r="480" spans="1:16" s="18" customFormat="1" x14ac:dyDescent="0.3">
      <c r="A480" s="17"/>
      <c r="B480" s="17"/>
      <c r="G480" s="16"/>
      <c r="H480" s="16"/>
      <c r="I480" s="16"/>
      <c r="J480" s="16"/>
      <c r="K480" s="16"/>
      <c r="L480" s="16"/>
      <c r="M480" s="16"/>
      <c r="N480" s="16"/>
      <c r="O480" s="16"/>
      <c r="P480" s="16"/>
    </row>
    <row r="481" spans="1:16" s="18" customFormat="1" x14ac:dyDescent="0.3">
      <c r="A481" s="17"/>
      <c r="B481" s="17"/>
      <c r="G481" s="16"/>
      <c r="H481" s="16"/>
      <c r="I481" s="16"/>
      <c r="J481" s="16"/>
      <c r="K481" s="16"/>
      <c r="L481" s="16"/>
      <c r="M481" s="16"/>
      <c r="N481" s="16"/>
      <c r="O481" s="16"/>
      <c r="P481" s="16"/>
    </row>
    <row r="482" spans="1:16" s="18" customFormat="1" x14ac:dyDescent="0.3">
      <c r="A482" s="17"/>
      <c r="B482" s="17"/>
      <c r="G482" s="16"/>
      <c r="H482" s="16"/>
      <c r="I482" s="16"/>
      <c r="J482" s="16"/>
      <c r="K482" s="16"/>
      <c r="L482" s="16"/>
      <c r="M482" s="16"/>
      <c r="N482" s="16"/>
      <c r="O482" s="16"/>
      <c r="P482" s="16"/>
    </row>
    <row r="483" spans="1:16" s="18" customFormat="1" x14ac:dyDescent="0.3">
      <c r="A483" s="17"/>
      <c r="B483" s="17"/>
      <c r="G483" s="16"/>
      <c r="H483" s="16"/>
      <c r="I483" s="16"/>
      <c r="J483" s="16"/>
      <c r="K483" s="16"/>
      <c r="L483" s="16"/>
      <c r="M483" s="16"/>
      <c r="N483" s="16"/>
      <c r="O483" s="16"/>
      <c r="P483" s="16"/>
    </row>
    <row r="484" spans="1:16" s="18" customFormat="1" x14ac:dyDescent="0.3">
      <c r="A484" s="17"/>
      <c r="B484" s="17"/>
      <c r="G484" s="16"/>
      <c r="H484" s="16"/>
      <c r="I484" s="16"/>
      <c r="J484" s="16"/>
      <c r="K484" s="16"/>
      <c r="L484" s="16"/>
      <c r="M484" s="16"/>
      <c r="N484" s="16"/>
      <c r="O484" s="16"/>
      <c r="P484" s="16"/>
    </row>
    <row r="485" spans="1:16" s="18" customFormat="1" x14ac:dyDescent="0.3">
      <c r="A485" s="17"/>
      <c r="B485" s="17"/>
      <c r="G485" s="16"/>
      <c r="H485" s="16"/>
      <c r="I485" s="16"/>
      <c r="J485" s="16"/>
      <c r="K485" s="16"/>
      <c r="L485" s="16"/>
      <c r="M485" s="16"/>
      <c r="N485" s="16"/>
      <c r="O485" s="16"/>
      <c r="P485" s="16"/>
    </row>
    <row r="486" spans="1:16" s="18" customFormat="1" x14ac:dyDescent="0.3">
      <c r="A486" s="17"/>
      <c r="B486" s="17"/>
      <c r="G486" s="16"/>
      <c r="H486" s="16"/>
      <c r="I486" s="16"/>
      <c r="J486" s="16"/>
      <c r="K486" s="16"/>
      <c r="L486" s="16"/>
      <c r="M486" s="16"/>
      <c r="N486" s="16"/>
      <c r="O486" s="16"/>
      <c r="P486" s="16"/>
    </row>
    <row r="487" spans="1:16" s="18" customFormat="1" x14ac:dyDescent="0.3">
      <c r="A487" s="17"/>
      <c r="B487" s="17"/>
      <c r="G487" s="16"/>
      <c r="H487" s="16"/>
      <c r="I487" s="16"/>
      <c r="J487" s="16"/>
      <c r="K487" s="16"/>
      <c r="L487" s="16"/>
      <c r="M487" s="16"/>
      <c r="N487" s="16"/>
      <c r="O487" s="16"/>
      <c r="P487" s="16"/>
    </row>
    <row r="488" spans="1:16" s="18" customFormat="1" x14ac:dyDescent="0.3">
      <c r="A488" s="17"/>
      <c r="B488" s="17"/>
      <c r="G488" s="16"/>
      <c r="H488" s="16"/>
      <c r="I488" s="16"/>
      <c r="J488" s="16"/>
      <c r="K488" s="16"/>
      <c r="L488" s="16"/>
      <c r="M488" s="16"/>
      <c r="N488" s="16"/>
      <c r="O488" s="16"/>
      <c r="P488" s="16"/>
    </row>
    <row r="489" spans="1:16" s="18" customFormat="1" x14ac:dyDescent="0.3">
      <c r="A489" s="17"/>
      <c r="B489" s="17"/>
      <c r="G489" s="16"/>
      <c r="H489" s="16"/>
      <c r="I489" s="16"/>
      <c r="J489" s="16"/>
      <c r="K489" s="16"/>
      <c r="L489" s="16"/>
      <c r="M489" s="16"/>
      <c r="N489" s="16"/>
      <c r="O489" s="16"/>
      <c r="P489" s="16"/>
    </row>
    <row r="490" spans="1:16" s="18" customFormat="1" x14ac:dyDescent="0.3">
      <c r="A490" s="17"/>
      <c r="B490" s="17"/>
      <c r="G490" s="16"/>
      <c r="H490" s="16"/>
      <c r="I490" s="16"/>
      <c r="J490" s="16"/>
      <c r="K490" s="16"/>
      <c r="L490" s="16"/>
      <c r="M490" s="16"/>
      <c r="N490" s="16"/>
      <c r="O490" s="16"/>
      <c r="P490" s="16"/>
    </row>
    <row r="491" spans="1:16" s="18" customFormat="1" x14ac:dyDescent="0.3">
      <c r="A491" s="17"/>
      <c r="B491" s="17"/>
      <c r="G491" s="16"/>
      <c r="H491" s="16"/>
      <c r="I491" s="16"/>
      <c r="J491" s="16"/>
      <c r="K491" s="16"/>
      <c r="L491" s="16"/>
      <c r="M491" s="16"/>
      <c r="N491" s="16"/>
      <c r="O491" s="16"/>
      <c r="P491" s="16"/>
    </row>
    <row r="492" spans="1:16" s="18" customFormat="1" x14ac:dyDescent="0.3">
      <c r="A492" s="17"/>
      <c r="B492" s="17"/>
      <c r="G492" s="16"/>
      <c r="H492" s="16"/>
      <c r="I492" s="16"/>
      <c r="J492" s="16"/>
      <c r="K492" s="16"/>
      <c r="L492" s="16"/>
      <c r="M492" s="16"/>
      <c r="N492" s="16"/>
      <c r="O492" s="16"/>
      <c r="P492" s="16"/>
    </row>
    <row r="493" spans="1:16" s="18" customFormat="1" x14ac:dyDescent="0.3">
      <c r="A493" s="17"/>
      <c r="B493" s="17"/>
      <c r="G493" s="16"/>
      <c r="H493" s="16"/>
      <c r="I493" s="16"/>
      <c r="J493" s="16"/>
      <c r="K493" s="16"/>
      <c r="L493" s="16"/>
      <c r="M493" s="16"/>
      <c r="N493" s="16"/>
      <c r="O493" s="16"/>
      <c r="P493" s="16"/>
    </row>
    <row r="494" spans="1:16" s="18" customFormat="1" x14ac:dyDescent="0.3">
      <c r="A494" s="17"/>
      <c r="B494" s="17"/>
      <c r="G494" s="16"/>
      <c r="H494" s="16"/>
      <c r="I494" s="16"/>
      <c r="J494" s="16"/>
      <c r="K494" s="16"/>
      <c r="L494" s="16"/>
      <c r="M494" s="16"/>
      <c r="N494" s="16"/>
      <c r="O494" s="16"/>
      <c r="P494" s="16"/>
    </row>
    <row r="495" spans="1:16" s="18" customFormat="1" x14ac:dyDescent="0.3">
      <c r="A495" s="17"/>
      <c r="B495" s="17"/>
      <c r="G495" s="16"/>
      <c r="H495" s="16"/>
      <c r="I495" s="16"/>
      <c r="J495" s="16"/>
      <c r="K495" s="16"/>
      <c r="L495" s="16"/>
      <c r="M495" s="16"/>
      <c r="N495" s="16"/>
      <c r="O495" s="16"/>
      <c r="P495" s="16"/>
    </row>
    <row r="496" spans="1:16" s="18" customFormat="1" x14ac:dyDescent="0.3">
      <c r="A496" s="17"/>
      <c r="B496" s="17"/>
      <c r="G496" s="16"/>
      <c r="H496" s="16"/>
      <c r="I496" s="16"/>
      <c r="J496" s="16"/>
      <c r="K496" s="16"/>
      <c r="L496" s="16"/>
      <c r="M496" s="16"/>
      <c r="N496" s="16"/>
      <c r="O496" s="16"/>
      <c r="P496" s="16"/>
    </row>
    <row r="497" spans="1:16" s="18" customFormat="1" x14ac:dyDescent="0.3">
      <c r="A497" s="17"/>
      <c r="B497" s="17"/>
      <c r="G497" s="16"/>
      <c r="H497" s="16"/>
      <c r="I497" s="16"/>
      <c r="J497" s="16"/>
      <c r="K497" s="16"/>
      <c r="L497" s="16"/>
      <c r="M497" s="16"/>
      <c r="N497" s="16"/>
      <c r="O497" s="16"/>
      <c r="P497" s="16"/>
    </row>
    <row r="498" spans="1:16" s="18" customFormat="1" x14ac:dyDescent="0.3">
      <c r="A498" s="17"/>
      <c r="B498" s="17"/>
      <c r="G498" s="16"/>
      <c r="H498" s="16"/>
      <c r="I498" s="16"/>
      <c r="J498" s="16"/>
      <c r="K498" s="16"/>
      <c r="L498" s="16"/>
      <c r="M498" s="16"/>
      <c r="N498" s="16"/>
      <c r="O498" s="16"/>
      <c r="P498" s="16"/>
    </row>
    <row r="499" spans="1:16" s="18" customFormat="1" x14ac:dyDescent="0.3">
      <c r="A499" s="17"/>
      <c r="B499" s="17"/>
      <c r="G499" s="16"/>
      <c r="H499" s="16"/>
      <c r="I499" s="16"/>
      <c r="J499" s="16"/>
      <c r="K499" s="16"/>
      <c r="L499" s="16"/>
      <c r="M499" s="16"/>
      <c r="N499" s="16"/>
      <c r="O499" s="16"/>
      <c r="P499" s="16"/>
    </row>
    <row r="500" spans="1:16" s="18" customFormat="1" x14ac:dyDescent="0.3">
      <c r="A500" s="17"/>
      <c r="B500" s="17"/>
      <c r="G500" s="16"/>
      <c r="H500" s="16"/>
      <c r="I500" s="16"/>
      <c r="J500" s="16"/>
      <c r="K500" s="16"/>
      <c r="L500" s="16"/>
      <c r="M500" s="16"/>
      <c r="N500" s="16"/>
      <c r="O500" s="16"/>
      <c r="P500" s="16"/>
    </row>
    <row r="501" spans="1:16" s="18" customFormat="1" x14ac:dyDescent="0.3">
      <c r="A501" s="17"/>
      <c r="B501" s="17"/>
      <c r="G501" s="16"/>
      <c r="H501" s="16"/>
      <c r="I501" s="16"/>
      <c r="J501" s="16"/>
      <c r="K501" s="16"/>
      <c r="L501" s="16"/>
      <c r="M501" s="16"/>
      <c r="N501" s="16"/>
      <c r="O501" s="16"/>
      <c r="P501" s="16"/>
    </row>
    <row r="502" spans="1:16" s="18" customFormat="1" x14ac:dyDescent="0.3">
      <c r="A502" s="17"/>
      <c r="B502" s="17"/>
      <c r="G502" s="16"/>
      <c r="H502" s="16"/>
      <c r="I502" s="16"/>
      <c r="J502" s="16"/>
      <c r="K502" s="16"/>
      <c r="L502" s="16"/>
      <c r="M502" s="16"/>
      <c r="N502" s="16"/>
      <c r="O502" s="16"/>
      <c r="P502" s="16"/>
    </row>
    <row r="503" spans="1:16" s="18" customFormat="1" x14ac:dyDescent="0.3">
      <c r="A503" s="17"/>
      <c r="B503" s="17"/>
      <c r="G503" s="16"/>
      <c r="H503" s="16"/>
      <c r="I503" s="16"/>
      <c r="J503" s="16"/>
      <c r="K503" s="16"/>
      <c r="L503" s="16"/>
      <c r="M503" s="16"/>
      <c r="N503" s="16"/>
      <c r="O503" s="16"/>
      <c r="P503" s="16"/>
    </row>
    <row r="504" spans="1:16" s="18" customFormat="1" x14ac:dyDescent="0.3">
      <c r="A504" s="17"/>
      <c r="B504" s="17"/>
      <c r="G504" s="16"/>
      <c r="H504" s="16"/>
      <c r="I504" s="16"/>
      <c r="J504" s="16"/>
      <c r="K504" s="16"/>
      <c r="L504" s="16"/>
      <c r="M504" s="16"/>
      <c r="N504" s="16"/>
      <c r="O504" s="16"/>
      <c r="P504" s="16"/>
    </row>
    <row r="505" spans="1:16" s="18" customFormat="1" x14ac:dyDescent="0.3">
      <c r="A505" s="17"/>
      <c r="B505" s="17"/>
      <c r="G505" s="16"/>
      <c r="H505" s="16"/>
      <c r="I505" s="16"/>
      <c r="J505" s="16"/>
      <c r="K505" s="16"/>
      <c r="L505" s="16"/>
      <c r="M505" s="16"/>
      <c r="N505" s="16"/>
      <c r="O505" s="16"/>
      <c r="P505" s="16"/>
    </row>
    <row r="506" spans="1:16" s="18" customFormat="1" x14ac:dyDescent="0.3">
      <c r="A506" s="17"/>
      <c r="B506" s="17"/>
      <c r="G506" s="16"/>
      <c r="H506" s="16"/>
      <c r="I506" s="16"/>
      <c r="J506" s="16"/>
      <c r="K506" s="16"/>
      <c r="L506" s="16"/>
      <c r="M506" s="16"/>
      <c r="N506" s="16"/>
      <c r="O506" s="16"/>
      <c r="P506" s="16"/>
    </row>
    <row r="507" spans="1:16" s="18" customFormat="1" x14ac:dyDescent="0.3">
      <c r="A507" s="17"/>
      <c r="B507" s="17"/>
      <c r="G507" s="16"/>
      <c r="H507" s="16"/>
      <c r="I507" s="16"/>
      <c r="J507" s="16"/>
      <c r="K507" s="16"/>
      <c r="L507" s="16"/>
      <c r="M507" s="16"/>
      <c r="N507" s="16"/>
      <c r="O507" s="16"/>
      <c r="P507" s="16"/>
    </row>
    <row r="508" spans="1:16" s="18" customFormat="1" x14ac:dyDescent="0.3">
      <c r="A508" s="17"/>
      <c r="B508" s="17"/>
      <c r="G508" s="16"/>
      <c r="H508" s="16"/>
      <c r="I508" s="16"/>
      <c r="J508" s="16"/>
      <c r="K508" s="16"/>
      <c r="L508" s="16"/>
      <c r="M508" s="16"/>
      <c r="N508" s="16"/>
      <c r="O508" s="16"/>
      <c r="P508" s="16"/>
    </row>
    <row r="509" spans="1:16" s="18" customFormat="1" x14ac:dyDescent="0.3">
      <c r="A509" s="17"/>
      <c r="B509" s="17"/>
      <c r="G509" s="16"/>
      <c r="H509" s="16"/>
      <c r="I509" s="16"/>
      <c r="J509" s="16"/>
      <c r="K509" s="16"/>
      <c r="L509" s="16"/>
      <c r="M509" s="16"/>
      <c r="N509" s="16"/>
      <c r="O509" s="16"/>
      <c r="P509" s="16"/>
    </row>
    <row r="510" spans="1:16" s="18" customFormat="1" x14ac:dyDescent="0.3">
      <c r="A510" s="17"/>
      <c r="B510" s="17"/>
      <c r="G510" s="16"/>
      <c r="H510" s="16"/>
      <c r="I510" s="16"/>
      <c r="J510" s="16"/>
      <c r="K510" s="16"/>
      <c r="L510" s="16"/>
      <c r="M510" s="16"/>
      <c r="N510" s="16"/>
      <c r="O510" s="16"/>
      <c r="P510" s="16"/>
    </row>
    <row r="511" spans="1:16" s="18" customFormat="1" x14ac:dyDescent="0.3">
      <c r="A511" s="17"/>
      <c r="B511" s="17"/>
      <c r="G511" s="16"/>
      <c r="H511" s="16"/>
      <c r="I511" s="16"/>
      <c r="J511" s="16"/>
      <c r="K511" s="16"/>
      <c r="L511" s="16"/>
      <c r="M511" s="16"/>
      <c r="N511" s="16"/>
      <c r="O511" s="16"/>
      <c r="P511" s="16"/>
    </row>
    <row r="512" spans="1:16" s="18" customFormat="1" x14ac:dyDescent="0.3">
      <c r="A512" s="17"/>
      <c r="B512" s="17"/>
      <c r="G512" s="16"/>
      <c r="H512" s="16"/>
      <c r="I512" s="16"/>
      <c r="J512" s="16"/>
      <c r="K512" s="16"/>
      <c r="L512" s="16"/>
      <c r="M512" s="16"/>
      <c r="N512" s="16"/>
      <c r="O512" s="16"/>
      <c r="P512" s="16"/>
    </row>
    <row r="513" spans="1:16" s="18" customFormat="1" x14ac:dyDescent="0.3">
      <c r="A513" s="17"/>
      <c r="B513" s="17"/>
      <c r="G513" s="16"/>
      <c r="H513" s="16"/>
      <c r="I513" s="16"/>
      <c r="J513" s="16"/>
      <c r="K513" s="16"/>
      <c r="L513" s="16"/>
      <c r="M513" s="16"/>
      <c r="N513" s="16"/>
      <c r="O513" s="16"/>
      <c r="P513" s="16"/>
    </row>
    <row r="514" spans="1:16" s="18" customFormat="1" x14ac:dyDescent="0.3">
      <c r="A514" s="17"/>
      <c r="B514" s="17"/>
      <c r="G514" s="16"/>
      <c r="H514" s="16"/>
      <c r="I514" s="16"/>
      <c r="J514" s="16"/>
      <c r="K514" s="16"/>
      <c r="L514" s="16"/>
      <c r="M514" s="16"/>
      <c r="N514" s="16"/>
      <c r="O514" s="16"/>
      <c r="P514" s="16"/>
    </row>
    <row r="515" spans="1:16" s="18" customFormat="1" x14ac:dyDescent="0.3">
      <c r="A515" s="17"/>
      <c r="B515" s="17"/>
      <c r="G515" s="16"/>
      <c r="H515" s="16"/>
      <c r="I515" s="16"/>
      <c r="J515" s="16"/>
      <c r="K515" s="16"/>
      <c r="L515" s="16"/>
      <c r="M515" s="16"/>
      <c r="N515" s="16"/>
      <c r="O515" s="16"/>
      <c r="P515" s="16"/>
    </row>
    <row r="516" spans="1:16" s="18" customFormat="1" x14ac:dyDescent="0.3">
      <c r="A516" s="17"/>
      <c r="B516" s="17"/>
      <c r="G516" s="16"/>
      <c r="H516" s="16"/>
      <c r="I516" s="16"/>
      <c r="J516" s="16"/>
      <c r="K516" s="16"/>
      <c r="L516" s="16"/>
      <c r="M516" s="16"/>
      <c r="N516" s="16"/>
      <c r="O516" s="16"/>
      <c r="P516" s="16"/>
    </row>
    <row r="517" spans="1:16" s="18" customFormat="1" x14ac:dyDescent="0.3">
      <c r="A517" s="17"/>
      <c r="B517" s="17"/>
      <c r="G517" s="16"/>
      <c r="H517" s="16"/>
      <c r="I517" s="16"/>
      <c r="J517" s="16"/>
      <c r="K517" s="16"/>
      <c r="L517" s="16"/>
      <c r="M517" s="16"/>
      <c r="N517" s="16"/>
      <c r="O517" s="16"/>
      <c r="P517" s="16"/>
    </row>
    <row r="518" spans="1:16" s="18" customFormat="1" x14ac:dyDescent="0.3">
      <c r="A518" s="17"/>
      <c r="B518" s="17"/>
      <c r="G518" s="16"/>
      <c r="H518" s="16"/>
      <c r="I518" s="16"/>
      <c r="J518" s="16"/>
      <c r="K518" s="16"/>
      <c r="L518" s="16"/>
      <c r="M518" s="16"/>
      <c r="N518" s="16"/>
      <c r="O518" s="16"/>
      <c r="P518" s="16"/>
    </row>
    <row r="519" spans="1:16" s="18" customFormat="1" x14ac:dyDescent="0.3">
      <c r="A519" s="17"/>
      <c r="B519" s="17"/>
      <c r="G519" s="16"/>
      <c r="H519" s="16"/>
      <c r="I519" s="16"/>
      <c r="J519" s="16"/>
      <c r="K519" s="16"/>
      <c r="L519" s="16"/>
      <c r="M519" s="16"/>
      <c r="N519" s="16"/>
      <c r="O519" s="16"/>
      <c r="P519" s="16"/>
    </row>
    <row r="520" spans="1:16" s="18" customFormat="1" x14ac:dyDescent="0.3">
      <c r="A520" s="17"/>
      <c r="B520" s="17"/>
      <c r="G520" s="16"/>
      <c r="H520" s="16"/>
      <c r="I520" s="16"/>
      <c r="J520" s="16"/>
      <c r="K520" s="16"/>
      <c r="L520" s="16"/>
      <c r="M520" s="16"/>
      <c r="N520" s="16"/>
      <c r="O520" s="16"/>
      <c r="P520" s="16"/>
    </row>
    <row r="521" spans="1:16" s="18" customFormat="1" x14ac:dyDescent="0.3">
      <c r="A521" s="17"/>
      <c r="B521" s="17"/>
      <c r="G521" s="16"/>
      <c r="H521" s="16"/>
      <c r="I521" s="16"/>
      <c r="J521" s="16"/>
      <c r="K521" s="16"/>
      <c r="L521" s="16"/>
      <c r="M521" s="16"/>
      <c r="N521" s="16"/>
      <c r="O521" s="16"/>
      <c r="P521" s="16"/>
    </row>
    <row r="522" spans="1:16" s="18" customFormat="1" x14ac:dyDescent="0.3">
      <c r="A522" s="17"/>
      <c r="B522" s="17"/>
      <c r="G522" s="16"/>
      <c r="H522" s="16"/>
      <c r="I522" s="16"/>
      <c r="J522" s="16"/>
      <c r="K522" s="16"/>
      <c r="L522" s="16"/>
      <c r="M522" s="16"/>
      <c r="N522" s="16"/>
      <c r="O522" s="16"/>
      <c r="P522" s="16"/>
    </row>
    <row r="523" spans="1:16" s="18" customFormat="1" x14ac:dyDescent="0.3">
      <c r="A523" s="17"/>
      <c r="B523" s="17"/>
      <c r="G523" s="16"/>
      <c r="H523" s="16"/>
      <c r="I523" s="16"/>
      <c r="J523" s="16"/>
      <c r="K523" s="16"/>
      <c r="L523" s="16"/>
      <c r="M523" s="16"/>
      <c r="N523" s="16"/>
      <c r="O523" s="16"/>
      <c r="P523" s="16"/>
    </row>
    <row r="524" spans="1:16" s="18" customFormat="1" x14ac:dyDescent="0.3">
      <c r="A524" s="17"/>
      <c r="B524" s="17"/>
      <c r="G524" s="16"/>
      <c r="H524" s="16"/>
      <c r="I524" s="16"/>
      <c r="J524" s="16"/>
      <c r="K524" s="16"/>
      <c r="L524" s="16"/>
      <c r="M524" s="16"/>
      <c r="N524" s="16"/>
      <c r="O524" s="16"/>
      <c r="P524" s="16"/>
    </row>
    <row r="525" spans="1:16" s="18" customFormat="1" x14ac:dyDescent="0.3">
      <c r="A525" s="17"/>
      <c r="B525" s="17"/>
      <c r="G525" s="16"/>
      <c r="H525" s="16"/>
      <c r="I525" s="16"/>
      <c r="J525" s="16"/>
      <c r="K525" s="16"/>
      <c r="L525" s="16"/>
      <c r="M525" s="16"/>
      <c r="N525" s="16"/>
      <c r="O525" s="16"/>
      <c r="P525" s="16"/>
    </row>
    <row r="526" spans="1:16" s="18" customFormat="1" x14ac:dyDescent="0.3">
      <c r="A526" s="17"/>
      <c r="B526" s="17"/>
      <c r="G526" s="16"/>
      <c r="H526" s="16"/>
      <c r="I526" s="16"/>
      <c r="J526" s="16"/>
      <c r="K526" s="16"/>
      <c r="L526" s="16"/>
      <c r="M526" s="16"/>
      <c r="N526" s="16"/>
      <c r="O526" s="16"/>
      <c r="P526" s="16"/>
    </row>
    <row r="527" spans="1:16" s="18" customFormat="1" x14ac:dyDescent="0.3">
      <c r="A527" s="17"/>
      <c r="B527" s="17"/>
      <c r="G527" s="16"/>
      <c r="H527" s="16"/>
      <c r="I527" s="16"/>
      <c r="J527" s="16"/>
      <c r="K527" s="16"/>
      <c r="L527" s="16"/>
      <c r="M527" s="16"/>
      <c r="N527" s="16"/>
      <c r="O527" s="16"/>
      <c r="P527" s="16"/>
    </row>
    <row r="528" spans="1:16" s="18" customFormat="1" x14ac:dyDescent="0.3">
      <c r="A528" s="17"/>
      <c r="B528" s="17"/>
      <c r="G528" s="16"/>
      <c r="H528" s="16"/>
      <c r="I528" s="16"/>
      <c r="J528" s="16"/>
      <c r="K528" s="16"/>
      <c r="L528" s="16"/>
      <c r="M528" s="16"/>
      <c r="N528" s="16"/>
      <c r="O528" s="16"/>
      <c r="P528" s="16"/>
    </row>
    <row r="529" spans="1:16" s="18" customFormat="1" x14ac:dyDescent="0.3">
      <c r="A529" s="17"/>
      <c r="B529" s="17"/>
      <c r="G529" s="16"/>
      <c r="H529" s="16"/>
      <c r="I529" s="16"/>
      <c r="J529" s="16"/>
      <c r="K529" s="16"/>
      <c r="L529" s="16"/>
      <c r="M529" s="16"/>
      <c r="N529" s="16"/>
      <c r="O529" s="16"/>
      <c r="P529" s="16"/>
    </row>
    <row r="530" spans="1:16" s="18" customFormat="1" x14ac:dyDescent="0.3">
      <c r="A530" s="17"/>
      <c r="B530" s="17"/>
      <c r="G530" s="16"/>
      <c r="H530" s="16"/>
      <c r="I530" s="16"/>
      <c r="J530" s="16"/>
      <c r="K530" s="16"/>
      <c r="L530" s="16"/>
      <c r="M530" s="16"/>
      <c r="N530" s="16"/>
      <c r="O530" s="16"/>
      <c r="P530" s="16"/>
    </row>
    <row r="531" spans="1:16" s="18" customFormat="1" x14ac:dyDescent="0.3">
      <c r="A531" s="17"/>
      <c r="B531" s="17"/>
      <c r="G531" s="16"/>
      <c r="H531" s="16"/>
      <c r="I531" s="16"/>
      <c r="J531" s="16"/>
      <c r="K531" s="16"/>
      <c r="L531" s="16"/>
      <c r="M531" s="16"/>
      <c r="N531" s="16"/>
      <c r="O531" s="16"/>
      <c r="P531" s="16"/>
    </row>
    <row r="532" spans="1:16" s="18" customFormat="1" x14ac:dyDescent="0.3">
      <c r="A532" s="17"/>
      <c r="B532" s="17"/>
      <c r="G532" s="16"/>
      <c r="H532" s="16"/>
      <c r="I532" s="16"/>
      <c r="J532" s="16"/>
      <c r="K532" s="16"/>
      <c r="L532" s="16"/>
      <c r="M532" s="16"/>
      <c r="N532" s="16"/>
      <c r="O532" s="16"/>
      <c r="P532" s="16"/>
    </row>
    <row r="533" spans="1:16" s="18" customFormat="1" x14ac:dyDescent="0.3">
      <c r="A533" s="17"/>
      <c r="B533" s="17"/>
      <c r="G533" s="16"/>
      <c r="H533" s="16"/>
      <c r="I533" s="16"/>
      <c r="J533" s="16"/>
      <c r="K533" s="16"/>
      <c r="L533" s="16"/>
      <c r="M533" s="16"/>
      <c r="N533" s="16"/>
      <c r="O533" s="16"/>
      <c r="P533" s="16"/>
    </row>
    <row r="534" spans="1:16" s="18" customFormat="1" x14ac:dyDescent="0.3">
      <c r="A534" s="17"/>
      <c r="B534" s="17"/>
      <c r="G534" s="16"/>
      <c r="H534" s="16"/>
      <c r="I534" s="16"/>
      <c r="J534" s="16"/>
      <c r="K534" s="16"/>
      <c r="L534" s="16"/>
      <c r="M534" s="16"/>
      <c r="N534" s="16"/>
      <c r="O534" s="16"/>
      <c r="P534" s="16"/>
    </row>
    <row r="535" spans="1:16" s="18" customFormat="1" x14ac:dyDescent="0.3">
      <c r="A535" s="17"/>
      <c r="B535" s="17"/>
      <c r="G535" s="16"/>
      <c r="H535" s="16"/>
      <c r="I535" s="16"/>
      <c r="J535" s="16"/>
      <c r="K535" s="16"/>
      <c r="L535" s="16"/>
      <c r="M535" s="16"/>
      <c r="N535" s="16"/>
      <c r="O535" s="16"/>
      <c r="P535" s="16"/>
    </row>
    <row r="536" spans="1:16" s="18" customFormat="1" x14ac:dyDescent="0.3">
      <c r="A536" s="17"/>
      <c r="B536" s="17"/>
      <c r="G536" s="16"/>
      <c r="H536" s="16"/>
      <c r="I536" s="16"/>
      <c r="J536" s="16"/>
      <c r="K536" s="16"/>
      <c r="L536" s="16"/>
      <c r="M536" s="16"/>
      <c r="N536" s="16"/>
      <c r="O536" s="16"/>
      <c r="P536" s="16"/>
    </row>
    <row r="537" spans="1:16" s="18" customFormat="1" x14ac:dyDescent="0.3">
      <c r="A537" s="17"/>
      <c r="B537" s="17"/>
      <c r="G537" s="16"/>
      <c r="H537" s="16"/>
      <c r="I537" s="16"/>
      <c r="J537" s="16"/>
      <c r="K537" s="16"/>
      <c r="L537" s="16"/>
      <c r="M537" s="16"/>
      <c r="N537" s="16"/>
      <c r="O537" s="16"/>
      <c r="P537" s="16"/>
    </row>
    <row r="538" spans="1:16" s="18" customFormat="1" x14ac:dyDescent="0.3">
      <c r="A538" s="17"/>
      <c r="B538" s="17"/>
      <c r="G538" s="16"/>
      <c r="H538" s="16"/>
      <c r="I538" s="16"/>
      <c r="J538" s="16"/>
      <c r="K538" s="16"/>
      <c r="L538" s="16"/>
      <c r="M538" s="16"/>
      <c r="N538" s="16"/>
      <c r="O538" s="16"/>
      <c r="P538" s="16"/>
    </row>
    <row r="539" spans="1:16" s="18" customFormat="1" x14ac:dyDescent="0.3">
      <c r="A539" s="17"/>
      <c r="B539" s="17"/>
      <c r="G539" s="16"/>
      <c r="H539" s="16"/>
      <c r="I539" s="16"/>
      <c r="J539" s="16"/>
      <c r="K539" s="16"/>
      <c r="L539" s="16"/>
      <c r="M539" s="16"/>
      <c r="N539" s="16"/>
      <c r="O539" s="16"/>
      <c r="P539" s="16"/>
    </row>
    <row r="540" spans="1:16" s="18" customFormat="1" x14ac:dyDescent="0.3">
      <c r="A540" s="17"/>
      <c r="B540" s="17"/>
      <c r="G540" s="16"/>
      <c r="H540" s="16"/>
      <c r="I540" s="16"/>
      <c r="J540" s="16"/>
      <c r="K540" s="16"/>
      <c r="L540" s="16"/>
      <c r="M540" s="16"/>
      <c r="N540" s="16"/>
      <c r="O540" s="16"/>
      <c r="P540" s="16"/>
    </row>
    <row r="541" spans="1:16" s="18" customFormat="1" x14ac:dyDescent="0.3">
      <c r="A541" s="17"/>
      <c r="B541" s="17"/>
      <c r="G541" s="16"/>
      <c r="H541" s="16"/>
      <c r="I541" s="16"/>
      <c r="J541" s="16"/>
      <c r="K541" s="16"/>
      <c r="L541" s="16"/>
      <c r="M541" s="16"/>
      <c r="N541" s="16"/>
      <c r="O541" s="16"/>
      <c r="P541" s="16"/>
    </row>
    <row r="542" spans="1:16" s="18" customFormat="1" x14ac:dyDescent="0.3">
      <c r="A542" s="17"/>
      <c r="B542" s="17"/>
      <c r="G542" s="16"/>
      <c r="H542" s="16"/>
      <c r="I542" s="16"/>
      <c r="J542" s="16"/>
      <c r="K542" s="16"/>
      <c r="L542" s="16"/>
      <c r="M542" s="16"/>
      <c r="N542" s="16"/>
      <c r="O542" s="16"/>
      <c r="P542" s="16"/>
    </row>
    <row r="543" spans="1:16" s="18" customFormat="1" x14ac:dyDescent="0.3">
      <c r="A543" s="17"/>
      <c r="B543" s="17"/>
      <c r="G543" s="16"/>
      <c r="H543" s="16"/>
      <c r="I543" s="16"/>
      <c r="J543" s="16"/>
      <c r="K543" s="16"/>
      <c r="L543" s="16"/>
      <c r="M543" s="16"/>
      <c r="N543" s="16"/>
      <c r="O543" s="16"/>
      <c r="P543" s="16"/>
    </row>
    <row r="544" spans="1:16" s="18" customFormat="1" x14ac:dyDescent="0.3">
      <c r="A544" s="17"/>
      <c r="B544" s="17"/>
      <c r="G544" s="16"/>
      <c r="H544" s="16"/>
      <c r="I544" s="16"/>
      <c r="J544" s="16"/>
      <c r="K544" s="16"/>
      <c r="L544" s="16"/>
      <c r="M544" s="16"/>
      <c r="N544" s="16"/>
      <c r="O544" s="16"/>
      <c r="P544" s="16"/>
    </row>
    <row r="545" spans="1:16" s="18" customFormat="1" x14ac:dyDescent="0.3">
      <c r="A545" s="17"/>
      <c r="B545" s="17"/>
      <c r="G545" s="16"/>
      <c r="H545" s="16"/>
      <c r="I545" s="16"/>
      <c r="J545" s="16"/>
      <c r="K545" s="16"/>
      <c r="L545" s="16"/>
      <c r="M545" s="16"/>
      <c r="N545" s="16"/>
      <c r="O545" s="16"/>
      <c r="P545" s="16"/>
    </row>
    <row r="546" spans="1:16" s="18" customFormat="1" x14ac:dyDescent="0.3">
      <c r="A546" s="17"/>
      <c r="B546" s="17"/>
      <c r="G546" s="16"/>
      <c r="H546" s="16"/>
      <c r="I546" s="16"/>
      <c r="J546" s="16"/>
      <c r="K546" s="16"/>
      <c r="L546" s="16"/>
      <c r="M546" s="16"/>
      <c r="N546" s="16"/>
      <c r="O546" s="16"/>
      <c r="P546" s="16"/>
    </row>
    <row r="547" spans="1:16" s="18" customFormat="1" x14ac:dyDescent="0.3">
      <c r="A547" s="17"/>
      <c r="B547" s="17"/>
      <c r="G547" s="16"/>
      <c r="H547" s="16"/>
      <c r="I547" s="16"/>
      <c r="J547" s="16"/>
      <c r="K547" s="16"/>
      <c r="L547" s="16"/>
      <c r="M547" s="16"/>
      <c r="N547" s="16"/>
      <c r="O547" s="16"/>
      <c r="P547" s="16"/>
    </row>
    <row r="548" spans="1:16" s="18" customFormat="1" x14ac:dyDescent="0.3">
      <c r="A548" s="17"/>
      <c r="B548" s="17"/>
      <c r="G548" s="16"/>
      <c r="H548" s="16"/>
      <c r="I548" s="16"/>
      <c r="J548" s="16"/>
      <c r="K548" s="16"/>
      <c r="L548" s="16"/>
      <c r="M548" s="16"/>
      <c r="N548" s="16"/>
      <c r="O548" s="16"/>
      <c r="P548" s="16"/>
    </row>
    <row r="549" spans="1:16" s="18" customFormat="1" x14ac:dyDescent="0.3">
      <c r="A549" s="17"/>
      <c r="B549" s="17"/>
      <c r="G549" s="16"/>
      <c r="H549" s="16"/>
      <c r="I549" s="16"/>
      <c r="J549" s="16"/>
      <c r="K549" s="16"/>
      <c r="L549" s="16"/>
      <c r="M549" s="16"/>
      <c r="N549" s="16"/>
      <c r="O549" s="16"/>
      <c r="P549" s="16"/>
    </row>
    <row r="550" spans="1:16" s="18" customFormat="1" x14ac:dyDescent="0.3">
      <c r="A550" s="17"/>
      <c r="B550" s="17"/>
      <c r="G550" s="16"/>
      <c r="H550" s="16"/>
      <c r="I550" s="16"/>
      <c r="J550" s="16"/>
      <c r="K550" s="16"/>
      <c r="L550" s="16"/>
      <c r="M550" s="16"/>
      <c r="N550" s="16"/>
      <c r="O550" s="16"/>
      <c r="P550" s="16"/>
    </row>
    <row r="551" spans="1:16" s="18" customFormat="1" x14ac:dyDescent="0.3">
      <c r="A551" s="17"/>
      <c r="B551" s="17"/>
      <c r="G551" s="16"/>
      <c r="H551" s="16"/>
      <c r="I551" s="16"/>
      <c r="J551" s="16"/>
      <c r="K551" s="16"/>
      <c r="L551" s="16"/>
      <c r="M551" s="16"/>
      <c r="N551" s="16"/>
      <c r="O551" s="16"/>
      <c r="P551" s="16"/>
    </row>
    <row r="552" spans="1:16" s="18" customFormat="1" x14ac:dyDescent="0.3">
      <c r="A552" s="17"/>
      <c r="B552" s="17"/>
      <c r="G552" s="16"/>
      <c r="H552" s="16"/>
      <c r="I552" s="16"/>
      <c r="J552" s="16"/>
      <c r="K552" s="16"/>
      <c r="L552" s="16"/>
      <c r="M552" s="16"/>
      <c r="N552" s="16"/>
      <c r="O552" s="16"/>
      <c r="P552" s="16"/>
    </row>
    <row r="553" spans="1:16" s="18" customFormat="1" x14ac:dyDescent="0.3">
      <c r="A553" s="17"/>
      <c r="B553" s="17"/>
      <c r="G553" s="16"/>
      <c r="H553" s="16"/>
      <c r="I553" s="16"/>
      <c r="J553" s="16"/>
      <c r="K553" s="16"/>
      <c r="L553" s="16"/>
      <c r="M553" s="16"/>
      <c r="N553" s="16"/>
      <c r="O553" s="16"/>
      <c r="P553" s="16"/>
    </row>
    <row r="554" spans="1:16" s="18" customFormat="1" x14ac:dyDescent="0.3">
      <c r="A554" s="17"/>
      <c r="B554" s="17"/>
      <c r="G554" s="16"/>
      <c r="H554" s="16"/>
      <c r="I554" s="16"/>
      <c r="J554" s="16"/>
      <c r="K554" s="16"/>
      <c r="L554" s="16"/>
      <c r="M554" s="16"/>
      <c r="N554" s="16"/>
      <c r="O554" s="16"/>
      <c r="P554" s="16"/>
    </row>
    <row r="555" spans="1:16" s="18" customFormat="1" x14ac:dyDescent="0.3">
      <c r="A555" s="17"/>
      <c r="B555" s="17"/>
      <c r="G555" s="16"/>
      <c r="H555" s="16"/>
      <c r="I555" s="16"/>
      <c r="J555" s="16"/>
      <c r="K555" s="16"/>
      <c r="L555" s="16"/>
      <c r="M555" s="16"/>
      <c r="N555" s="16"/>
      <c r="O555" s="16"/>
      <c r="P555" s="16"/>
    </row>
    <row r="556" spans="1:16" s="18" customFormat="1" x14ac:dyDescent="0.3">
      <c r="A556" s="17"/>
      <c r="B556" s="17"/>
      <c r="G556" s="16"/>
      <c r="H556" s="16"/>
      <c r="I556" s="16"/>
      <c r="J556" s="16"/>
      <c r="K556" s="16"/>
      <c r="L556" s="16"/>
      <c r="M556" s="16"/>
      <c r="N556" s="16"/>
      <c r="O556" s="16"/>
      <c r="P556" s="16"/>
    </row>
    <row r="557" spans="1:16" s="18" customFormat="1" x14ac:dyDescent="0.3">
      <c r="A557" s="17"/>
      <c r="B557" s="17"/>
      <c r="G557" s="16"/>
      <c r="H557" s="16"/>
      <c r="I557" s="16"/>
      <c r="J557" s="16"/>
      <c r="K557" s="16"/>
      <c r="L557" s="16"/>
      <c r="M557" s="16"/>
      <c r="N557" s="16"/>
      <c r="O557" s="16"/>
      <c r="P557" s="16"/>
    </row>
    <row r="558" spans="1:16" s="18" customFormat="1" x14ac:dyDescent="0.3">
      <c r="A558" s="17"/>
      <c r="B558" s="17"/>
      <c r="G558" s="16"/>
      <c r="H558" s="16"/>
      <c r="I558" s="16"/>
      <c r="J558" s="16"/>
      <c r="K558" s="16"/>
      <c r="L558" s="16"/>
      <c r="M558" s="16"/>
      <c r="N558" s="16"/>
      <c r="O558" s="16"/>
      <c r="P558" s="16"/>
    </row>
    <row r="559" spans="1:16" s="18" customFormat="1" x14ac:dyDescent="0.3">
      <c r="A559" s="17"/>
      <c r="B559" s="17"/>
      <c r="G559" s="16"/>
      <c r="H559" s="16"/>
      <c r="I559" s="16"/>
      <c r="J559" s="16"/>
      <c r="K559" s="16"/>
      <c r="L559" s="16"/>
      <c r="M559" s="16"/>
      <c r="N559" s="16"/>
      <c r="O559" s="16"/>
      <c r="P559" s="16"/>
    </row>
    <row r="560" spans="1:16" s="18" customFormat="1" x14ac:dyDescent="0.3">
      <c r="A560" s="17"/>
      <c r="B560" s="17"/>
      <c r="G560" s="16"/>
      <c r="H560" s="16"/>
      <c r="I560" s="16"/>
      <c r="J560" s="16"/>
      <c r="K560" s="16"/>
      <c r="L560" s="16"/>
      <c r="M560" s="16"/>
      <c r="N560" s="16"/>
      <c r="O560" s="16"/>
      <c r="P560" s="16"/>
    </row>
    <row r="561" spans="1:16" s="18" customFormat="1" x14ac:dyDescent="0.3">
      <c r="A561" s="17"/>
      <c r="B561" s="17"/>
      <c r="G561" s="16"/>
      <c r="H561" s="16"/>
      <c r="I561" s="16"/>
      <c r="J561" s="16"/>
      <c r="K561" s="16"/>
      <c r="L561" s="16"/>
      <c r="M561" s="16"/>
      <c r="N561" s="16"/>
      <c r="O561" s="16"/>
      <c r="P561" s="16"/>
    </row>
    <row r="562" spans="1:16" s="18" customFormat="1" x14ac:dyDescent="0.3">
      <c r="A562" s="17"/>
      <c r="B562" s="17"/>
      <c r="G562" s="16"/>
      <c r="H562" s="16"/>
      <c r="I562" s="16"/>
      <c r="J562" s="16"/>
      <c r="K562" s="16"/>
      <c r="L562" s="16"/>
      <c r="M562" s="16"/>
      <c r="N562" s="16"/>
      <c r="O562" s="16"/>
      <c r="P562" s="16"/>
    </row>
    <row r="563" spans="1:16" s="18" customFormat="1" x14ac:dyDescent="0.3">
      <c r="A563" s="17"/>
      <c r="B563" s="17"/>
      <c r="G563" s="16"/>
      <c r="H563" s="16"/>
      <c r="I563" s="16"/>
      <c r="J563" s="16"/>
      <c r="K563" s="16"/>
      <c r="L563" s="16"/>
      <c r="M563" s="16"/>
      <c r="N563" s="16"/>
      <c r="O563" s="16"/>
      <c r="P563" s="16"/>
    </row>
    <row r="564" spans="1:16" s="18" customFormat="1" x14ac:dyDescent="0.3">
      <c r="A564" s="17"/>
      <c r="B564" s="17"/>
      <c r="G564" s="16"/>
      <c r="H564" s="16"/>
      <c r="I564" s="16"/>
      <c r="J564" s="16"/>
      <c r="K564" s="16"/>
      <c r="L564" s="16"/>
      <c r="M564" s="16"/>
      <c r="N564" s="16"/>
      <c r="O564" s="16"/>
      <c r="P564" s="16"/>
    </row>
    <row r="565" spans="1:16" s="18" customFormat="1" x14ac:dyDescent="0.3">
      <c r="A565" s="17"/>
      <c r="B565" s="17"/>
      <c r="G565" s="16"/>
      <c r="H565" s="16"/>
      <c r="I565" s="16"/>
      <c r="J565" s="16"/>
      <c r="K565" s="16"/>
      <c r="L565" s="16"/>
      <c r="M565" s="16"/>
      <c r="N565" s="16"/>
      <c r="O565" s="16"/>
      <c r="P565" s="16"/>
    </row>
    <row r="566" spans="1:16" s="18" customFormat="1" x14ac:dyDescent="0.3">
      <c r="A566" s="17"/>
      <c r="B566" s="17"/>
      <c r="G566" s="16"/>
      <c r="H566" s="16"/>
      <c r="I566" s="16"/>
      <c r="J566" s="16"/>
      <c r="K566" s="16"/>
      <c r="L566" s="16"/>
      <c r="M566" s="16"/>
      <c r="N566" s="16"/>
      <c r="O566" s="16"/>
      <c r="P566" s="16"/>
    </row>
    <row r="567" spans="1:16" s="18" customFormat="1" x14ac:dyDescent="0.3">
      <c r="A567" s="17"/>
      <c r="B567" s="17"/>
      <c r="G567" s="16"/>
      <c r="H567" s="16"/>
      <c r="I567" s="16"/>
      <c r="J567" s="16"/>
      <c r="K567" s="16"/>
      <c r="L567" s="16"/>
      <c r="M567" s="16"/>
      <c r="N567" s="16"/>
      <c r="O567" s="16"/>
      <c r="P567" s="16"/>
    </row>
    <row r="568" spans="1:16" s="18" customFormat="1" x14ac:dyDescent="0.3">
      <c r="A568" s="17"/>
      <c r="B568" s="17"/>
      <c r="G568" s="16"/>
      <c r="H568" s="16"/>
      <c r="I568" s="16"/>
      <c r="J568" s="16"/>
      <c r="K568" s="16"/>
      <c r="L568" s="16"/>
      <c r="M568" s="16"/>
      <c r="N568" s="16"/>
      <c r="O568" s="16"/>
      <c r="P568" s="16"/>
    </row>
    <row r="569" spans="1:16" s="18" customFormat="1" x14ac:dyDescent="0.3">
      <c r="A569" s="17"/>
      <c r="B569" s="17"/>
      <c r="G569" s="16"/>
      <c r="H569" s="16"/>
      <c r="I569" s="16"/>
      <c r="J569" s="16"/>
      <c r="K569" s="16"/>
      <c r="L569" s="16"/>
      <c r="M569" s="16"/>
      <c r="N569" s="16"/>
      <c r="O569" s="16"/>
      <c r="P569" s="16"/>
    </row>
    <row r="570" spans="1:16" s="18" customFormat="1" x14ac:dyDescent="0.3">
      <c r="A570" s="17"/>
      <c r="B570" s="17"/>
      <c r="G570" s="16"/>
      <c r="H570" s="16"/>
      <c r="I570" s="16"/>
      <c r="J570" s="16"/>
      <c r="K570" s="16"/>
      <c r="L570" s="16"/>
      <c r="M570" s="16"/>
      <c r="N570" s="16"/>
      <c r="O570" s="16"/>
      <c r="P570" s="16"/>
    </row>
    <row r="571" spans="1:16" s="18" customFormat="1" x14ac:dyDescent="0.3">
      <c r="A571" s="17"/>
      <c r="B571" s="17"/>
      <c r="G571" s="16"/>
      <c r="H571" s="16"/>
      <c r="I571" s="16"/>
      <c r="J571" s="16"/>
      <c r="K571" s="16"/>
      <c r="L571" s="16"/>
      <c r="M571" s="16"/>
      <c r="N571" s="16"/>
      <c r="O571" s="16"/>
      <c r="P571" s="16"/>
    </row>
    <row r="572" spans="1:16" s="18" customFormat="1" x14ac:dyDescent="0.3">
      <c r="A572" s="17"/>
      <c r="B572" s="17"/>
      <c r="G572" s="16"/>
      <c r="H572" s="16"/>
      <c r="I572" s="16"/>
      <c r="J572" s="16"/>
      <c r="K572" s="16"/>
      <c r="L572" s="16"/>
      <c r="M572" s="16"/>
      <c r="N572" s="16"/>
      <c r="O572" s="16"/>
      <c r="P572" s="16"/>
    </row>
    <row r="573" spans="1:16" s="18" customFormat="1" x14ac:dyDescent="0.3">
      <c r="A573" s="17"/>
      <c r="B573" s="17"/>
      <c r="G573" s="16"/>
      <c r="H573" s="16"/>
      <c r="I573" s="16"/>
      <c r="J573" s="16"/>
      <c r="K573" s="16"/>
      <c r="L573" s="16"/>
      <c r="M573" s="16"/>
      <c r="N573" s="16"/>
      <c r="O573" s="16"/>
      <c r="P573" s="16"/>
    </row>
    <row r="574" spans="1:16" s="18" customFormat="1" x14ac:dyDescent="0.3">
      <c r="A574" s="17"/>
      <c r="B574" s="17"/>
      <c r="G574" s="16"/>
      <c r="H574" s="16"/>
      <c r="I574" s="16"/>
      <c r="J574" s="16"/>
      <c r="K574" s="16"/>
      <c r="L574" s="16"/>
      <c r="M574" s="16"/>
      <c r="N574" s="16"/>
      <c r="O574" s="16"/>
      <c r="P574" s="16"/>
    </row>
    <row r="575" spans="1:16" s="18" customFormat="1" x14ac:dyDescent="0.3">
      <c r="A575" s="17"/>
      <c r="B575" s="17"/>
      <c r="G575" s="16"/>
      <c r="H575" s="16"/>
      <c r="I575" s="16"/>
      <c r="J575" s="16"/>
      <c r="K575" s="16"/>
      <c r="L575" s="16"/>
      <c r="M575" s="16"/>
      <c r="N575" s="16"/>
      <c r="O575" s="16"/>
      <c r="P575" s="16"/>
    </row>
    <row r="576" spans="1:16" s="18" customFormat="1" x14ac:dyDescent="0.3">
      <c r="A576" s="17"/>
      <c r="B576" s="17"/>
      <c r="G576" s="16"/>
      <c r="H576" s="16"/>
      <c r="I576" s="16"/>
      <c r="J576" s="16"/>
      <c r="K576" s="16"/>
      <c r="L576" s="16"/>
      <c r="M576" s="16"/>
      <c r="N576" s="16"/>
      <c r="O576" s="16"/>
      <c r="P576" s="16"/>
    </row>
    <row r="577" spans="1:16" s="18" customFormat="1" x14ac:dyDescent="0.3">
      <c r="A577" s="17"/>
      <c r="B577" s="17"/>
      <c r="G577" s="16"/>
      <c r="H577" s="16"/>
      <c r="I577" s="16"/>
      <c r="J577" s="16"/>
      <c r="K577" s="16"/>
      <c r="L577" s="16"/>
      <c r="M577" s="16"/>
      <c r="N577" s="16"/>
      <c r="O577" s="16"/>
      <c r="P577" s="16"/>
    </row>
    <row r="578" spans="1:16" s="18" customFormat="1" x14ac:dyDescent="0.3">
      <c r="A578" s="17"/>
      <c r="B578" s="17"/>
      <c r="G578" s="16"/>
      <c r="H578" s="16"/>
      <c r="I578" s="16"/>
      <c r="J578" s="16"/>
      <c r="K578" s="16"/>
      <c r="L578" s="16"/>
      <c r="M578" s="16"/>
      <c r="N578" s="16"/>
      <c r="O578" s="16"/>
      <c r="P578" s="16"/>
    </row>
    <row r="579" spans="1:16" s="18" customFormat="1" x14ac:dyDescent="0.3">
      <c r="A579" s="17"/>
      <c r="B579" s="17"/>
      <c r="G579" s="16"/>
      <c r="H579" s="16"/>
      <c r="I579" s="16"/>
      <c r="J579" s="16"/>
      <c r="K579" s="16"/>
      <c r="L579" s="16"/>
      <c r="M579" s="16"/>
      <c r="N579" s="16"/>
      <c r="O579" s="16"/>
      <c r="P579" s="16"/>
    </row>
    <row r="580" spans="1:16" s="18" customFormat="1" x14ac:dyDescent="0.3">
      <c r="A580" s="17"/>
      <c r="B580" s="17"/>
      <c r="G580" s="16"/>
      <c r="H580" s="16"/>
      <c r="I580" s="16"/>
      <c r="J580" s="16"/>
      <c r="K580" s="16"/>
      <c r="L580" s="16"/>
      <c r="M580" s="16"/>
      <c r="N580" s="16"/>
      <c r="O580" s="16"/>
      <c r="P580" s="16"/>
    </row>
    <row r="581" spans="1:16" s="18" customFormat="1" x14ac:dyDescent="0.3">
      <c r="A581" s="17"/>
      <c r="B581" s="17"/>
      <c r="G581" s="16"/>
      <c r="H581" s="16"/>
      <c r="I581" s="16"/>
      <c r="J581" s="16"/>
      <c r="K581" s="16"/>
      <c r="L581" s="16"/>
      <c r="M581" s="16"/>
      <c r="N581" s="16"/>
      <c r="O581" s="16"/>
      <c r="P581" s="16"/>
    </row>
    <row r="582" spans="1:16" s="18" customFormat="1" x14ac:dyDescent="0.3">
      <c r="A582" s="17"/>
      <c r="B582" s="17"/>
      <c r="G582" s="16"/>
      <c r="H582" s="16"/>
      <c r="I582" s="16"/>
      <c r="J582" s="16"/>
      <c r="K582" s="16"/>
      <c r="L582" s="16"/>
      <c r="M582" s="16"/>
      <c r="N582" s="16"/>
      <c r="O582" s="16"/>
      <c r="P582" s="16"/>
    </row>
    <row r="583" spans="1:16" s="18" customFormat="1" x14ac:dyDescent="0.3">
      <c r="A583" s="17"/>
      <c r="B583" s="17"/>
      <c r="G583" s="16"/>
      <c r="H583" s="16"/>
      <c r="I583" s="16"/>
      <c r="J583" s="16"/>
      <c r="K583" s="16"/>
      <c r="L583" s="16"/>
      <c r="M583" s="16"/>
      <c r="N583" s="16"/>
      <c r="O583" s="16"/>
      <c r="P583" s="16"/>
    </row>
    <row r="584" spans="1:16" s="18" customFormat="1" x14ac:dyDescent="0.3">
      <c r="A584" s="17"/>
      <c r="B584" s="17"/>
      <c r="G584" s="16"/>
      <c r="H584" s="16"/>
      <c r="I584" s="16"/>
      <c r="J584" s="16"/>
      <c r="K584" s="16"/>
      <c r="L584" s="16"/>
      <c r="M584" s="16"/>
      <c r="N584" s="16"/>
      <c r="O584" s="16"/>
      <c r="P584" s="16"/>
    </row>
    <row r="585" spans="1:16" s="18" customFormat="1" x14ac:dyDescent="0.3">
      <c r="A585" s="17"/>
      <c r="B585" s="17"/>
      <c r="G585" s="16"/>
      <c r="H585" s="16"/>
      <c r="I585" s="16"/>
      <c r="J585" s="16"/>
      <c r="K585" s="16"/>
      <c r="L585" s="16"/>
      <c r="M585" s="16"/>
      <c r="N585" s="16"/>
      <c r="O585" s="16"/>
      <c r="P585" s="16"/>
    </row>
    <row r="586" spans="1:16" s="18" customFormat="1" x14ac:dyDescent="0.3">
      <c r="A586" s="17"/>
      <c r="B586" s="17"/>
      <c r="G586" s="16"/>
      <c r="H586" s="16"/>
      <c r="I586" s="16"/>
      <c r="J586" s="16"/>
      <c r="K586" s="16"/>
      <c r="L586" s="16"/>
      <c r="M586" s="16"/>
      <c r="N586" s="16"/>
      <c r="O586" s="16"/>
      <c r="P586" s="16"/>
    </row>
    <row r="587" spans="1:16" s="18" customFormat="1" x14ac:dyDescent="0.3">
      <c r="A587" s="17"/>
      <c r="B587" s="17"/>
      <c r="G587" s="16"/>
      <c r="H587" s="16"/>
      <c r="I587" s="16"/>
      <c r="J587" s="16"/>
      <c r="K587" s="16"/>
      <c r="L587" s="16"/>
      <c r="M587" s="16"/>
      <c r="N587" s="16"/>
      <c r="O587" s="16"/>
      <c r="P587" s="16"/>
    </row>
    <row r="588" spans="1:16" s="18" customFormat="1" x14ac:dyDescent="0.3">
      <c r="A588" s="17"/>
      <c r="B588" s="17"/>
      <c r="G588" s="16"/>
      <c r="H588" s="16"/>
      <c r="I588" s="16"/>
      <c r="J588" s="16"/>
      <c r="K588" s="16"/>
      <c r="L588" s="16"/>
      <c r="M588" s="16"/>
      <c r="N588" s="16"/>
      <c r="O588" s="16"/>
      <c r="P588" s="16"/>
    </row>
    <row r="589" spans="1:16" s="18" customFormat="1" x14ac:dyDescent="0.3">
      <c r="A589" s="17"/>
      <c r="B589" s="17"/>
      <c r="G589" s="16"/>
      <c r="H589" s="16"/>
      <c r="I589" s="16"/>
      <c r="J589" s="16"/>
      <c r="K589" s="16"/>
      <c r="L589" s="16"/>
      <c r="M589" s="16"/>
      <c r="N589" s="16"/>
      <c r="O589" s="16"/>
      <c r="P589" s="16"/>
    </row>
    <row r="590" spans="1:16" s="18" customFormat="1" x14ac:dyDescent="0.3">
      <c r="A590" s="17"/>
      <c r="B590" s="17"/>
      <c r="G590" s="16"/>
      <c r="H590" s="16"/>
      <c r="I590" s="16"/>
      <c r="J590" s="16"/>
      <c r="K590" s="16"/>
      <c r="L590" s="16"/>
      <c r="M590" s="16"/>
      <c r="N590" s="16"/>
      <c r="O590" s="16"/>
      <c r="P590" s="16"/>
    </row>
    <row r="591" spans="1:16" s="18" customFormat="1" x14ac:dyDescent="0.3">
      <c r="A591" s="17"/>
      <c r="B591" s="17"/>
      <c r="G591" s="16"/>
      <c r="H591" s="16"/>
      <c r="I591" s="16"/>
      <c r="J591" s="16"/>
      <c r="K591" s="16"/>
      <c r="L591" s="16"/>
      <c r="M591" s="16"/>
      <c r="N591" s="16"/>
      <c r="O591" s="16"/>
      <c r="P591" s="16"/>
    </row>
    <row r="592" spans="1:16" s="18" customFormat="1" x14ac:dyDescent="0.3">
      <c r="A592" s="17"/>
      <c r="B592" s="17"/>
      <c r="G592" s="16"/>
      <c r="H592" s="16"/>
      <c r="I592" s="16"/>
      <c r="J592" s="16"/>
      <c r="K592" s="16"/>
      <c r="L592" s="16"/>
      <c r="M592" s="16"/>
      <c r="N592" s="16"/>
      <c r="O592" s="16"/>
      <c r="P592" s="16"/>
    </row>
    <row r="593" spans="1:16" s="18" customFormat="1" x14ac:dyDescent="0.3">
      <c r="A593" s="17"/>
      <c r="B593" s="17"/>
      <c r="G593" s="16"/>
      <c r="H593" s="16"/>
      <c r="I593" s="16"/>
      <c r="J593" s="16"/>
      <c r="K593" s="16"/>
      <c r="L593" s="16"/>
      <c r="M593" s="16"/>
      <c r="N593" s="16"/>
      <c r="O593" s="16"/>
      <c r="P593" s="16"/>
    </row>
    <row r="594" spans="1:16" s="18" customFormat="1" x14ac:dyDescent="0.3">
      <c r="A594" s="17"/>
      <c r="B594" s="17"/>
      <c r="G594" s="16"/>
      <c r="H594" s="16"/>
      <c r="I594" s="16"/>
      <c r="J594" s="16"/>
      <c r="K594" s="16"/>
      <c r="L594" s="16"/>
      <c r="M594" s="16"/>
      <c r="N594" s="16"/>
      <c r="O594" s="16"/>
      <c r="P594" s="16"/>
    </row>
    <row r="595" spans="1:16" s="18" customFormat="1" x14ac:dyDescent="0.3">
      <c r="A595" s="17"/>
      <c r="B595" s="17"/>
      <c r="G595" s="16"/>
      <c r="H595" s="16"/>
      <c r="I595" s="16"/>
      <c r="J595" s="16"/>
      <c r="K595" s="16"/>
      <c r="L595" s="16"/>
      <c r="M595" s="16"/>
      <c r="N595" s="16"/>
      <c r="O595" s="16"/>
      <c r="P595" s="16"/>
    </row>
    <row r="596" spans="1:16" s="18" customFormat="1" x14ac:dyDescent="0.3">
      <c r="A596" s="17"/>
      <c r="B596" s="17"/>
      <c r="G596" s="16"/>
      <c r="H596" s="16"/>
      <c r="I596" s="16"/>
      <c r="J596" s="16"/>
      <c r="K596" s="16"/>
      <c r="L596" s="16"/>
      <c r="M596" s="16"/>
      <c r="N596" s="16"/>
      <c r="O596" s="16"/>
      <c r="P596" s="16"/>
    </row>
    <row r="597" spans="1:16" s="18" customFormat="1" x14ac:dyDescent="0.3">
      <c r="A597" s="17"/>
      <c r="B597" s="17"/>
      <c r="G597" s="16"/>
      <c r="H597" s="16"/>
      <c r="I597" s="16"/>
      <c r="J597" s="16"/>
      <c r="K597" s="16"/>
      <c r="L597" s="16"/>
      <c r="M597" s="16"/>
      <c r="N597" s="16"/>
      <c r="O597" s="16"/>
      <c r="P597" s="16"/>
    </row>
    <row r="598" spans="1:16" s="18" customFormat="1" x14ac:dyDescent="0.3">
      <c r="A598" s="17"/>
      <c r="B598" s="17"/>
      <c r="G598" s="16"/>
      <c r="H598" s="16"/>
      <c r="I598" s="16"/>
      <c r="J598" s="16"/>
      <c r="K598" s="16"/>
      <c r="L598" s="16"/>
      <c r="M598" s="16"/>
      <c r="N598" s="16"/>
      <c r="O598" s="16"/>
      <c r="P598" s="16"/>
    </row>
    <row r="599" spans="1:16" s="18" customFormat="1" x14ac:dyDescent="0.3">
      <c r="A599" s="17"/>
      <c r="B599" s="17"/>
      <c r="G599" s="16"/>
      <c r="H599" s="16"/>
      <c r="I599" s="16"/>
      <c r="J599" s="16"/>
      <c r="K599" s="16"/>
      <c r="L599" s="16"/>
      <c r="M599" s="16"/>
      <c r="N599" s="16"/>
      <c r="O599" s="16"/>
      <c r="P599" s="16"/>
    </row>
    <row r="600" spans="1:16" s="18" customFormat="1" x14ac:dyDescent="0.3">
      <c r="A600" s="17"/>
      <c r="B600" s="17"/>
      <c r="G600" s="16"/>
      <c r="H600" s="16"/>
      <c r="I600" s="16"/>
      <c r="J600" s="16"/>
      <c r="K600" s="16"/>
      <c r="L600" s="16"/>
      <c r="M600" s="16"/>
      <c r="N600" s="16"/>
      <c r="O600" s="16"/>
      <c r="P600" s="16"/>
    </row>
    <row r="601" spans="1:16" s="18" customFormat="1" x14ac:dyDescent="0.3">
      <c r="A601" s="17"/>
      <c r="B601" s="17"/>
      <c r="G601" s="16"/>
      <c r="H601" s="16"/>
      <c r="I601" s="16"/>
      <c r="J601" s="16"/>
      <c r="K601" s="16"/>
      <c r="L601" s="16"/>
      <c r="M601" s="16"/>
      <c r="N601" s="16"/>
      <c r="O601" s="16"/>
      <c r="P601" s="16"/>
    </row>
    <row r="602" spans="1:16" s="18" customFormat="1" x14ac:dyDescent="0.3">
      <c r="A602" s="17"/>
      <c r="B602" s="17"/>
      <c r="G602" s="16"/>
      <c r="H602" s="16"/>
      <c r="I602" s="16"/>
      <c r="J602" s="16"/>
      <c r="K602" s="16"/>
      <c r="L602" s="16"/>
      <c r="M602" s="16"/>
      <c r="N602" s="16"/>
      <c r="O602" s="16"/>
      <c r="P602" s="16"/>
    </row>
    <row r="603" spans="1:16" s="18" customFormat="1" x14ac:dyDescent="0.3">
      <c r="A603" s="17"/>
      <c r="B603" s="17"/>
      <c r="G603" s="16"/>
      <c r="H603" s="16"/>
      <c r="I603" s="16"/>
      <c r="J603" s="16"/>
      <c r="K603" s="16"/>
      <c r="L603" s="16"/>
      <c r="M603" s="16"/>
      <c r="N603" s="16"/>
      <c r="O603" s="16"/>
      <c r="P603" s="16"/>
    </row>
    <row r="604" spans="1:16" s="18" customFormat="1" x14ac:dyDescent="0.3">
      <c r="A604" s="17"/>
      <c r="B604" s="17"/>
      <c r="G604" s="16"/>
      <c r="H604" s="16"/>
      <c r="I604" s="16"/>
      <c r="J604" s="16"/>
      <c r="K604" s="16"/>
      <c r="L604" s="16"/>
      <c r="M604" s="16"/>
      <c r="N604" s="16"/>
      <c r="O604" s="16"/>
      <c r="P604" s="16"/>
    </row>
    <row r="605" spans="1:16" s="18" customFormat="1" x14ac:dyDescent="0.3">
      <c r="A605" s="17"/>
      <c r="B605" s="17"/>
      <c r="G605" s="16"/>
      <c r="H605" s="16"/>
      <c r="I605" s="16"/>
      <c r="J605" s="16"/>
      <c r="K605" s="16"/>
      <c r="L605" s="16"/>
      <c r="M605" s="16"/>
      <c r="N605" s="16"/>
      <c r="O605" s="16"/>
      <c r="P605" s="16"/>
    </row>
    <row r="606" spans="1:16" s="18" customFormat="1" x14ac:dyDescent="0.3">
      <c r="A606" s="17"/>
      <c r="B606" s="17"/>
      <c r="G606" s="16"/>
      <c r="H606" s="16"/>
      <c r="I606" s="16"/>
      <c r="J606" s="16"/>
      <c r="K606" s="16"/>
      <c r="L606" s="16"/>
      <c r="M606" s="16"/>
      <c r="N606" s="16"/>
      <c r="O606" s="16"/>
      <c r="P606" s="16"/>
    </row>
    <row r="607" spans="1:16" s="18" customFormat="1" x14ac:dyDescent="0.3">
      <c r="A607" s="17"/>
      <c r="B607" s="17"/>
      <c r="G607" s="16"/>
      <c r="H607" s="16"/>
      <c r="I607" s="16"/>
      <c r="J607" s="16"/>
      <c r="K607" s="16"/>
      <c r="L607" s="16"/>
      <c r="M607" s="16"/>
      <c r="N607" s="16"/>
      <c r="O607" s="16"/>
      <c r="P607" s="16"/>
    </row>
    <row r="608" spans="1:16" s="18" customFormat="1" x14ac:dyDescent="0.3">
      <c r="A608" s="17"/>
      <c r="B608" s="17"/>
      <c r="G608" s="16"/>
      <c r="H608" s="16"/>
      <c r="I608" s="16"/>
      <c r="J608" s="16"/>
      <c r="K608" s="16"/>
      <c r="L608" s="16"/>
      <c r="M608" s="16"/>
      <c r="N608" s="16"/>
      <c r="O608" s="16"/>
      <c r="P608" s="16"/>
    </row>
    <row r="609" spans="1:16" s="18" customFormat="1" x14ac:dyDescent="0.3">
      <c r="A609" s="17"/>
      <c r="B609" s="17"/>
      <c r="G609" s="16"/>
      <c r="H609" s="16"/>
      <c r="I609" s="16"/>
      <c r="J609" s="16"/>
      <c r="K609" s="16"/>
      <c r="L609" s="16"/>
      <c r="M609" s="16"/>
      <c r="N609" s="16"/>
      <c r="O609" s="16"/>
      <c r="P609" s="16"/>
    </row>
    <row r="610" spans="1:16" s="18" customFormat="1" x14ac:dyDescent="0.3">
      <c r="A610" s="17"/>
      <c r="B610" s="17"/>
      <c r="G610" s="16"/>
      <c r="H610" s="16"/>
      <c r="I610" s="16"/>
      <c r="J610" s="16"/>
      <c r="K610" s="16"/>
      <c r="L610" s="16"/>
      <c r="M610" s="16"/>
      <c r="N610" s="16"/>
      <c r="O610" s="16"/>
      <c r="P610" s="16"/>
    </row>
    <row r="611" spans="1:16" s="18" customFormat="1" x14ac:dyDescent="0.3">
      <c r="A611" s="17"/>
      <c r="B611" s="17"/>
      <c r="G611" s="16"/>
      <c r="H611" s="16"/>
      <c r="I611" s="16"/>
      <c r="J611" s="16"/>
      <c r="K611" s="16"/>
      <c r="L611" s="16"/>
      <c r="M611" s="16"/>
      <c r="N611" s="16"/>
      <c r="O611" s="16"/>
      <c r="P611" s="16"/>
    </row>
    <row r="612" spans="1:16" s="18" customFormat="1" x14ac:dyDescent="0.3">
      <c r="A612" s="17"/>
      <c r="B612" s="17"/>
      <c r="G612" s="16"/>
      <c r="H612" s="16"/>
      <c r="I612" s="16"/>
      <c r="J612" s="16"/>
      <c r="K612" s="16"/>
      <c r="L612" s="16"/>
      <c r="M612" s="16"/>
      <c r="N612" s="16"/>
      <c r="O612" s="16"/>
      <c r="P612" s="16"/>
    </row>
    <row r="613" spans="1:16" s="18" customFormat="1" x14ac:dyDescent="0.3">
      <c r="A613" s="17"/>
      <c r="B613" s="17"/>
      <c r="G613" s="16"/>
      <c r="H613" s="16"/>
      <c r="I613" s="16"/>
      <c r="J613" s="16"/>
      <c r="K613" s="16"/>
      <c r="L613" s="16"/>
      <c r="M613" s="16"/>
      <c r="N613" s="16"/>
      <c r="O613" s="16"/>
      <c r="P613" s="16"/>
    </row>
    <row r="614" spans="1:16" s="18" customFormat="1" x14ac:dyDescent="0.3">
      <c r="A614" s="17"/>
      <c r="B614" s="17"/>
      <c r="G614" s="16"/>
      <c r="H614" s="16"/>
      <c r="I614" s="16"/>
      <c r="J614" s="16"/>
      <c r="K614" s="16"/>
      <c r="L614" s="16"/>
      <c r="M614" s="16"/>
      <c r="N614" s="16"/>
      <c r="O614" s="16"/>
      <c r="P614" s="16"/>
    </row>
    <row r="615" spans="1:16" s="18" customFormat="1" x14ac:dyDescent="0.3">
      <c r="A615" s="17"/>
      <c r="B615" s="17"/>
      <c r="G615" s="16"/>
      <c r="H615" s="16"/>
      <c r="I615" s="16"/>
      <c r="J615" s="16"/>
      <c r="K615" s="16"/>
      <c r="L615" s="16"/>
      <c r="M615" s="16"/>
      <c r="N615" s="16"/>
      <c r="O615" s="16"/>
      <c r="P615" s="16"/>
    </row>
    <row r="616" spans="1:16" s="18" customFormat="1" x14ac:dyDescent="0.3">
      <c r="A616" s="17"/>
      <c r="B616" s="17"/>
      <c r="G616" s="16"/>
      <c r="H616" s="16"/>
      <c r="I616" s="16"/>
      <c r="J616" s="16"/>
      <c r="K616" s="16"/>
      <c r="L616" s="16"/>
      <c r="M616" s="16"/>
      <c r="N616" s="16"/>
      <c r="O616" s="16"/>
      <c r="P616" s="16"/>
    </row>
    <row r="617" spans="1:16" s="18" customFormat="1" x14ac:dyDescent="0.3">
      <c r="A617" s="17"/>
      <c r="B617" s="17"/>
      <c r="G617" s="16"/>
      <c r="H617" s="16"/>
      <c r="I617" s="16"/>
      <c r="J617" s="16"/>
      <c r="K617" s="16"/>
      <c r="L617" s="16"/>
      <c r="M617" s="16"/>
      <c r="N617" s="16"/>
      <c r="O617" s="16"/>
      <c r="P617" s="16"/>
    </row>
    <row r="618" spans="1:16" s="18" customFormat="1" x14ac:dyDescent="0.3">
      <c r="A618" s="17"/>
      <c r="B618" s="17"/>
      <c r="G618" s="16"/>
      <c r="H618" s="16"/>
      <c r="I618" s="16"/>
      <c r="J618" s="16"/>
      <c r="K618" s="16"/>
      <c r="L618" s="16"/>
      <c r="M618" s="16"/>
      <c r="N618" s="16"/>
      <c r="O618" s="16"/>
      <c r="P618" s="16"/>
    </row>
    <row r="619" spans="1:16" s="18" customFormat="1" x14ac:dyDescent="0.3">
      <c r="A619" s="17"/>
      <c r="B619" s="17"/>
      <c r="G619" s="16"/>
      <c r="H619" s="16"/>
      <c r="I619" s="16"/>
      <c r="J619" s="16"/>
      <c r="K619" s="16"/>
      <c r="L619" s="16"/>
      <c r="M619" s="16"/>
      <c r="N619" s="16"/>
      <c r="O619" s="16"/>
      <c r="P619" s="16"/>
    </row>
    <row r="620" spans="1:16" s="18" customFormat="1" x14ac:dyDescent="0.3">
      <c r="A620" s="17"/>
      <c r="B620" s="17"/>
      <c r="G620" s="16"/>
      <c r="H620" s="16"/>
      <c r="I620" s="16"/>
      <c r="J620" s="16"/>
      <c r="K620" s="16"/>
      <c r="L620" s="16"/>
      <c r="M620" s="16"/>
      <c r="N620" s="16"/>
      <c r="O620" s="16"/>
      <c r="P620" s="16"/>
    </row>
    <row r="621" spans="1:16" s="18" customFormat="1" x14ac:dyDescent="0.3">
      <c r="A621" s="17"/>
      <c r="B621" s="17"/>
      <c r="G621" s="16"/>
      <c r="H621" s="16"/>
      <c r="I621" s="16"/>
      <c r="J621" s="16"/>
      <c r="K621" s="16"/>
      <c r="L621" s="16"/>
      <c r="M621" s="16"/>
      <c r="N621" s="16"/>
      <c r="O621" s="16"/>
      <c r="P621" s="16"/>
    </row>
    <row r="622" spans="1:16" s="18" customFormat="1" x14ac:dyDescent="0.3">
      <c r="A622" s="17"/>
      <c r="B622" s="17"/>
      <c r="G622" s="16"/>
      <c r="H622" s="16"/>
      <c r="I622" s="16"/>
      <c r="J622" s="16"/>
      <c r="K622" s="16"/>
      <c r="L622" s="16"/>
      <c r="M622" s="16"/>
      <c r="N622" s="16"/>
      <c r="O622" s="16"/>
      <c r="P622" s="16"/>
    </row>
    <row r="623" spans="1:16" s="18" customFormat="1" x14ac:dyDescent="0.3">
      <c r="A623" s="17"/>
      <c r="B623" s="17"/>
      <c r="G623" s="16"/>
      <c r="H623" s="16"/>
      <c r="I623" s="16"/>
      <c r="J623" s="16"/>
      <c r="K623" s="16"/>
      <c r="L623" s="16"/>
      <c r="M623" s="16"/>
      <c r="N623" s="16"/>
      <c r="O623" s="16"/>
      <c r="P623" s="16"/>
    </row>
    <row r="624" spans="1:16" s="18" customFormat="1" x14ac:dyDescent="0.3">
      <c r="A624" s="17"/>
      <c r="B624" s="17"/>
      <c r="G624" s="16"/>
      <c r="H624" s="16"/>
      <c r="I624" s="16"/>
      <c r="J624" s="16"/>
      <c r="K624" s="16"/>
      <c r="L624" s="16"/>
      <c r="M624" s="16"/>
      <c r="N624" s="16"/>
      <c r="O624" s="16"/>
      <c r="P624" s="16"/>
    </row>
    <row r="625" spans="1:16" s="18" customFormat="1" x14ac:dyDescent="0.3">
      <c r="A625" s="17"/>
      <c r="B625" s="17"/>
      <c r="G625" s="16"/>
      <c r="H625" s="16"/>
      <c r="I625" s="16"/>
      <c r="J625" s="16"/>
      <c r="K625" s="16"/>
      <c r="L625" s="16"/>
      <c r="M625" s="16"/>
      <c r="N625" s="16"/>
      <c r="O625" s="16"/>
      <c r="P625" s="16"/>
    </row>
    <row r="626" spans="1:16" s="18" customFormat="1" x14ac:dyDescent="0.3">
      <c r="A626" s="17"/>
      <c r="B626" s="17"/>
      <c r="G626" s="16"/>
      <c r="H626" s="16"/>
      <c r="I626" s="16"/>
      <c r="J626" s="16"/>
      <c r="K626" s="16"/>
      <c r="L626" s="16"/>
      <c r="M626" s="16"/>
      <c r="N626" s="16"/>
      <c r="O626" s="16"/>
      <c r="P626" s="16"/>
    </row>
    <row r="627" spans="1:16" s="18" customFormat="1" x14ac:dyDescent="0.3">
      <c r="A627" s="17"/>
      <c r="B627" s="17"/>
      <c r="G627" s="16"/>
      <c r="H627" s="16"/>
      <c r="I627" s="16"/>
      <c r="J627" s="16"/>
      <c r="K627" s="16"/>
      <c r="L627" s="16"/>
      <c r="M627" s="16"/>
      <c r="N627" s="16"/>
      <c r="O627" s="16"/>
      <c r="P627" s="16"/>
    </row>
    <row r="628" spans="1:16" s="18" customFormat="1" x14ac:dyDescent="0.3">
      <c r="A628" s="17"/>
      <c r="B628" s="17"/>
      <c r="G628" s="16"/>
      <c r="H628" s="16"/>
      <c r="I628" s="16"/>
      <c r="J628" s="16"/>
      <c r="K628" s="16"/>
      <c r="L628" s="16"/>
      <c r="M628" s="16"/>
      <c r="N628" s="16"/>
      <c r="O628" s="16"/>
      <c r="P628" s="16"/>
    </row>
    <row r="629" spans="1:16" s="18" customFormat="1" x14ac:dyDescent="0.3">
      <c r="A629" s="17"/>
      <c r="B629" s="17"/>
      <c r="G629" s="16"/>
      <c r="H629" s="16"/>
      <c r="I629" s="16"/>
      <c r="J629" s="16"/>
      <c r="K629" s="16"/>
      <c r="L629" s="16"/>
      <c r="M629" s="16"/>
      <c r="N629" s="16"/>
      <c r="O629" s="16"/>
      <c r="P629" s="16"/>
    </row>
    <row r="630" spans="1:16" s="18" customFormat="1" x14ac:dyDescent="0.3">
      <c r="A630" s="17"/>
      <c r="B630" s="17"/>
      <c r="G630" s="16"/>
      <c r="H630" s="16"/>
      <c r="I630" s="16"/>
      <c r="J630" s="16"/>
      <c r="K630" s="16"/>
      <c r="L630" s="16"/>
      <c r="M630" s="16"/>
      <c r="N630" s="16"/>
      <c r="O630" s="16"/>
      <c r="P630" s="16"/>
    </row>
    <row r="631" spans="1:16" s="18" customFormat="1" x14ac:dyDescent="0.3">
      <c r="A631" s="17"/>
      <c r="B631" s="17"/>
      <c r="G631" s="16"/>
      <c r="H631" s="16"/>
      <c r="I631" s="16"/>
      <c r="J631" s="16"/>
      <c r="K631" s="16"/>
      <c r="L631" s="16"/>
      <c r="M631" s="16"/>
      <c r="N631" s="16"/>
      <c r="O631" s="16"/>
      <c r="P631" s="16"/>
    </row>
    <row r="632" spans="1:16" s="18" customFormat="1" x14ac:dyDescent="0.3">
      <c r="A632" s="17"/>
      <c r="B632" s="17"/>
      <c r="G632" s="16"/>
      <c r="H632" s="16"/>
      <c r="I632" s="16"/>
      <c r="J632" s="16"/>
      <c r="K632" s="16"/>
      <c r="L632" s="16"/>
      <c r="M632" s="16"/>
      <c r="N632" s="16"/>
      <c r="O632" s="16"/>
      <c r="P632" s="16"/>
    </row>
    <row r="633" spans="1:16" s="18" customFormat="1" x14ac:dyDescent="0.3">
      <c r="A633" s="17"/>
      <c r="B633" s="17"/>
      <c r="G633" s="16"/>
      <c r="H633" s="16"/>
      <c r="I633" s="16"/>
      <c r="J633" s="16"/>
      <c r="K633" s="16"/>
      <c r="L633" s="16"/>
      <c r="M633" s="16"/>
      <c r="N633" s="16"/>
      <c r="O633" s="16"/>
      <c r="P633" s="16"/>
    </row>
    <row r="634" spans="1:16" s="18" customFormat="1" x14ac:dyDescent="0.3">
      <c r="A634" s="17"/>
      <c r="B634" s="17"/>
      <c r="G634" s="16"/>
      <c r="H634" s="16"/>
      <c r="I634" s="16"/>
      <c r="J634" s="16"/>
      <c r="K634" s="16"/>
      <c r="L634" s="16"/>
      <c r="M634" s="16"/>
      <c r="N634" s="16"/>
      <c r="O634" s="16"/>
      <c r="P634" s="16"/>
    </row>
    <row r="635" spans="1:16" s="18" customFormat="1" x14ac:dyDescent="0.3">
      <c r="A635" s="17"/>
      <c r="B635" s="17"/>
      <c r="G635" s="16"/>
      <c r="H635" s="16"/>
      <c r="I635" s="16"/>
      <c r="J635" s="16"/>
      <c r="K635" s="16"/>
      <c r="L635" s="16"/>
      <c r="M635" s="16"/>
      <c r="N635" s="16"/>
      <c r="O635" s="16"/>
      <c r="P635" s="16"/>
    </row>
    <row r="636" spans="1:16" s="18" customFormat="1" x14ac:dyDescent="0.3">
      <c r="A636" s="17"/>
      <c r="B636" s="17"/>
      <c r="G636" s="16"/>
      <c r="H636" s="16"/>
      <c r="I636" s="16"/>
      <c r="J636" s="16"/>
      <c r="K636" s="16"/>
      <c r="L636" s="16"/>
      <c r="M636" s="16"/>
      <c r="N636" s="16"/>
      <c r="O636" s="16"/>
      <c r="P636" s="16"/>
    </row>
    <row r="637" spans="1:16" s="18" customFormat="1" x14ac:dyDescent="0.3">
      <c r="A637" s="17"/>
      <c r="B637" s="17"/>
      <c r="G637" s="16"/>
      <c r="H637" s="16"/>
      <c r="I637" s="16"/>
      <c r="J637" s="16"/>
      <c r="K637" s="16"/>
      <c r="L637" s="16"/>
      <c r="M637" s="16"/>
      <c r="N637" s="16"/>
      <c r="O637" s="16"/>
      <c r="P637" s="16"/>
    </row>
    <row r="638" spans="1:16" s="18" customFormat="1" x14ac:dyDescent="0.3">
      <c r="A638" s="17"/>
      <c r="B638" s="17"/>
      <c r="G638" s="16"/>
      <c r="H638" s="16"/>
      <c r="I638" s="16"/>
      <c r="J638" s="16"/>
      <c r="K638" s="16"/>
      <c r="L638" s="16"/>
      <c r="M638" s="16"/>
      <c r="N638" s="16"/>
      <c r="O638" s="16"/>
      <c r="P638" s="16"/>
    </row>
    <row r="639" spans="1:16" s="18" customFormat="1" x14ac:dyDescent="0.3">
      <c r="A639" s="17"/>
      <c r="B639" s="17"/>
      <c r="G639" s="16"/>
      <c r="H639" s="16"/>
      <c r="I639" s="16"/>
      <c r="J639" s="16"/>
      <c r="K639" s="16"/>
      <c r="L639" s="16"/>
      <c r="M639" s="16"/>
      <c r="N639" s="16"/>
      <c r="O639" s="16"/>
      <c r="P639" s="16"/>
    </row>
    <row r="640" spans="1:16" s="18" customFormat="1" x14ac:dyDescent="0.3">
      <c r="A640" s="17"/>
      <c r="B640" s="17"/>
      <c r="G640" s="16"/>
      <c r="H640" s="16"/>
      <c r="I640" s="16"/>
      <c r="J640" s="16"/>
      <c r="K640" s="16"/>
      <c r="L640" s="16"/>
      <c r="M640" s="16"/>
      <c r="N640" s="16"/>
      <c r="O640" s="16"/>
      <c r="P640" s="16"/>
    </row>
    <row r="641" spans="1:16" s="18" customFormat="1" x14ac:dyDescent="0.3">
      <c r="A641" s="17"/>
      <c r="B641" s="17"/>
      <c r="G641" s="16"/>
      <c r="H641" s="16"/>
      <c r="I641" s="16"/>
      <c r="J641" s="16"/>
      <c r="K641" s="16"/>
      <c r="L641" s="16"/>
      <c r="M641" s="16"/>
      <c r="N641" s="16"/>
      <c r="O641" s="16"/>
      <c r="P641" s="16"/>
    </row>
    <row r="642" spans="1:16" s="18" customFormat="1" x14ac:dyDescent="0.3">
      <c r="A642" s="17"/>
      <c r="B642" s="17"/>
      <c r="G642" s="16"/>
      <c r="H642" s="16"/>
      <c r="I642" s="16"/>
      <c r="J642" s="16"/>
      <c r="K642" s="16"/>
      <c r="L642" s="16"/>
      <c r="M642" s="16"/>
      <c r="N642" s="16"/>
      <c r="O642" s="16"/>
      <c r="P642" s="16"/>
    </row>
    <row r="643" spans="1:16" s="18" customFormat="1" x14ac:dyDescent="0.3">
      <c r="A643" s="17"/>
      <c r="B643" s="17"/>
      <c r="G643" s="16"/>
      <c r="H643" s="16"/>
      <c r="I643" s="16"/>
      <c r="J643" s="16"/>
      <c r="K643" s="16"/>
      <c r="L643" s="16"/>
      <c r="M643" s="16"/>
      <c r="N643" s="16"/>
      <c r="O643" s="16"/>
      <c r="P643" s="16"/>
    </row>
    <row r="644" spans="1:16" s="18" customFormat="1" x14ac:dyDescent="0.3">
      <c r="A644" s="17"/>
      <c r="B644" s="17"/>
      <c r="G644" s="16"/>
      <c r="H644" s="16"/>
      <c r="I644" s="16"/>
      <c r="J644" s="16"/>
      <c r="K644" s="16"/>
      <c r="L644" s="16"/>
      <c r="M644" s="16"/>
      <c r="N644" s="16"/>
      <c r="O644" s="16"/>
      <c r="P644" s="16"/>
    </row>
    <row r="645" spans="1:16" s="18" customFormat="1" x14ac:dyDescent="0.3">
      <c r="A645" s="17"/>
      <c r="B645" s="17"/>
      <c r="G645" s="16"/>
      <c r="H645" s="16"/>
      <c r="I645" s="16"/>
      <c r="J645" s="16"/>
      <c r="K645" s="16"/>
      <c r="L645" s="16"/>
      <c r="M645" s="16"/>
      <c r="N645" s="16"/>
      <c r="O645" s="16"/>
      <c r="P645" s="16"/>
    </row>
    <row r="646" spans="1:16" s="18" customFormat="1" x14ac:dyDescent="0.3">
      <c r="A646" s="17"/>
      <c r="B646" s="17"/>
      <c r="G646" s="16"/>
      <c r="H646" s="16"/>
      <c r="I646" s="16"/>
      <c r="J646" s="16"/>
      <c r="K646" s="16"/>
      <c r="L646" s="16"/>
      <c r="M646" s="16"/>
      <c r="N646" s="16"/>
      <c r="O646" s="16"/>
      <c r="P646" s="16"/>
    </row>
    <row r="647" spans="1:16" s="18" customFormat="1" x14ac:dyDescent="0.3">
      <c r="A647" s="17"/>
      <c r="B647" s="17"/>
      <c r="G647" s="16"/>
      <c r="H647" s="16"/>
      <c r="I647" s="16"/>
      <c r="J647" s="16"/>
      <c r="K647" s="16"/>
      <c r="L647" s="16"/>
      <c r="M647" s="16"/>
      <c r="N647" s="16"/>
      <c r="O647" s="16"/>
      <c r="P647" s="16"/>
    </row>
    <row r="648" spans="1:16" s="18" customFormat="1" x14ac:dyDescent="0.3">
      <c r="A648" s="17"/>
      <c r="B648" s="17"/>
      <c r="G648" s="16"/>
      <c r="H648" s="16"/>
      <c r="I648" s="16"/>
      <c r="J648" s="16"/>
      <c r="K648" s="16"/>
      <c r="L648" s="16"/>
      <c r="M648" s="16"/>
      <c r="N648" s="16"/>
      <c r="O648" s="16"/>
      <c r="P648" s="16"/>
    </row>
    <row r="649" spans="1:16" s="18" customFormat="1" x14ac:dyDescent="0.3">
      <c r="A649" s="17"/>
      <c r="B649" s="17"/>
      <c r="G649" s="16"/>
      <c r="H649" s="16"/>
      <c r="I649" s="16"/>
      <c r="J649" s="16"/>
      <c r="K649" s="16"/>
      <c r="L649" s="16"/>
      <c r="M649" s="16"/>
      <c r="N649" s="16"/>
      <c r="O649" s="16"/>
      <c r="P649" s="16"/>
    </row>
    <row r="650" spans="1:16" s="18" customFormat="1" x14ac:dyDescent="0.3">
      <c r="A650" s="17"/>
      <c r="B650" s="17"/>
      <c r="G650" s="16"/>
      <c r="H650" s="16"/>
      <c r="I650" s="16"/>
      <c r="J650" s="16"/>
      <c r="K650" s="16"/>
      <c r="L650" s="16"/>
      <c r="M650" s="16"/>
      <c r="N650" s="16"/>
      <c r="O650" s="16"/>
      <c r="P650" s="16"/>
    </row>
    <row r="651" spans="1:16" s="18" customFormat="1" x14ac:dyDescent="0.3">
      <c r="A651" s="17"/>
      <c r="B651" s="17"/>
      <c r="G651" s="16"/>
      <c r="H651" s="16"/>
      <c r="I651" s="16"/>
      <c r="J651" s="16"/>
      <c r="K651" s="16"/>
      <c r="L651" s="16"/>
      <c r="M651" s="16"/>
      <c r="N651" s="16"/>
      <c r="O651" s="16"/>
      <c r="P651" s="16"/>
    </row>
    <row r="652" spans="1:16" s="18" customFormat="1" x14ac:dyDescent="0.3">
      <c r="A652" s="17"/>
      <c r="B652" s="17"/>
      <c r="G652" s="16"/>
      <c r="H652" s="16"/>
      <c r="I652" s="16"/>
      <c r="J652" s="16"/>
      <c r="K652" s="16"/>
      <c r="L652" s="16"/>
      <c r="M652" s="16"/>
      <c r="N652" s="16"/>
      <c r="O652" s="16"/>
      <c r="P652" s="16"/>
    </row>
    <row r="653" spans="1:16" s="18" customFormat="1" x14ac:dyDescent="0.3">
      <c r="A653" s="17"/>
      <c r="B653" s="17"/>
      <c r="G653" s="16"/>
      <c r="H653" s="16"/>
      <c r="I653" s="16"/>
      <c r="J653" s="16"/>
      <c r="K653" s="16"/>
      <c r="L653" s="16"/>
      <c r="M653" s="16"/>
      <c r="N653" s="16"/>
      <c r="O653" s="16"/>
      <c r="P653" s="16"/>
    </row>
    <row r="654" spans="1:16" s="18" customFormat="1" x14ac:dyDescent="0.3">
      <c r="A654" s="17"/>
      <c r="B654" s="17"/>
      <c r="G654" s="16"/>
      <c r="H654" s="16"/>
      <c r="I654" s="16"/>
      <c r="J654" s="16"/>
      <c r="K654" s="16"/>
      <c r="L654" s="16"/>
      <c r="M654" s="16"/>
      <c r="N654" s="16"/>
      <c r="O654" s="16"/>
      <c r="P654" s="16"/>
    </row>
    <row r="655" spans="1:16" s="18" customFormat="1" x14ac:dyDescent="0.3">
      <c r="A655" s="17"/>
      <c r="B655" s="17"/>
      <c r="G655" s="16"/>
      <c r="H655" s="16"/>
      <c r="I655" s="16"/>
      <c r="J655" s="16"/>
      <c r="K655" s="16"/>
      <c r="L655" s="16"/>
      <c r="M655" s="16"/>
      <c r="N655" s="16"/>
      <c r="O655" s="16"/>
      <c r="P655" s="16"/>
    </row>
    <row r="656" spans="1:16" s="18" customFormat="1" x14ac:dyDescent="0.3">
      <c r="A656" s="17"/>
      <c r="B656" s="17"/>
      <c r="G656" s="16"/>
      <c r="H656" s="16"/>
      <c r="I656" s="16"/>
      <c r="J656" s="16"/>
      <c r="K656" s="16"/>
      <c r="L656" s="16"/>
      <c r="M656" s="16"/>
      <c r="N656" s="16"/>
      <c r="O656" s="16"/>
      <c r="P656" s="16"/>
    </row>
    <row r="657" spans="1:16" s="18" customFormat="1" x14ac:dyDescent="0.3">
      <c r="A657" s="17"/>
      <c r="B657" s="17"/>
      <c r="G657" s="16"/>
      <c r="H657" s="16"/>
      <c r="I657" s="16"/>
      <c r="J657" s="16"/>
      <c r="K657" s="16"/>
      <c r="L657" s="16"/>
      <c r="M657" s="16"/>
      <c r="N657" s="16"/>
      <c r="O657" s="16"/>
      <c r="P657" s="16"/>
    </row>
    <row r="658" spans="1:16" s="18" customFormat="1" x14ac:dyDescent="0.3">
      <c r="A658" s="17"/>
      <c r="B658" s="17"/>
      <c r="G658" s="16"/>
      <c r="H658" s="16"/>
      <c r="I658" s="16"/>
      <c r="J658" s="16"/>
      <c r="K658" s="16"/>
      <c r="L658" s="16"/>
      <c r="M658" s="16"/>
      <c r="N658" s="16"/>
      <c r="O658" s="16"/>
      <c r="P658" s="16"/>
    </row>
    <row r="659" spans="1:16" s="18" customFormat="1" x14ac:dyDescent="0.3">
      <c r="A659" s="17"/>
      <c r="B659" s="17"/>
      <c r="G659" s="16"/>
      <c r="H659" s="16"/>
      <c r="I659" s="16"/>
      <c r="J659" s="16"/>
      <c r="K659" s="16"/>
      <c r="L659" s="16"/>
      <c r="M659" s="16"/>
      <c r="N659" s="16"/>
      <c r="O659" s="16"/>
      <c r="P659" s="16"/>
    </row>
    <row r="660" spans="1:16" s="18" customFormat="1" x14ac:dyDescent="0.3">
      <c r="A660" s="17"/>
      <c r="B660" s="17"/>
      <c r="G660" s="16"/>
      <c r="H660" s="16"/>
      <c r="I660" s="16"/>
      <c r="J660" s="16"/>
      <c r="K660" s="16"/>
      <c r="L660" s="16"/>
      <c r="M660" s="16"/>
      <c r="N660" s="16"/>
      <c r="O660" s="16"/>
      <c r="P660" s="16"/>
    </row>
    <row r="661" spans="1:16" s="18" customFormat="1" x14ac:dyDescent="0.3">
      <c r="A661" s="17"/>
      <c r="B661" s="17"/>
      <c r="G661" s="16"/>
      <c r="H661" s="16"/>
      <c r="I661" s="16"/>
      <c r="J661" s="16"/>
      <c r="K661" s="16"/>
      <c r="L661" s="16"/>
      <c r="M661" s="16"/>
      <c r="N661" s="16"/>
      <c r="O661" s="16"/>
      <c r="P661" s="16"/>
    </row>
    <row r="662" spans="1:16" s="18" customFormat="1" x14ac:dyDescent="0.3">
      <c r="A662" s="17"/>
      <c r="B662" s="17"/>
      <c r="G662" s="16"/>
      <c r="H662" s="16"/>
      <c r="I662" s="16"/>
      <c r="J662" s="16"/>
      <c r="K662" s="16"/>
      <c r="L662" s="16"/>
      <c r="M662" s="16"/>
      <c r="N662" s="16"/>
      <c r="O662" s="16"/>
      <c r="P662" s="16"/>
    </row>
    <row r="663" spans="1:16" s="18" customFormat="1" x14ac:dyDescent="0.3">
      <c r="A663" s="17"/>
      <c r="B663" s="17"/>
      <c r="G663" s="16"/>
      <c r="H663" s="16"/>
      <c r="I663" s="16"/>
      <c r="J663" s="16"/>
      <c r="K663" s="16"/>
      <c r="L663" s="16"/>
      <c r="M663" s="16"/>
      <c r="N663" s="16"/>
      <c r="O663" s="16"/>
      <c r="P663" s="16"/>
    </row>
    <row r="664" spans="1:16" s="18" customFormat="1" x14ac:dyDescent="0.3">
      <c r="A664" s="17"/>
      <c r="B664" s="17"/>
      <c r="G664" s="16"/>
      <c r="H664" s="16"/>
      <c r="I664" s="16"/>
      <c r="J664" s="16"/>
      <c r="K664" s="16"/>
      <c r="L664" s="16"/>
      <c r="M664" s="16"/>
      <c r="N664" s="16"/>
      <c r="O664" s="16"/>
      <c r="P664" s="16"/>
    </row>
    <row r="665" spans="1:16" s="18" customFormat="1" x14ac:dyDescent="0.3">
      <c r="A665" s="17"/>
      <c r="B665" s="17"/>
      <c r="G665" s="16"/>
      <c r="H665" s="16"/>
      <c r="I665" s="16"/>
      <c r="J665" s="16"/>
      <c r="K665" s="16"/>
      <c r="L665" s="16"/>
      <c r="M665" s="16"/>
      <c r="N665" s="16"/>
      <c r="O665" s="16"/>
      <c r="P665" s="16"/>
    </row>
    <row r="666" spans="1:16" s="18" customFormat="1" x14ac:dyDescent="0.3">
      <c r="A666" s="17"/>
      <c r="B666" s="17"/>
      <c r="G666" s="16"/>
      <c r="H666" s="16"/>
      <c r="I666" s="16"/>
      <c r="J666" s="16"/>
      <c r="K666" s="16"/>
      <c r="L666" s="16"/>
      <c r="M666" s="16"/>
      <c r="N666" s="16"/>
      <c r="O666" s="16"/>
      <c r="P666" s="16"/>
    </row>
    <row r="667" spans="1:16" s="18" customFormat="1" x14ac:dyDescent="0.3">
      <c r="A667" s="17"/>
      <c r="B667" s="17"/>
      <c r="G667" s="16"/>
      <c r="H667" s="16"/>
      <c r="I667" s="16"/>
      <c r="J667" s="16"/>
      <c r="K667" s="16"/>
      <c r="L667" s="16"/>
      <c r="M667" s="16"/>
      <c r="N667" s="16"/>
      <c r="O667" s="16"/>
      <c r="P667" s="16"/>
    </row>
    <row r="668" spans="1:16" s="18" customFormat="1" x14ac:dyDescent="0.3">
      <c r="A668" s="17"/>
      <c r="B668" s="17"/>
      <c r="G668" s="16"/>
      <c r="H668" s="16"/>
      <c r="I668" s="16"/>
      <c r="J668" s="16"/>
      <c r="K668" s="16"/>
      <c r="L668" s="16"/>
      <c r="M668" s="16"/>
      <c r="N668" s="16"/>
      <c r="O668" s="16"/>
      <c r="P668" s="16"/>
    </row>
    <row r="669" spans="1:16" s="18" customFormat="1" x14ac:dyDescent="0.3">
      <c r="A669" s="17"/>
      <c r="B669" s="17"/>
      <c r="G669" s="16"/>
      <c r="H669" s="16"/>
      <c r="I669" s="16"/>
      <c r="J669" s="16"/>
      <c r="K669" s="16"/>
      <c r="L669" s="16"/>
      <c r="M669" s="16"/>
      <c r="N669" s="16"/>
      <c r="O669" s="16"/>
      <c r="P669" s="16"/>
    </row>
    <row r="670" spans="1:16" s="18" customFormat="1" x14ac:dyDescent="0.3">
      <c r="A670" s="17"/>
      <c r="B670" s="17"/>
      <c r="G670" s="16"/>
      <c r="H670" s="16"/>
      <c r="I670" s="16"/>
      <c r="J670" s="16"/>
      <c r="K670" s="16"/>
      <c r="L670" s="16"/>
      <c r="M670" s="16"/>
      <c r="N670" s="16"/>
      <c r="O670" s="16"/>
      <c r="P670" s="16"/>
    </row>
    <row r="671" spans="1:16" s="18" customFormat="1" x14ac:dyDescent="0.3">
      <c r="A671" s="17"/>
      <c r="B671" s="17"/>
      <c r="G671" s="16"/>
      <c r="H671" s="16"/>
      <c r="I671" s="16"/>
      <c r="J671" s="16"/>
      <c r="K671" s="16"/>
      <c r="L671" s="16"/>
      <c r="M671" s="16"/>
      <c r="N671" s="16"/>
      <c r="O671" s="16"/>
      <c r="P671" s="16"/>
    </row>
    <row r="672" spans="1:16" s="18" customFormat="1" x14ac:dyDescent="0.3">
      <c r="A672" s="17"/>
      <c r="B672" s="17"/>
      <c r="G672" s="16"/>
      <c r="H672" s="16"/>
      <c r="I672" s="16"/>
      <c r="J672" s="16"/>
      <c r="K672" s="16"/>
      <c r="L672" s="16"/>
      <c r="M672" s="16"/>
      <c r="N672" s="16"/>
      <c r="O672" s="16"/>
      <c r="P672" s="16"/>
    </row>
    <row r="673" spans="1:16" s="18" customFormat="1" x14ac:dyDescent="0.3">
      <c r="A673" s="17"/>
      <c r="B673" s="17"/>
      <c r="G673" s="16"/>
      <c r="H673" s="16"/>
      <c r="I673" s="16"/>
      <c r="J673" s="16"/>
      <c r="K673" s="16"/>
      <c r="L673" s="16"/>
      <c r="M673" s="16"/>
      <c r="N673" s="16"/>
      <c r="O673" s="16"/>
      <c r="P673" s="16"/>
    </row>
    <row r="674" spans="1:16" s="18" customFormat="1" x14ac:dyDescent="0.3">
      <c r="A674" s="17"/>
      <c r="B674" s="17"/>
      <c r="G674" s="16"/>
      <c r="H674" s="16"/>
      <c r="I674" s="16"/>
      <c r="J674" s="16"/>
      <c r="K674" s="16"/>
      <c r="L674" s="16"/>
      <c r="M674" s="16"/>
      <c r="N674" s="16"/>
      <c r="O674" s="16"/>
      <c r="P674" s="16"/>
    </row>
    <row r="675" spans="1:16" s="18" customFormat="1" x14ac:dyDescent="0.3">
      <c r="A675" s="17"/>
      <c r="B675" s="17"/>
      <c r="G675" s="16"/>
      <c r="H675" s="16"/>
      <c r="I675" s="16"/>
      <c r="J675" s="16"/>
      <c r="K675" s="16"/>
      <c r="L675" s="16"/>
      <c r="M675" s="16"/>
      <c r="N675" s="16"/>
      <c r="O675" s="16"/>
      <c r="P675" s="16"/>
    </row>
    <row r="676" spans="1:16" s="18" customFormat="1" x14ac:dyDescent="0.3">
      <c r="A676" s="17"/>
      <c r="B676" s="17"/>
      <c r="G676" s="16"/>
      <c r="H676" s="16"/>
      <c r="I676" s="16"/>
      <c r="J676" s="16"/>
      <c r="K676" s="16"/>
      <c r="L676" s="16"/>
      <c r="M676" s="16"/>
      <c r="N676" s="16"/>
      <c r="O676" s="16"/>
      <c r="P676" s="16"/>
    </row>
    <row r="677" spans="1:16" s="18" customFormat="1" x14ac:dyDescent="0.3">
      <c r="A677" s="17"/>
      <c r="B677" s="17"/>
      <c r="G677" s="16"/>
      <c r="H677" s="16"/>
      <c r="I677" s="16"/>
      <c r="J677" s="16"/>
      <c r="K677" s="16"/>
      <c r="L677" s="16"/>
      <c r="M677" s="16"/>
      <c r="N677" s="16"/>
      <c r="O677" s="16"/>
      <c r="P677" s="16"/>
    </row>
    <row r="678" spans="1:16" s="18" customFormat="1" x14ac:dyDescent="0.3">
      <c r="A678" s="17"/>
      <c r="B678" s="17"/>
      <c r="G678" s="16"/>
      <c r="H678" s="16"/>
      <c r="I678" s="16"/>
      <c r="J678" s="16"/>
      <c r="K678" s="16"/>
      <c r="L678" s="16"/>
      <c r="M678" s="16"/>
      <c r="N678" s="16"/>
      <c r="O678" s="16"/>
      <c r="P678" s="16"/>
    </row>
    <row r="679" spans="1:16" s="18" customFormat="1" x14ac:dyDescent="0.3">
      <c r="A679" s="17"/>
      <c r="B679" s="17"/>
      <c r="G679" s="16"/>
      <c r="H679" s="16"/>
      <c r="I679" s="16"/>
      <c r="J679" s="16"/>
      <c r="K679" s="16"/>
      <c r="L679" s="16"/>
      <c r="M679" s="16"/>
      <c r="N679" s="16"/>
      <c r="O679" s="16"/>
      <c r="P679" s="16"/>
    </row>
    <row r="680" spans="1:16" s="18" customFormat="1" x14ac:dyDescent="0.3">
      <c r="A680" s="17"/>
      <c r="B680" s="17"/>
      <c r="G680" s="16"/>
      <c r="H680" s="16"/>
      <c r="I680" s="16"/>
      <c r="J680" s="16"/>
      <c r="K680" s="16"/>
      <c r="L680" s="16"/>
      <c r="M680" s="16"/>
      <c r="N680" s="16"/>
      <c r="O680" s="16"/>
      <c r="P680" s="16"/>
    </row>
    <row r="681" spans="1:16" s="18" customFormat="1" x14ac:dyDescent="0.3">
      <c r="A681" s="17"/>
      <c r="B681" s="17"/>
      <c r="G681" s="16"/>
      <c r="H681" s="16"/>
      <c r="I681" s="16"/>
      <c r="J681" s="16"/>
      <c r="K681" s="16"/>
      <c r="L681" s="16"/>
      <c r="M681" s="16"/>
      <c r="N681" s="16"/>
      <c r="O681" s="16"/>
      <c r="P681" s="16"/>
    </row>
    <row r="682" spans="1:16" s="18" customFormat="1" x14ac:dyDescent="0.3">
      <c r="A682" s="17"/>
      <c r="B682" s="17"/>
      <c r="G682" s="16"/>
      <c r="H682" s="16"/>
      <c r="I682" s="16"/>
      <c r="J682" s="16"/>
      <c r="K682" s="16"/>
      <c r="L682" s="16"/>
      <c r="M682" s="16"/>
      <c r="N682" s="16"/>
      <c r="O682" s="16"/>
      <c r="P682" s="16"/>
    </row>
    <row r="683" spans="1:16" s="18" customFormat="1" x14ac:dyDescent="0.3">
      <c r="A683" s="17"/>
      <c r="B683" s="17"/>
      <c r="G683" s="16"/>
      <c r="H683" s="16"/>
      <c r="I683" s="16"/>
      <c r="J683" s="16"/>
      <c r="K683" s="16"/>
      <c r="L683" s="16"/>
      <c r="M683" s="16"/>
      <c r="N683" s="16"/>
      <c r="O683" s="16"/>
      <c r="P683" s="16"/>
    </row>
    <row r="684" spans="1:16" s="18" customFormat="1" x14ac:dyDescent="0.3">
      <c r="A684" s="17"/>
      <c r="B684" s="17"/>
      <c r="G684" s="16"/>
      <c r="H684" s="16"/>
      <c r="I684" s="16"/>
      <c r="J684" s="16"/>
      <c r="K684" s="16"/>
      <c r="L684" s="16"/>
      <c r="M684" s="16"/>
      <c r="N684" s="16"/>
      <c r="O684" s="16"/>
      <c r="P684" s="16"/>
    </row>
    <row r="685" spans="1:16" s="18" customFormat="1" x14ac:dyDescent="0.3">
      <c r="A685" s="17"/>
      <c r="B685" s="17"/>
      <c r="G685" s="16"/>
      <c r="H685" s="16"/>
      <c r="I685" s="16"/>
      <c r="J685" s="16"/>
      <c r="K685" s="16"/>
      <c r="L685" s="16"/>
      <c r="M685" s="16"/>
      <c r="N685" s="16"/>
      <c r="O685" s="16"/>
      <c r="P685" s="16"/>
    </row>
    <row r="686" spans="1:16" s="18" customFormat="1" x14ac:dyDescent="0.3">
      <c r="A686" s="17"/>
      <c r="B686" s="17"/>
      <c r="G686" s="16"/>
      <c r="H686" s="16"/>
      <c r="I686" s="16"/>
      <c r="J686" s="16"/>
      <c r="K686" s="16"/>
      <c r="L686" s="16"/>
      <c r="M686" s="16"/>
      <c r="N686" s="16"/>
      <c r="O686" s="16"/>
      <c r="P686" s="16"/>
    </row>
    <row r="687" spans="1:16" s="18" customFormat="1" x14ac:dyDescent="0.3">
      <c r="A687" s="17"/>
      <c r="B687" s="17"/>
      <c r="G687" s="16"/>
      <c r="H687" s="16"/>
      <c r="I687" s="16"/>
      <c r="J687" s="16"/>
      <c r="K687" s="16"/>
      <c r="L687" s="16"/>
      <c r="M687" s="16"/>
      <c r="N687" s="16"/>
      <c r="O687" s="16"/>
      <c r="P687" s="16"/>
    </row>
    <row r="688" spans="1:16" s="18" customFormat="1" x14ac:dyDescent="0.3">
      <c r="A688" s="17"/>
      <c r="B688" s="17"/>
      <c r="G688" s="16"/>
      <c r="H688" s="16"/>
      <c r="I688" s="16"/>
      <c r="J688" s="16"/>
      <c r="K688" s="16"/>
      <c r="L688" s="16"/>
      <c r="M688" s="16"/>
      <c r="N688" s="16"/>
      <c r="O688" s="16"/>
      <c r="P688" s="16"/>
    </row>
    <row r="689" spans="1:16" s="18" customFormat="1" x14ac:dyDescent="0.3">
      <c r="A689" s="17"/>
      <c r="B689" s="17"/>
      <c r="G689" s="16"/>
      <c r="H689" s="16"/>
      <c r="I689" s="16"/>
      <c r="J689" s="16"/>
      <c r="K689" s="16"/>
      <c r="L689" s="16"/>
      <c r="M689" s="16"/>
      <c r="N689" s="16"/>
      <c r="O689" s="16"/>
      <c r="P689" s="16"/>
    </row>
    <row r="690" spans="1:16" s="18" customFormat="1" x14ac:dyDescent="0.3">
      <c r="A690" s="17"/>
      <c r="B690" s="17"/>
      <c r="G690" s="16"/>
      <c r="H690" s="16"/>
      <c r="I690" s="16"/>
      <c r="J690" s="16"/>
      <c r="K690" s="16"/>
      <c r="L690" s="16"/>
      <c r="M690" s="16"/>
      <c r="N690" s="16"/>
      <c r="O690" s="16"/>
      <c r="P690" s="16"/>
    </row>
    <row r="691" spans="1:16" s="18" customFormat="1" x14ac:dyDescent="0.3">
      <c r="A691" s="17"/>
      <c r="B691" s="17"/>
      <c r="G691" s="16"/>
      <c r="H691" s="16"/>
      <c r="I691" s="16"/>
      <c r="J691" s="16"/>
      <c r="K691" s="16"/>
      <c r="L691" s="16"/>
      <c r="M691" s="16"/>
      <c r="N691" s="16"/>
      <c r="O691" s="16"/>
      <c r="P691" s="16"/>
    </row>
    <row r="692" spans="1:16" s="18" customFormat="1" x14ac:dyDescent="0.3">
      <c r="A692" s="17"/>
      <c r="B692" s="17"/>
      <c r="G692" s="16"/>
      <c r="H692" s="16"/>
      <c r="I692" s="16"/>
      <c r="J692" s="16"/>
      <c r="K692" s="16"/>
      <c r="L692" s="16"/>
      <c r="M692" s="16"/>
      <c r="N692" s="16"/>
      <c r="O692" s="16"/>
      <c r="P692" s="16"/>
    </row>
    <row r="693" spans="1:16" s="18" customFormat="1" x14ac:dyDescent="0.3">
      <c r="A693" s="17"/>
      <c r="B693" s="17"/>
      <c r="G693" s="16"/>
      <c r="H693" s="16"/>
      <c r="I693" s="16"/>
      <c r="J693" s="16"/>
      <c r="K693" s="16"/>
      <c r="L693" s="16"/>
      <c r="M693" s="16"/>
      <c r="N693" s="16"/>
      <c r="O693" s="16"/>
      <c r="P693" s="16"/>
    </row>
    <row r="694" spans="1:16" s="18" customFormat="1" x14ac:dyDescent="0.3">
      <c r="A694" s="17"/>
      <c r="B694" s="17"/>
      <c r="G694" s="16"/>
      <c r="H694" s="16"/>
      <c r="I694" s="16"/>
      <c r="J694" s="16"/>
      <c r="K694" s="16"/>
      <c r="L694" s="16"/>
      <c r="M694" s="16"/>
      <c r="N694" s="16"/>
      <c r="O694" s="16"/>
      <c r="P694" s="16"/>
    </row>
    <row r="695" spans="1:16" s="18" customFormat="1" x14ac:dyDescent="0.3">
      <c r="A695" s="17"/>
      <c r="B695" s="17"/>
      <c r="G695" s="16"/>
      <c r="H695" s="16"/>
      <c r="I695" s="16"/>
      <c r="J695" s="16"/>
      <c r="K695" s="16"/>
      <c r="L695" s="16"/>
      <c r="M695" s="16"/>
      <c r="N695" s="16"/>
      <c r="O695" s="16"/>
      <c r="P695" s="16"/>
    </row>
    <row r="696" spans="1:16" s="18" customFormat="1" x14ac:dyDescent="0.3">
      <c r="A696" s="17"/>
      <c r="B696" s="17"/>
      <c r="G696" s="16"/>
      <c r="H696" s="16"/>
      <c r="I696" s="16"/>
      <c r="J696" s="16"/>
      <c r="K696" s="16"/>
      <c r="L696" s="16"/>
      <c r="M696" s="16"/>
      <c r="N696" s="16"/>
      <c r="O696" s="16"/>
      <c r="P696" s="16"/>
    </row>
    <row r="697" spans="1:16" s="18" customFormat="1" x14ac:dyDescent="0.3">
      <c r="A697" s="17"/>
      <c r="B697" s="17"/>
      <c r="G697" s="16"/>
      <c r="H697" s="16"/>
      <c r="I697" s="16"/>
      <c r="J697" s="16"/>
      <c r="K697" s="16"/>
      <c r="L697" s="16"/>
      <c r="M697" s="16"/>
      <c r="N697" s="16"/>
      <c r="O697" s="16"/>
      <c r="P697" s="16"/>
    </row>
    <row r="698" spans="1:16" s="18" customFormat="1" x14ac:dyDescent="0.3">
      <c r="A698" s="17"/>
      <c r="B698" s="17"/>
      <c r="G698" s="16"/>
      <c r="H698" s="16"/>
      <c r="I698" s="16"/>
      <c r="J698" s="16"/>
      <c r="K698" s="16"/>
      <c r="L698" s="16"/>
      <c r="M698" s="16"/>
      <c r="N698" s="16"/>
      <c r="O698" s="16"/>
      <c r="P698" s="16"/>
    </row>
    <row r="699" spans="1:16" s="18" customFormat="1" x14ac:dyDescent="0.3">
      <c r="A699" s="17"/>
      <c r="B699" s="17"/>
      <c r="G699" s="16"/>
      <c r="H699" s="16"/>
      <c r="I699" s="16"/>
      <c r="J699" s="16"/>
      <c r="K699" s="16"/>
      <c r="L699" s="16"/>
      <c r="M699" s="16"/>
      <c r="N699" s="16"/>
      <c r="O699" s="16"/>
      <c r="P699" s="16"/>
    </row>
    <row r="700" spans="1:16" s="18" customFormat="1" x14ac:dyDescent="0.3">
      <c r="A700" s="17"/>
      <c r="B700" s="17"/>
      <c r="G700" s="16"/>
      <c r="H700" s="16"/>
      <c r="I700" s="16"/>
      <c r="J700" s="16"/>
      <c r="K700" s="16"/>
      <c r="L700" s="16"/>
      <c r="M700" s="16"/>
      <c r="N700" s="16"/>
      <c r="O700" s="16"/>
      <c r="P700" s="16"/>
    </row>
    <row r="701" spans="1:16" s="18" customFormat="1" x14ac:dyDescent="0.3">
      <c r="A701" s="17"/>
      <c r="B701" s="17"/>
      <c r="G701" s="16"/>
      <c r="H701" s="16"/>
      <c r="I701" s="16"/>
      <c r="J701" s="16"/>
      <c r="K701" s="16"/>
      <c r="L701" s="16"/>
      <c r="M701" s="16"/>
      <c r="N701" s="16"/>
      <c r="O701" s="16"/>
      <c r="P701" s="16"/>
    </row>
    <row r="702" spans="1:16" s="18" customFormat="1" x14ac:dyDescent="0.3">
      <c r="A702" s="17"/>
      <c r="B702" s="17"/>
      <c r="G702" s="16"/>
      <c r="H702" s="16"/>
      <c r="I702" s="16"/>
      <c r="J702" s="16"/>
      <c r="K702" s="16"/>
      <c r="L702" s="16"/>
      <c r="M702" s="16"/>
      <c r="N702" s="16"/>
      <c r="O702" s="16"/>
      <c r="P702" s="16"/>
    </row>
    <row r="703" spans="1:16" s="18" customFormat="1" x14ac:dyDescent="0.3">
      <c r="A703" s="17"/>
      <c r="B703" s="17"/>
      <c r="G703" s="16"/>
      <c r="H703" s="16"/>
      <c r="I703" s="16"/>
      <c r="J703" s="16"/>
      <c r="K703" s="16"/>
      <c r="L703" s="16"/>
      <c r="M703" s="16"/>
      <c r="N703" s="16"/>
      <c r="O703" s="16"/>
      <c r="P703" s="16"/>
    </row>
    <row r="704" spans="1:16" s="18" customFormat="1" x14ac:dyDescent="0.3">
      <c r="A704" s="17"/>
      <c r="B704" s="17"/>
      <c r="G704" s="16"/>
      <c r="H704" s="16"/>
      <c r="I704" s="16"/>
      <c r="J704" s="16"/>
      <c r="K704" s="16"/>
      <c r="L704" s="16"/>
      <c r="M704" s="16"/>
      <c r="N704" s="16"/>
      <c r="O704" s="16"/>
      <c r="P704" s="16"/>
    </row>
    <row r="705" spans="1:16" s="18" customFormat="1" x14ac:dyDescent="0.3">
      <c r="A705" s="17"/>
      <c r="B705" s="17"/>
      <c r="G705" s="16"/>
      <c r="H705" s="16"/>
      <c r="I705" s="16"/>
      <c r="J705" s="16"/>
      <c r="K705" s="16"/>
      <c r="L705" s="16"/>
      <c r="M705" s="16"/>
      <c r="N705" s="16"/>
      <c r="O705" s="16"/>
      <c r="P705" s="16"/>
    </row>
    <row r="706" spans="1:16" s="18" customFormat="1" x14ac:dyDescent="0.3">
      <c r="A706" s="17"/>
      <c r="B706" s="17"/>
      <c r="G706" s="16"/>
      <c r="H706" s="16"/>
      <c r="I706" s="16"/>
      <c r="J706" s="16"/>
      <c r="K706" s="16"/>
      <c r="L706" s="16"/>
      <c r="M706" s="16"/>
      <c r="N706" s="16"/>
      <c r="O706" s="16"/>
      <c r="P706" s="16"/>
    </row>
    <row r="707" spans="1:16" s="18" customFormat="1" x14ac:dyDescent="0.3">
      <c r="A707" s="17"/>
      <c r="B707" s="17"/>
      <c r="G707" s="16"/>
      <c r="H707" s="16"/>
      <c r="I707" s="16"/>
      <c r="J707" s="16"/>
      <c r="K707" s="16"/>
      <c r="L707" s="16"/>
      <c r="M707" s="16"/>
      <c r="N707" s="16"/>
      <c r="O707" s="16"/>
      <c r="P707" s="16"/>
    </row>
    <row r="708" spans="1:16" s="18" customFormat="1" x14ac:dyDescent="0.3">
      <c r="A708" s="17"/>
      <c r="B708" s="17"/>
      <c r="G708" s="16"/>
      <c r="H708" s="16"/>
      <c r="I708" s="16"/>
      <c r="J708" s="16"/>
      <c r="K708" s="16"/>
      <c r="L708" s="16"/>
      <c r="M708" s="16"/>
      <c r="N708" s="16"/>
      <c r="O708" s="16"/>
      <c r="P708" s="16"/>
    </row>
    <row r="709" spans="1:16" s="18" customFormat="1" x14ac:dyDescent="0.3">
      <c r="A709" s="17"/>
      <c r="B709" s="17"/>
      <c r="G709" s="16"/>
      <c r="H709" s="16"/>
      <c r="I709" s="16"/>
      <c r="J709" s="16"/>
      <c r="K709" s="16"/>
      <c r="L709" s="16"/>
      <c r="M709" s="16"/>
      <c r="N709" s="16"/>
      <c r="O709" s="16"/>
      <c r="P709" s="16"/>
    </row>
    <row r="710" spans="1:16" s="18" customFormat="1" x14ac:dyDescent="0.3">
      <c r="A710" s="17"/>
      <c r="B710" s="17"/>
      <c r="G710" s="16"/>
      <c r="H710" s="16"/>
      <c r="I710" s="16"/>
      <c r="J710" s="16"/>
      <c r="K710" s="16"/>
      <c r="L710" s="16"/>
      <c r="M710" s="16"/>
      <c r="N710" s="16"/>
      <c r="O710" s="16"/>
      <c r="P710" s="16"/>
    </row>
    <row r="711" spans="1:16" s="18" customFormat="1" x14ac:dyDescent="0.3">
      <c r="A711" s="17"/>
      <c r="B711" s="17"/>
      <c r="G711" s="16"/>
      <c r="H711" s="16"/>
      <c r="I711" s="16"/>
      <c r="J711" s="16"/>
      <c r="K711" s="16"/>
      <c r="L711" s="16"/>
      <c r="M711" s="16"/>
      <c r="N711" s="16"/>
      <c r="O711" s="16"/>
      <c r="P711" s="16"/>
    </row>
    <row r="712" spans="1:16" s="18" customFormat="1" x14ac:dyDescent="0.3">
      <c r="A712" s="17"/>
      <c r="B712" s="17"/>
      <c r="G712" s="16"/>
      <c r="H712" s="16"/>
      <c r="I712" s="16"/>
      <c r="J712" s="16"/>
      <c r="K712" s="16"/>
      <c r="L712" s="16"/>
      <c r="M712" s="16"/>
      <c r="N712" s="16"/>
      <c r="O712" s="16"/>
      <c r="P712" s="16"/>
    </row>
    <row r="713" spans="1:16" s="18" customFormat="1" x14ac:dyDescent="0.3">
      <c r="A713" s="17"/>
      <c r="B713" s="17"/>
      <c r="G713" s="16"/>
      <c r="H713" s="16"/>
      <c r="I713" s="16"/>
      <c r="J713" s="16"/>
      <c r="K713" s="16"/>
      <c r="L713" s="16"/>
      <c r="M713" s="16"/>
      <c r="N713" s="16"/>
      <c r="O713" s="16"/>
      <c r="P713" s="16"/>
    </row>
    <row r="714" spans="1:16" s="18" customFormat="1" x14ac:dyDescent="0.3">
      <c r="A714" s="17"/>
      <c r="B714" s="17"/>
      <c r="G714" s="16"/>
      <c r="H714" s="16"/>
      <c r="I714" s="16"/>
      <c r="J714" s="16"/>
      <c r="K714" s="16"/>
      <c r="L714" s="16"/>
      <c r="M714" s="16"/>
      <c r="N714" s="16"/>
      <c r="O714" s="16"/>
      <c r="P714" s="16"/>
    </row>
    <row r="715" spans="1:16" s="18" customFormat="1" x14ac:dyDescent="0.3">
      <c r="A715" s="17"/>
      <c r="B715" s="17"/>
      <c r="G715" s="16"/>
      <c r="H715" s="16"/>
      <c r="I715" s="16"/>
      <c r="J715" s="16"/>
      <c r="K715" s="16"/>
      <c r="L715" s="16"/>
      <c r="M715" s="16"/>
      <c r="N715" s="16"/>
      <c r="O715" s="16"/>
      <c r="P715" s="16"/>
    </row>
    <row r="716" spans="1:16" s="18" customFormat="1" x14ac:dyDescent="0.3">
      <c r="A716" s="17"/>
      <c r="B716" s="17"/>
      <c r="G716" s="16"/>
      <c r="H716" s="16"/>
      <c r="I716" s="16"/>
      <c r="J716" s="16"/>
      <c r="K716" s="16"/>
      <c r="L716" s="16"/>
      <c r="M716" s="16"/>
      <c r="N716" s="16"/>
      <c r="O716" s="16"/>
      <c r="P716" s="16"/>
    </row>
    <row r="717" spans="1:16" s="18" customFormat="1" x14ac:dyDescent="0.3">
      <c r="A717" s="17"/>
      <c r="B717" s="17"/>
      <c r="G717" s="16"/>
      <c r="H717" s="16"/>
      <c r="I717" s="16"/>
      <c r="J717" s="16"/>
      <c r="K717" s="16"/>
      <c r="L717" s="16"/>
      <c r="M717" s="16"/>
      <c r="N717" s="16"/>
      <c r="O717" s="16"/>
      <c r="P717" s="16"/>
    </row>
    <row r="718" spans="1:16" s="18" customFormat="1" x14ac:dyDescent="0.3">
      <c r="A718" s="17"/>
      <c r="B718" s="17"/>
      <c r="G718" s="16"/>
      <c r="H718" s="16"/>
      <c r="I718" s="16"/>
      <c r="J718" s="16"/>
      <c r="K718" s="16"/>
      <c r="L718" s="16"/>
      <c r="M718" s="16"/>
      <c r="N718" s="16"/>
      <c r="O718" s="16"/>
      <c r="P718" s="16"/>
    </row>
    <row r="719" spans="1:16" s="18" customFormat="1" x14ac:dyDescent="0.3">
      <c r="A719" s="17"/>
      <c r="B719" s="17"/>
      <c r="G719" s="16"/>
      <c r="H719" s="16"/>
      <c r="I719" s="16"/>
      <c r="J719" s="16"/>
      <c r="K719" s="16"/>
      <c r="L719" s="16"/>
      <c r="M719" s="16"/>
      <c r="N719" s="16"/>
      <c r="O719" s="16"/>
      <c r="P719" s="16"/>
    </row>
    <row r="720" spans="1:16" s="18" customFormat="1" x14ac:dyDescent="0.3">
      <c r="A720" s="17"/>
      <c r="B720" s="17"/>
      <c r="G720" s="16"/>
      <c r="H720" s="16"/>
      <c r="I720" s="16"/>
      <c r="J720" s="16"/>
      <c r="K720" s="16"/>
      <c r="L720" s="16"/>
      <c r="M720" s="16"/>
      <c r="N720" s="16"/>
      <c r="O720" s="16"/>
      <c r="P720" s="16"/>
    </row>
    <row r="721" spans="1:16" s="18" customFormat="1" x14ac:dyDescent="0.3">
      <c r="A721" s="17"/>
      <c r="B721" s="17"/>
      <c r="G721" s="16"/>
      <c r="H721" s="16"/>
      <c r="I721" s="16"/>
      <c r="J721" s="16"/>
      <c r="K721" s="16"/>
      <c r="L721" s="16"/>
      <c r="M721" s="16"/>
      <c r="N721" s="16"/>
      <c r="O721" s="16"/>
      <c r="P721" s="16"/>
    </row>
    <row r="722" spans="1:16" s="18" customFormat="1" x14ac:dyDescent="0.3">
      <c r="A722" s="17"/>
      <c r="B722" s="17"/>
      <c r="G722" s="16"/>
      <c r="H722" s="16"/>
      <c r="I722" s="16"/>
      <c r="J722" s="16"/>
      <c r="K722" s="16"/>
      <c r="L722" s="16"/>
      <c r="M722" s="16"/>
      <c r="N722" s="16"/>
      <c r="O722" s="16"/>
      <c r="P722" s="16"/>
    </row>
    <row r="723" spans="1:16" s="18" customFormat="1" x14ac:dyDescent="0.3">
      <c r="A723" s="17"/>
      <c r="B723" s="17"/>
      <c r="G723" s="16"/>
      <c r="H723" s="16"/>
      <c r="I723" s="16"/>
      <c r="J723" s="16"/>
      <c r="K723" s="16"/>
      <c r="L723" s="16"/>
      <c r="M723" s="16"/>
      <c r="N723" s="16"/>
      <c r="O723" s="16"/>
      <c r="P723" s="16"/>
    </row>
    <row r="724" spans="1:16" s="18" customFormat="1" x14ac:dyDescent="0.3">
      <c r="A724" s="17"/>
      <c r="B724" s="17"/>
      <c r="G724" s="16"/>
      <c r="H724" s="16"/>
      <c r="I724" s="16"/>
      <c r="J724" s="16"/>
      <c r="K724" s="16"/>
      <c r="L724" s="16"/>
      <c r="M724" s="16"/>
      <c r="N724" s="16"/>
      <c r="O724" s="16"/>
      <c r="P724" s="16"/>
    </row>
    <row r="725" spans="1:16" s="18" customFormat="1" x14ac:dyDescent="0.3">
      <c r="A725" s="17"/>
      <c r="B725" s="17"/>
      <c r="G725" s="16"/>
      <c r="H725" s="16"/>
      <c r="I725" s="16"/>
      <c r="J725" s="16"/>
      <c r="K725" s="16"/>
      <c r="L725" s="16"/>
      <c r="M725" s="16"/>
      <c r="N725" s="16"/>
      <c r="O725" s="16"/>
      <c r="P725" s="16"/>
    </row>
    <row r="726" spans="1:16" s="18" customFormat="1" x14ac:dyDescent="0.3">
      <c r="A726" s="17"/>
      <c r="B726" s="17"/>
      <c r="G726" s="16"/>
      <c r="H726" s="16"/>
      <c r="I726" s="16"/>
      <c r="J726" s="16"/>
      <c r="K726" s="16"/>
      <c r="L726" s="16"/>
      <c r="M726" s="16"/>
      <c r="N726" s="16"/>
      <c r="O726" s="16"/>
      <c r="P726" s="16"/>
    </row>
    <row r="727" spans="1:16" s="18" customFormat="1" x14ac:dyDescent="0.3">
      <c r="A727" s="17"/>
      <c r="B727" s="17"/>
      <c r="G727" s="16"/>
      <c r="H727" s="16"/>
      <c r="I727" s="16"/>
      <c r="J727" s="16"/>
      <c r="K727" s="16"/>
      <c r="L727" s="16"/>
      <c r="M727" s="16"/>
      <c r="N727" s="16"/>
      <c r="O727" s="16"/>
      <c r="P727" s="16"/>
    </row>
    <row r="728" spans="1:16" s="18" customFormat="1" x14ac:dyDescent="0.3">
      <c r="A728" s="17"/>
      <c r="B728" s="17"/>
      <c r="G728" s="16"/>
      <c r="H728" s="16"/>
      <c r="I728" s="16"/>
      <c r="J728" s="16"/>
      <c r="K728" s="16"/>
      <c r="L728" s="16"/>
      <c r="M728" s="16"/>
      <c r="N728" s="16"/>
      <c r="O728" s="16"/>
      <c r="P728" s="16"/>
    </row>
    <row r="729" spans="1:16" s="18" customFormat="1" x14ac:dyDescent="0.3">
      <c r="A729" s="17"/>
      <c r="B729" s="17"/>
      <c r="G729" s="16"/>
      <c r="H729" s="16"/>
      <c r="I729" s="16"/>
      <c r="J729" s="16"/>
      <c r="K729" s="16"/>
      <c r="L729" s="16"/>
      <c r="M729" s="16"/>
      <c r="N729" s="16"/>
      <c r="O729" s="16"/>
      <c r="P729" s="16"/>
    </row>
    <row r="730" spans="1:16" s="18" customFormat="1" x14ac:dyDescent="0.3">
      <c r="A730" s="17"/>
      <c r="B730" s="17"/>
      <c r="G730" s="16"/>
      <c r="H730" s="16"/>
      <c r="I730" s="16"/>
      <c r="J730" s="16"/>
      <c r="K730" s="16"/>
      <c r="L730" s="16"/>
      <c r="M730" s="16"/>
      <c r="N730" s="16"/>
      <c r="O730" s="16"/>
      <c r="P730" s="16"/>
    </row>
    <row r="731" spans="1:16" s="18" customFormat="1" x14ac:dyDescent="0.3">
      <c r="A731" s="17"/>
      <c r="B731" s="17"/>
      <c r="G731" s="16"/>
      <c r="H731" s="16"/>
      <c r="I731" s="16"/>
      <c r="J731" s="16"/>
      <c r="K731" s="16"/>
      <c r="L731" s="16"/>
      <c r="M731" s="16"/>
      <c r="N731" s="16"/>
      <c r="O731" s="16"/>
      <c r="P731" s="16"/>
    </row>
    <row r="732" spans="1:16" s="18" customFormat="1" x14ac:dyDescent="0.3">
      <c r="A732" s="17"/>
      <c r="B732" s="17"/>
      <c r="G732" s="16"/>
      <c r="H732" s="16"/>
      <c r="I732" s="16"/>
      <c r="J732" s="16"/>
      <c r="K732" s="16"/>
      <c r="L732" s="16"/>
      <c r="M732" s="16"/>
      <c r="N732" s="16"/>
      <c r="O732" s="16"/>
      <c r="P732" s="16"/>
    </row>
    <row r="733" spans="1:16" s="18" customFormat="1" x14ac:dyDescent="0.3">
      <c r="A733" s="17"/>
      <c r="B733" s="17"/>
      <c r="G733" s="16"/>
      <c r="H733" s="16"/>
      <c r="I733" s="16"/>
      <c r="J733" s="16"/>
      <c r="K733" s="16"/>
      <c r="L733" s="16"/>
      <c r="M733" s="16"/>
      <c r="N733" s="16"/>
      <c r="O733" s="16"/>
      <c r="P733" s="16"/>
    </row>
    <row r="734" spans="1:16" s="18" customFormat="1" x14ac:dyDescent="0.3">
      <c r="A734" s="17"/>
      <c r="B734" s="17"/>
      <c r="G734" s="16"/>
      <c r="H734" s="16"/>
      <c r="I734" s="16"/>
      <c r="J734" s="16"/>
      <c r="K734" s="16"/>
      <c r="L734" s="16"/>
      <c r="M734" s="16"/>
      <c r="N734" s="16"/>
      <c r="O734" s="16"/>
      <c r="P734" s="16"/>
    </row>
    <row r="735" spans="1:16" s="18" customFormat="1" x14ac:dyDescent="0.3">
      <c r="A735" s="17"/>
      <c r="B735" s="17"/>
      <c r="G735" s="16"/>
      <c r="H735" s="16"/>
      <c r="I735" s="16"/>
      <c r="J735" s="16"/>
      <c r="K735" s="16"/>
      <c r="L735" s="16"/>
      <c r="M735" s="16"/>
      <c r="N735" s="16"/>
      <c r="O735" s="16"/>
      <c r="P735" s="16"/>
    </row>
    <row r="736" spans="1:16" s="18" customFormat="1" x14ac:dyDescent="0.3">
      <c r="A736" s="17"/>
      <c r="B736" s="17"/>
      <c r="G736" s="16"/>
      <c r="H736" s="16"/>
      <c r="I736" s="16"/>
      <c r="J736" s="16"/>
      <c r="K736" s="16"/>
      <c r="L736" s="16"/>
      <c r="M736" s="16"/>
      <c r="N736" s="16"/>
      <c r="O736" s="16"/>
      <c r="P736" s="16"/>
    </row>
    <row r="737" spans="1:16" s="18" customFormat="1" x14ac:dyDescent="0.3">
      <c r="A737" s="17"/>
      <c r="B737" s="17"/>
      <c r="G737" s="16"/>
      <c r="H737" s="16"/>
      <c r="I737" s="16"/>
      <c r="J737" s="16"/>
      <c r="K737" s="16"/>
      <c r="L737" s="16"/>
      <c r="M737" s="16"/>
      <c r="N737" s="16"/>
      <c r="O737" s="16"/>
      <c r="P737" s="16"/>
    </row>
    <row r="738" spans="1:16" s="18" customFormat="1" x14ac:dyDescent="0.3">
      <c r="A738" s="17"/>
      <c r="B738" s="17"/>
      <c r="G738" s="16"/>
      <c r="H738" s="16"/>
      <c r="I738" s="16"/>
      <c r="J738" s="16"/>
      <c r="K738" s="16"/>
      <c r="L738" s="16"/>
      <c r="M738" s="16"/>
      <c r="N738" s="16"/>
      <c r="O738" s="16"/>
      <c r="P738" s="16"/>
    </row>
    <row r="739" spans="1:16" s="18" customFormat="1" x14ac:dyDescent="0.3">
      <c r="A739" s="17"/>
      <c r="B739" s="17"/>
      <c r="G739" s="16"/>
      <c r="H739" s="16"/>
      <c r="I739" s="16"/>
      <c r="J739" s="16"/>
      <c r="K739" s="16"/>
      <c r="L739" s="16"/>
      <c r="M739" s="16"/>
      <c r="N739" s="16"/>
      <c r="O739" s="16"/>
      <c r="P739" s="16"/>
    </row>
    <row r="740" spans="1:16" s="18" customFormat="1" x14ac:dyDescent="0.3">
      <c r="A740" s="17"/>
      <c r="B740" s="17"/>
      <c r="G740" s="16"/>
      <c r="H740" s="16"/>
      <c r="I740" s="16"/>
      <c r="J740" s="16"/>
      <c r="K740" s="16"/>
      <c r="L740" s="16"/>
      <c r="M740" s="16"/>
      <c r="N740" s="16"/>
      <c r="O740" s="16"/>
      <c r="P740" s="16"/>
    </row>
    <row r="741" spans="1:16" s="18" customFormat="1" x14ac:dyDescent="0.3">
      <c r="A741" s="17"/>
      <c r="B741" s="17"/>
      <c r="G741" s="16"/>
      <c r="H741" s="16"/>
      <c r="I741" s="16"/>
      <c r="J741" s="16"/>
      <c r="K741" s="16"/>
      <c r="L741" s="16"/>
      <c r="M741" s="16"/>
      <c r="N741" s="16"/>
      <c r="O741" s="16"/>
      <c r="P741" s="16"/>
    </row>
    <row r="742" spans="1:16" s="18" customFormat="1" x14ac:dyDescent="0.3">
      <c r="A742" s="17"/>
      <c r="B742" s="17"/>
      <c r="G742" s="16"/>
      <c r="H742" s="16"/>
      <c r="I742" s="16"/>
      <c r="J742" s="16"/>
      <c r="K742" s="16"/>
      <c r="L742" s="16"/>
      <c r="M742" s="16"/>
      <c r="N742" s="16"/>
      <c r="O742" s="16"/>
      <c r="P742" s="16"/>
    </row>
    <row r="743" spans="1:16" s="18" customFormat="1" x14ac:dyDescent="0.3">
      <c r="A743" s="17"/>
      <c r="B743" s="17"/>
      <c r="G743" s="16"/>
      <c r="H743" s="16"/>
      <c r="I743" s="16"/>
      <c r="J743" s="16"/>
      <c r="K743" s="16"/>
      <c r="L743" s="16"/>
      <c r="M743" s="16"/>
      <c r="N743" s="16"/>
      <c r="O743" s="16"/>
      <c r="P743" s="16"/>
    </row>
    <row r="744" spans="1:16" s="18" customFormat="1" x14ac:dyDescent="0.3">
      <c r="A744" s="17"/>
      <c r="B744" s="17"/>
      <c r="G744" s="16"/>
      <c r="H744" s="16"/>
      <c r="I744" s="16"/>
      <c r="J744" s="16"/>
      <c r="K744" s="16"/>
      <c r="L744" s="16"/>
      <c r="M744" s="16"/>
      <c r="N744" s="16"/>
      <c r="O744" s="16"/>
      <c r="P744" s="16"/>
    </row>
    <row r="745" spans="1:16" s="18" customFormat="1" x14ac:dyDescent="0.3">
      <c r="A745" s="17"/>
      <c r="B745" s="17"/>
      <c r="G745" s="16"/>
      <c r="H745" s="16"/>
      <c r="I745" s="16"/>
      <c r="J745" s="16"/>
      <c r="K745" s="16"/>
      <c r="L745" s="16"/>
      <c r="M745" s="16"/>
      <c r="N745" s="16"/>
      <c r="O745" s="16"/>
      <c r="P745" s="16"/>
    </row>
    <row r="746" spans="1:16" s="18" customFormat="1" x14ac:dyDescent="0.3">
      <c r="A746" s="17"/>
      <c r="B746" s="17"/>
      <c r="G746" s="16"/>
      <c r="H746" s="16"/>
      <c r="I746" s="16"/>
      <c r="J746" s="16"/>
      <c r="K746" s="16"/>
      <c r="L746" s="16"/>
      <c r="M746" s="16"/>
      <c r="N746" s="16"/>
      <c r="O746" s="16"/>
      <c r="P746" s="16"/>
    </row>
    <row r="747" spans="1:16" s="18" customFormat="1" x14ac:dyDescent="0.3">
      <c r="A747" s="17"/>
      <c r="B747" s="17"/>
      <c r="G747" s="16"/>
      <c r="H747" s="16"/>
      <c r="I747" s="16"/>
      <c r="J747" s="16"/>
      <c r="K747" s="16"/>
      <c r="L747" s="16"/>
      <c r="M747" s="16"/>
      <c r="N747" s="16"/>
      <c r="O747" s="16"/>
      <c r="P747" s="16"/>
    </row>
    <row r="748" spans="1:16" s="18" customFormat="1" x14ac:dyDescent="0.3">
      <c r="A748" s="17"/>
      <c r="B748" s="17"/>
      <c r="G748" s="16"/>
      <c r="H748" s="16"/>
      <c r="I748" s="16"/>
      <c r="J748" s="16"/>
      <c r="K748" s="16"/>
      <c r="L748" s="16"/>
      <c r="M748" s="16"/>
      <c r="N748" s="16"/>
      <c r="O748" s="16"/>
      <c r="P748" s="16"/>
    </row>
    <row r="749" spans="1:16" s="18" customFormat="1" x14ac:dyDescent="0.3">
      <c r="A749" s="17"/>
      <c r="B749" s="17"/>
      <c r="G749" s="16"/>
      <c r="H749" s="16"/>
      <c r="I749" s="16"/>
      <c r="J749" s="16"/>
      <c r="K749" s="16"/>
      <c r="L749" s="16"/>
      <c r="M749" s="16"/>
      <c r="N749" s="16"/>
      <c r="O749" s="16"/>
      <c r="P749" s="16"/>
    </row>
    <row r="750" spans="1:16" s="18" customFormat="1" x14ac:dyDescent="0.3">
      <c r="A750" s="17"/>
      <c r="B750" s="17"/>
      <c r="G750" s="16"/>
      <c r="H750" s="16"/>
      <c r="I750" s="16"/>
      <c r="J750" s="16"/>
      <c r="K750" s="16"/>
      <c r="L750" s="16"/>
      <c r="M750" s="16"/>
      <c r="N750" s="16"/>
      <c r="O750" s="16"/>
      <c r="P750" s="16"/>
    </row>
    <row r="751" spans="1:16" s="18" customFormat="1" x14ac:dyDescent="0.3">
      <c r="A751" s="17"/>
      <c r="B751" s="17"/>
      <c r="G751" s="16"/>
      <c r="H751" s="16"/>
      <c r="I751" s="16"/>
      <c r="J751" s="16"/>
      <c r="K751" s="16"/>
      <c r="L751" s="16"/>
      <c r="M751" s="16"/>
      <c r="N751" s="16"/>
      <c r="O751" s="16"/>
      <c r="P751" s="16"/>
    </row>
    <row r="752" spans="1:16" s="18" customFormat="1" x14ac:dyDescent="0.3">
      <c r="A752" s="17"/>
      <c r="B752" s="17"/>
      <c r="G752" s="16"/>
      <c r="H752" s="16"/>
      <c r="I752" s="16"/>
      <c r="J752" s="16"/>
      <c r="K752" s="16"/>
      <c r="L752" s="16"/>
      <c r="M752" s="16"/>
      <c r="N752" s="16"/>
      <c r="O752" s="16"/>
      <c r="P752" s="16"/>
    </row>
    <row r="753" spans="1:16" s="18" customFormat="1" x14ac:dyDescent="0.3">
      <c r="A753" s="17"/>
      <c r="B753" s="17"/>
      <c r="G753" s="16"/>
      <c r="H753" s="16"/>
      <c r="I753" s="16"/>
      <c r="J753" s="16"/>
      <c r="K753" s="16"/>
      <c r="L753" s="16"/>
      <c r="M753" s="16"/>
      <c r="N753" s="16"/>
      <c r="O753" s="16"/>
      <c r="P753" s="16"/>
    </row>
    <row r="754" spans="1:16" s="18" customFormat="1" x14ac:dyDescent="0.3">
      <c r="A754" s="17"/>
      <c r="B754" s="17"/>
      <c r="G754" s="16"/>
      <c r="H754" s="16"/>
      <c r="I754" s="16"/>
      <c r="J754" s="16"/>
      <c r="K754" s="16"/>
      <c r="L754" s="16"/>
      <c r="M754" s="16"/>
      <c r="N754" s="16"/>
      <c r="O754" s="16"/>
      <c r="P754" s="16"/>
    </row>
    <row r="755" spans="1:16" s="18" customFormat="1" x14ac:dyDescent="0.3">
      <c r="A755" s="17"/>
      <c r="B755" s="17"/>
      <c r="G755" s="16"/>
      <c r="H755" s="16"/>
      <c r="I755" s="16"/>
      <c r="J755" s="16"/>
      <c r="K755" s="16"/>
      <c r="L755" s="16"/>
      <c r="M755" s="16"/>
      <c r="N755" s="16"/>
      <c r="O755" s="16"/>
      <c r="P755" s="16"/>
    </row>
    <row r="756" spans="1:16" s="18" customFormat="1" x14ac:dyDescent="0.3">
      <c r="A756" s="17"/>
      <c r="B756" s="17"/>
      <c r="G756" s="16"/>
      <c r="H756" s="16"/>
      <c r="I756" s="16"/>
      <c r="J756" s="16"/>
      <c r="K756" s="16"/>
      <c r="L756" s="16"/>
      <c r="M756" s="16"/>
      <c r="N756" s="16"/>
      <c r="O756" s="16"/>
      <c r="P756" s="16"/>
    </row>
    <row r="757" spans="1:16" s="18" customFormat="1" x14ac:dyDescent="0.3">
      <c r="A757" s="17"/>
      <c r="B757" s="17"/>
      <c r="G757" s="16"/>
      <c r="H757" s="16"/>
      <c r="I757" s="16"/>
      <c r="J757" s="16"/>
      <c r="K757" s="16"/>
      <c r="L757" s="16"/>
      <c r="M757" s="16"/>
      <c r="N757" s="16"/>
      <c r="O757" s="16"/>
      <c r="P757" s="16"/>
    </row>
    <row r="758" spans="1:16" s="18" customFormat="1" x14ac:dyDescent="0.3">
      <c r="A758" s="17"/>
      <c r="B758" s="17"/>
      <c r="G758" s="16"/>
      <c r="H758" s="16"/>
      <c r="I758" s="16"/>
      <c r="J758" s="16"/>
      <c r="K758" s="16"/>
      <c r="L758" s="16"/>
      <c r="M758" s="16"/>
      <c r="N758" s="16"/>
      <c r="O758" s="16"/>
      <c r="P758" s="16"/>
    </row>
    <row r="759" spans="1:16" s="18" customFormat="1" x14ac:dyDescent="0.3">
      <c r="A759" s="17"/>
      <c r="B759" s="17"/>
      <c r="G759" s="16"/>
      <c r="H759" s="16"/>
      <c r="I759" s="16"/>
      <c r="J759" s="16"/>
      <c r="K759" s="16"/>
      <c r="L759" s="16"/>
      <c r="M759" s="16"/>
      <c r="N759" s="16"/>
      <c r="O759" s="16"/>
      <c r="P759" s="16"/>
    </row>
    <row r="760" spans="1:16" s="18" customFormat="1" x14ac:dyDescent="0.3">
      <c r="A760" s="17"/>
      <c r="B760" s="17"/>
      <c r="G760" s="16"/>
      <c r="H760" s="16"/>
      <c r="I760" s="16"/>
      <c r="J760" s="16"/>
      <c r="K760" s="16"/>
      <c r="L760" s="16"/>
      <c r="M760" s="16"/>
      <c r="N760" s="16"/>
      <c r="O760" s="16"/>
      <c r="P760" s="16"/>
    </row>
    <row r="761" spans="1:16" s="18" customFormat="1" x14ac:dyDescent="0.3">
      <c r="A761" s="17"/>
      <c r="B761" s="17"/>
      <c r="G761" s="16"/>
      <c r="H761" s="16"/>
      <c r="I761" s="16"/>
      <c r="J761" s="16"/>
      <c r="K761" s="16"/>
      <c r="L761" s="16"/>
      <c r="M761" s="16"/>
      <c r="N761" s="16"/>
      <c r="O761" s="16"/>
      <c r="P761" s="16"/>
    </row>
    <row r="762" spans="1:16" s="18" customFormat="1" x14ac:dyDescent="0.3">
      <c r="A762" s="17"/>
      <c r="B762" s="17"/>
      <c r="G762" s="16"/>
      <c r="H762" s="16"/>
      <c r="I762" s="16"/>
      <c r="J762" s="16"/>
      <c r="K762" s="16"/>
      <c r="L762" s="16"/>
      <c r="M762" s="16"/>
      <c r="N762" s="16"/>
      <c r="O762" s="16"/>
      <c r="P762" s="16"/>
    </row>
    <row r="763" spans="1:16" s="18" customFormat="1" x14ac:dyDescent="0.3">
      <c r="A763" s="17"/>
      <c r="B763" s="17"/>
      <c r="G763" s="16"/>
      <c r="H763" s="16"/>
      <c r="I763" s="16"/>
      <c r="J763" s="16"/>
      <c r="K763" s="16"/>
      <c r="L763" s="16"/>
      <c r="M763" s="16"/>
      <c r="N763" s="16"/>
      <c r="O763" s="16"/>
      <c r="P763" s="16"/>
    </row>
    <row r="764" spans="1:16" s="18" customFormat="1" x14ac:dyDescent="0.3">
      <c r="A764" s="17"/>
      <c r="B764" s="17"/>
      <c r="G764" s="16"/>
      <c r="H764" s="16"/>
      <c r="I764" s="16"/>
      <c r="J764" s="16"/>
      <c r="K764" s="16"/>
      <c r="L764" s="16"/>
      <c r="M764" s="16"/>
      <c r="N764" s="16"/>
      <c r="O764" s="16"/>
      <c r="P764" s="16"/>
    </row>
    <row r="765" spans="1:16" s="18" customFormat="1" x14ac:dyDescent="0.3">
      <c r="A765" s="17"/>
      <c r="B765" s="17"/>
      <c r="G765" s="16"/>
      <c r="H765" s="16"/>
      <c r="I765" s="16"/>
      <c r="J765" s="16"/>
      <c r="K765" s="16"/>
      <c r="L765" s="16"/>
      <c r="M765" s="16"/>
      <c r="N765" s="16"/>
      <c r="O765" s="16"/>
      <c r="P765" s="16"/>
    </row>
    <row r="766" spans="1:16" s="18" customFormat="1" x14ac:dyDescent="0.3">
      <c r="A766" s="17"/>
      <c r="B766" s="17"/>
      <c r="G766" s="16"/>
      <c r="H766" s="16"/>
      <c r="I766" s="16"/>
      <c r="J766" s="16"/>
      <c r="K766" s="16"/>
      <c r="L766" s="16"/>
      <c r="M766" s="16"/>
      <c r="N766" s="16"/>
      <c r="O766" s="16"/>
      <c r="P766" s="16"/>
    </row>
    <row r="767" spans="1:16" s="18" customFormat="1" x14ac:dyDescent="0.3">
      <c r="A767" s="17"/>
      <c r="B767" s="17"/>
      <c r="G767" s="16"/>
      <c r="H767" s="16"/>
      <c r="I767" s="16"/>
      <c r="J767" s="16"/>
      <c r="K767" s="16"/>
      <c r="L767" s="16"/>
      <c r="M767" s="16"/>
      <c r="N767" s="16"/>
      <c r="O767" s="16"/>
      <c r="P767" s="16"/>
    </row>
    <row r="768" spans="1:16" s="18" customFormat="1" x14ac:dyDescent="0.3">
      <c r="A768" s="17"/>
      <c r="B768" s="17"/>
      <c r="G768" s="16"/>
      <c r="H768" s="16"/>
      <c r="I768" s="16"/>
      <c r="J768" s="16"/>
      <c r="K768" s="16"/>
      <c r="L768" s="16"/>
      <c r="M768" s="16"/>
      <c r="N768" s="16"/>
      <c r="O768" s="16"/>
      <c r="P768" s="16"/>
    </row>
    <row r="769" spans="1:15" s="18" customFormat="1" x14ac:dyDescent="0.3">
      <c r="A769" s="17"/>
      <c r="B769" s="17"/>
      <c r="H769" s="20"/>
      <c r="I769" s="20"/>
      <c r="J769" s="21"/>
      <c r="K769" s="21"/>
      <c r="L769" s="20"/>
      <c r="M769" s="20"/>
      <c r="N769" s="21"/>
      <c r="O769" s="21"/>
    </row>
    <row r="770" spans="1:15" s="18" customFormat="1" x14ac:dyDescent="0.3">
      <c r="A770" s="17"/>
      <c r="B770" s="17"/>
      <c r="H770" s="20"/>
      <c r="I770" s="20"/>
      <c r="J770" s="21"/>
      <c r="K770" s="21"/>
      <c r="L770" s="20"/>
      <c r="M770" s="20"/>
      <c r="N770" s="21"/>
      <c r="O770" s="21"/>
    </row>
    <row r="771" spans="1:15" s="18" customFormat="1" x14ac:dyDescent="0.3">
      <c r="A771" s="17"/>
      <c r="B771" s="17"/>
      <c r="H771" s="20"/>
      <c r="I771" s="20"/>
      <c r="J771" s="21"/>
      <c r="K771" s="21"/>
      <c r="L771" s="20"/>
      <c r="M771" s="20"/>
      <c r="N771" s="21"/>
      <c r="O771" s="21"/>
    </row>
    <row r="772" spans="1:15" s="18" customFormat="1" x14ac:dyDescent="0.3">
      <c r="A772" s="17"/>
      <c r="B772" s="17"/>
      <c r="H772" s="20"/>
      <c r="I772" s="20"/>
      <c r="J772" s="21"/>
      <c r="K772" s="21"/>
      <c r="L772" s="20"/>
      <c r="M772" s="20"/>
      <c r="N772" s="21"/>
      <c r="O772" s="21"/>
    </row>
    <row r="773" spans="1:15" s="18" customFormat="1" x14ac:dyDescent="0.3">
      <c r="A773" s="17"/>
      <c r="B773" s="17"/>
      <c r="H773" s="20"/>
      <c r="I773" s="20"/>
      <c r="J773" s="21"/>
      <c r="K773" s="21"/>
      <c r="L773" s="20"/>
      <c r="M773" s="20"/>
      <c r="N773" s="21"/>
      <c r="O773" s="21"/>
    </row>
    <row r="774" spans="1:15" s="18" customFormat="1" x14ac:dyDescent="0.3">
      <c r="A774" s="17"/>
      <c r="B774" s="17"/>
      <c r="H774" s="20"/>
      <c r="I774" s="20"/>
      <c r="J774" s="21"/>
      <c r="K774" s="21"/>
      <c r="L774" s="20"/>
      <c r="M774" s="20"/>
      <c r="N774" s="21"/>
      <c r="O774" s="21"/>
    </row>
    <row r="775" spans="1:15" s="18" customFormat="1" x14ac:dyDescent="0.3">
      <c r="A775" s="17"/>
      <c r="B775" s="17"/>
      <c r="H775" s="20"/>
      <c r="I775" s="20"/>
      <c r="J775" s="21"/>
      <c r="K775" s="21"/>
      <c r="L775" s="20"/>
      <c r="M775" s="20"/>
      <c r="N775" s="21"/>
      <c r="O775" s="21"/>
    </row>
    <row r="776" spans="1:15" s="18" customFormat="1" x14ac:dyDescent="0.3">
      <c r="A776" s="17"/>
      <c r="B776" s="17"/>
      <c r="H776" s="20"/>
      <c r="I776" s="20"/>
      <c r="J776" s="21"/>
      <c r="K776" s="21"/>
      <c r="L776" s="20"/>
      <c r="M776" s="20"/>
      <c r="N776" s="21"/>
      <c r="O776" s="21"/>
    </row>
    <row r="777" spans="1:15" s="18" customFormat="1" x14ac:dyDescent="0.3">
      <c r="A777" s="17"/>
      <c r="B777" s="17"/>
      <c r="H777" s="20"/>
      <c r="I777" s="20"/>
      <c r="J777" s="21"/>
      <c r="K777" s="21"/>
      <c r="L777" s="20"/>
      <c r="M777" s="20"/>
      <c r="N777" s="21"/>
      <c r="O777" s="21"/>
    </row>
    <row r="778" spans="1:15" s="18" customFormat="1" x14ac:dyDescent="0.3">
      <c r="A778" s="17"/>
      <c r="B778" s="17"/>
      <c r="H778" s="20"/>
      <c r="I778" s="20"/>
      <c r="J778" s="21"/>
      <c r="K778" s="21"/>
      <c r="L778" s="20"/>
      <c r="M778" s="20"/>
      <c r="N778" s="21"/>
      <c r="O778" s="21"/>
    </row>
    <row r="779" spans="1:15" s="18" customFormat="1" x14ac:dyDescent="0.3">
      <c r="A779" s="17"/>
      <c r="B779" s="17"/>
      <c r="H779" s="20"/>
      <c r="I779" s="20"/>
      <c r="J779" s="21"/>
      <c r="K779" s="21"/>
      <c r="L779" s="20"/>
      <c r="M779" s="20"/>
      <c r="N779" s="21"/>
      <c r="O779" s="21"/>
    </row>
    <row r="780" spans="1:15" s="18" customFormat="1" x14ac:dyDescent="0.3">
      <c r="A780" s="17"/>
      <c r="B780" s="17"/>
      <c r="H780" s="20"/>
      <c r="I780" s="20"/>
      <c r="J780" s="21"/>
      <c r="K780" s="21"/>
      <c r="L780" s="20"/>
      <c r="M780" s="20"/>
      <c r="N780" s="21"/>
      <c r="O780" s="21"/>
    </row>
    <row r="781" spans="1:15" s="18" customFormat="1" x14ac:dyDescent="0.3">
      <c r="A781" s="17"/>
      <c r="B781" s="17"/>
      <c r="H781" s="20"/>
      <c r="I781" s="20"/>
      <c r="J781" s="21"/>
      <c r="K781" s="21"/>
      <c r="L781" s="20"/>
      <c r="M781" s="20"/>
      <c r="N781" s="21"/>
      <c r="O781" s="21"/>
    </row>
    <row r="782" spans="1:15" s="18" customFormat="1" x14ac:dyDescent="0.3">
      <c r="A782" s="17"/>
      <c r="B782" s="17"/>
      <c r="H782" s="20"/>
      <c r="I782" s="20"/>
      <c r="J782" s="21"/>
      <c r="K782" s="21"/>
      <c r="L782" s="20"/>
      <c r="M782" s="20"/>
      <c r="N782" s="21"/>
      <c r="O782" s="21"/>
    </row>
    <row r="783" spans="1:15" s="18" customFormat="1" x14ac:dyDescent="0.3">
      <c r="A783" s="17"/>
      <c r="B783" s="17"/>
      <c r="H783" s="20"/>
      <c r="I783" s="20"/>
      <c r="J783" s="21"/>
      <c r="K783" s="21"/>
      <c r="L783" s="20"/>
      <c r="M783" s="20"/>
      <c r="N783" s="21"/>
      <c r="O783" s="21"/>
    </row>
    <row r="784" spans="1:15" s="18" customFormat="1" x14ac:dyDescent="0.3">
      <c r="A784" s="17"/>
      <c r="B784" s="17"/>
      <c r="H784" s="20"/>
      <c r="I784" s="20"/>
      <c r="J784" s="21"/>
      <c r="K784" s="21"/>
      <c r="L784" s="20"/>
      <c r="M784" s="20"/>
      <c r="N784" s="21"/>
      <c r="O784" s="21"/>
    </row>
    <row r="785" spans="1:15" s="18" customFormat="1" x14ac:dyDescent="0.3">
      <c r="A785" s="17"/>
      <c r="B785" s="17"/>
      <c r="H785" s="20"/>
      <c r="I785" s="20"/>
      <c r="J785" s="21"/>
      <c r="K785" s="21"/>
      <c r="L785" s="20"/>
      <c r="M785" s="20"/>
      <c r="N785" s="21"/>
      <c r="O785" s="21"/>
    </row>
    <row r="786" spans="1:15" s="18" customFormat="1" x14ac:dyDescent="0.3">
      <c r="A786" s="17"/>
      <c r="B786" s="17"/>
      <c r="H786" s="20"/>
      <c r="I786" s="20"/>
      <c r="J786" s="21"/>
      <c r="K786" s="21"/>
      <c r="L786" s="20"/>
      <c r="M786" s="20"/>
      <c r="N786" s="21"/>
      <c r="O786" s="21"/>
    </row>
    <row r="787" spans="1:15" s="18" customFormat="1" x14ac:dyDescent="0.3">
      <c r="A787" s="17"/>
      <c r="B787" s="17"/>
      <c r="H787" s="20"/>
      <c r="I787" s="20"/>
      <c r="J787" s="21"/>
      <c r="K787" s="21"/>
      <c r="L787" s="20"/>
      <c r="M787" s="20"/>
      <c r="N787" s="21"/>
      <c r="O787" s="21"/>
    </row>
    <row r="788" spans="1:15" s="18" customFormat="1" x14ac:dyDescent="0.3">
      <c r="A788" s="17"/>
      <c r="B788" s="17"/>
      <c r="H788" s="20"/>
      <c r="I788" s="20"/>
      <c r="J788" s="21"/>
      <c r="K788" s="21"/>
      <c r="L788" s="20"/>
      <c r="M788" s="20"/>
      <c r="N788" s="21"/>
      <c r="O788" s="21"/>
    </row>
    <row r="789" spans="1:15" s="18" customFormat="1" x14ac:dyDescent="0.3">
      <c r="A789" s="17"/>
      <c r="B789" s="17"/>
      <c r="H789" s="20"/>
      <c r="I789" s="20"/>
      <c r="J789" s="21"/>
      <c r="K789" s="21"/>
      <c r="L789" s="20"/>
      <c r="M789" s="20"/>
      <c r="N789" s="21"/>
      <c r="O789" s="21"/>
    </row>
    <row r="790" spans="1:15" s="18" customFormat="1" x14ac:dyDescent="0.3">
      <c r="A790" s="17"/>
      <c r="B790" s="17"/>
      <c r="H790" s="20"/>
      <c r="I790" s="20"/>
      <c r="J790" s="21"/>
      <c r="K790" s="21"/>
      <c r="L790" s="20"/>
      <c r="M790" s="20"/>
      <c r="N790" s="21"/>
      <c r="O790" s="21"/>
    </row>
    <row r="791" spans="1:15" s="18" customFormat="1" x14ac:dyDescent="0.3">
      <c r="A791" s="17"/>
      <c r="B791" s="17"/>
      <c r="H791" s="20"/>
      <c r="I791" s="20"/>
      <c r="J791" s="21"/>
      <c r="K791" s="21"/>
      <c r="L791" s="20"/>
      <c r="M791" s="20"/>
      <c r="N791" s="21"/>
      <c r="O791" s="21"/>
    </row>
    <row r="792" spans="1:15" s="18" customFormat="1" x14ac:dyDescent="0.3">
      <c r="A792" s="17"/>
      <c r="B792" s="17"/>
      <c r="H792" s="20"/>
      <c r="I792" s="20"/>
      <c r="J792" s="21"/>
      <c r="K792" s="21"/>
      <c r="L792" s="20"/>
      <c r="M792" s="20"/>
      <c r="N792" s="21"/>
      <c r="O792" s="21"/>
    </row>
    <row r="793" spans="1:15" s="18" customFormat="1" x14ac:dyDescent="0.3">
      <c r="A793" s="17"/>
      <c r="B793" s="17"/>
      <c r="H793" s="20"/>
      <c r="I793" s="20"/>
      <c r="J793" s="21"/>
      <c r="K793" s="21"/>
      <c r="L793" s="20"/>
      <c r="M793" s="20"/>
      <c r="N793" s="21"/>
      <c r="O793" s="21"/>
    </row>
    <row r="794" spans="1:15" s="18" customFormat="1" x14ac:dyDescent="0.3">
      <c r="A794" s="17"/>
      <c r="B794" s="17"/>
      <c r="H794" s="20"/>
      <c r="I794" s="20"/>
      <c r="J794" s="21"/>
      <c r="K794" s="21"/>
      <c r="L794" s="20"/>
      <c r="M794" s="20"/>
      <c r="N794" s="21"/>
      <c r="O794" s="21"/>
    </row>
    <row r="795" spans="1:15" s="18" customFormat="1" x14ac:dyDescent="0.3">
      <c r="A795" s="17"/>
      <c r="B795" s="17"/>
      <c r="H795" s="20"/>
      <c r="I795" s="20"/>
      <c r="J795" s="21"/>
      <c r="K795" s="21"/>
      <c r="L795" s="20"/>
      <c r="M795" s="20"/>
      <c r="N795" s="21"/>
      <c r="O795" s="21"/>
    </row>
    <row r="796" spans="1:15" s="18" customFormat="1" x14ac:dyDescent="0.3">
      <c r="A796" s="17"/>
      <c r="B796" s="17"/>
      <c r="H796" s="20"/>
      <c r="I796" s="20"/>
      <c r="J796" s="21"/>
      <c r="K796" s="21"/>
      <c r="L796" s="20"/>
      <c r="M796" s="20"/>
      <c r="N796" s="21"/>
      <c r="O796" s="21"/>
    </row>
    <row r="797" spans="1:15" s="18" customFormat="1" x14ac:dyDescent="0.3">
      <c r="A797" s="17"/>
      <c r="B797" s="17"/>
      <c r="H797" s="20"/>
      <c r="I797" s="20"/>
      <c r="J797" s="21"/>
      <c r="K797" s="21"/>
      <c r="L797" s="20"/>
      <c r="M797" s="20"/>
      <c r="N797" s="21"/>
      <c r="O797" s="21"/>
    </row>
    <row r="798" spans="1:15" s="18" customFormat="1" x14ac:dyDescent="0.3">
      <c r="A798" s="17"/>
      <c r="B798" s="17"/>
      <c r="H798" s="20"/>
      <c r="I798" s="20"/>
      <c r="J798" s="21"/>
      <c r="K798" s="21"/>
      <c r="L798" s="20"/>
      <c r="M798" s="20"/>
      <c r="N798" s="21"/>
      <c r="O798" s="21"/>
    </row>
    <row r="799" spans="1:15" s="18" customFormat="1" x14ac:dyDescent="0.3">
      <c r="A799" s="17"/>
      <c r="B799" s="17"/>
      <c r="H799" s="20"/>
      <c r="I799" s="20"/>
      <c r="J799" s="21"/>
      <c r="K799" s="21"/>
      <c r="L799" s="20"/>
      <c r="M799" s="20"/>
      <c r="N799" s="21"/>
      <c r="O799" s="21"/>
    </row>
    <row r="800" spans="1:15" s="18" customFormat="1" x14ac:dyDescent="0.3">
      <c r="A800" s="17"/>
      <c r="B800" s="17"/>
      <c r="H800" s="20"/>
      <c r="I800" s="20"/>
      <c r="J800" s="21"/>
      <c r="K800" s="21"/>
      <c r="L800" s="20"/>
      <c r="M800" s="20"/>
      <c r="N800" s="21"/>
      <c r="O800" s="21"/>
    </row>
    <row r="801" spans="1:15" s="18" customFormat="1" x14ac:dyDescent="0.3">
      <c r="A801" s="17"/>
      <c r="B801" s="17"/>
      <c r="H801" s="20"/>
      <c r="I801" s="20"/>
      <c r="J801" s="21"/>
      <c r="K801" s="21"/>
      <c r="L801" s="20"/>
      <c r="M801" s="20"/>
      <c r="N801" s="21"/>
      <c r="O801" s="21"/>
    </row>
    <row r="802" spans="1:15" s="18" customFormat="1" x14ac:dyDescent="0.3">
      <c r="A802" s="17"/>
      <c r="B802" s="17"/>
      <c r="H802" s="20"/>
      <c r="I802" s="20"/>
      <c r="J802" s="21"/>
      <c r="K802" s="21"/>
      <c r="L802" s="20"/>
      <c r="M802" s="20"/>
      <c r="N802" s="21"/>
      <c r="O802" s="21"/>
    </row>
    <row r="803" spans="1:15" s="18" customFormat="1" x14ac:dyDescent="0.3">
      <c r="A803" s="17"/>
      <c r="B803" s="17"/>
      <c r="H803" s="20"/>
      <c r="I803" s="20"/>
      <c r="J803" s="21"/>
      <c r="K803" s="21"/>
      <c r="L803" s="20"/>
      <c r="M803" s="20"/>
      <c r="N803" s="21"/>
      <c r="O803" s="21"/>
    </row>
    <row r="804" spans="1:15" s="18" customFormat="1" x14ac:dyDescent="0.3">
      <c r="A804" s="17"/>
      <c r="B804" s="17"/>
      <c r="H804" s="20"/>
      <c r="I804" s="20"/>
      <c r="J804" s="21"/>
      <c r="K804" s="21"/>
      <c r="L804" s="20"/>
      <c r="M804" s="20"/>
      <c r="N804" s="21"/>
      <c r="O804" s="21"/>
    </row>
    <row r="805" spans="1:15" s="18" customFormat="1" x14ac:dyDescent="0.3">
      <c r="A805" s="17"/>
      <c r="B805" s="17"/>
      <c r="H805" s="20"/>
      <c r="I805" s="20"/>
      <c r="J805" s="21"/>
      <c r="K805" s="21"/>
      <c r="L805" s="20"/>
      <c r="M805" s="20"/>
      <c r="N805" s="21"/>
      <c r="O805" s="21"/>
    </row>
    <row r="806" spans="1:15" s="18" customFormat="1" x14ac:dyDescent="0.3">
      <c r="A806" s="17"/>
      <c r="B806" s="17"/>
      <c r="H806" s="20"/>
      <c r="I806" s="20"/>
      <c r="J806" s="21"/>
      <c r="K806" s="21"/>
      <c r="L806" s="20"/>
      <c r="M806" s="20"/>
      <c r="N806" s="21"/>
      <c r="O806" s="21"/>
    </row>
    <row r="807" spans="1:15" s="18" customFormat="1" x14ac:dyDescent="0.3">
      <c r="A807" s="17"/>
      <c r="B807" s="17"/>
      <c r="H807" s="20"/>
      <c r="I807" s="20"/>
      <c r="J807" s="21"/>
      <c r="K807" s="21"/>
      <c r="L807" s="20"/>
      <c r="M807" s="20"/>
      <c r="N807" s="21"/>
      <c r="O807" s="21"/>
    </row>
    <row r="808" spans="1:15" s="18" customFormat="1" x14ac:dyDescent="0.3">
      <c r="A808" s="17"/>
      <c r="B808" s="17"/>
      <c r="H808" s="20"/>
      <c r="I808" s="20"/>
      <c r="J808" s="21"/>
      <c r="K808" s="21"/>
      <c r="L808" s="20"/>
      <c r="M808" s="20"/>
      <c r="N808" s="21"/>
      <c r="O808" s="21"/>
    </row>
    <row r="809" spans="1:15" s="18" customFormat="1" x14ac:dyDescent="0.3">
      <c r="A809" s="17"/>
      <c r="B809" s="17"/>
      <c r="H809" s="20"/>
      <c r="I809" s="20"/>
      <c r="J809" s="21"/>
      <c r="K809" s="21"/>
      <c r="L809" s="20"/>
      <c r="M809" s="20"/>
      <c r="N809" s="21"/>
      <c r="O809" s="21"/>
    </row>
    <row r="810" spans="1:15" s="18" customFormat="1" x14ac:dyDescent="0.3">
      <c r="A810" s="17"/>
      <c r="B810" s="17"/>
      <c r="H810" s="20"/>
      <c r="I810" s="20"/>
      <c r="J810" s="21"/>
      <c r="K810" s="21"/>
      <c r="L810" s="20"/>
      <c r="M810" s="20"/>
      <c r="N810" s="21"/>
      <c r="O810" s="21"/>
    </row>
    <row r="811" spans="1:15" s="18" customFormat="1" x14ac:dyDescent="0.3">
      <c r="A811" s="17"/>
      <c r="B811" s="17"/>
      <c r="H811" s="20"/>
      <c r="I811" s="20"/>
      <c r="J811" s="21"/>
      <c r="K811" s="21"/>
      <c r="L811" s="20"/>
      <c r="M811" s="20"/>
      <c r="N811" s="21"/>
      <c r="O811" s="21"/>
    </row>
    <row r="812" spans="1:15" s="18" customFormat="1" x14ac:dyDescent="0.3">
      <c r="A812" s="17"/>
      <c r="B812" s="17"/>
      <c r="H812" s="20"/>
      <c r="I812" s="20"/>
      <c r="J812" s="21"/>
      <c r="K812" s="21"/>
      <c r="L812" s="20"/>
      <c r="M812" s="20"/>
      <c r="N812" s="21"/>
      <c r="O812" s="21"/>
    </row>
    <row r="813" spans="1:15" s="18" customFormat="1" x14ac:dyDescent="0.3">
      <c r="A813" s="17"/>
      <c r="B813" s="17"/>
      <c r="H813" s="20"/>
      <c r="I813" s="20"/>
      <c r="J813" s="21"/>
      <c r="K813" s="21"/>
      <c r="L813" s="20"/>
      <c r="M813" s="20"/>
      <c r="N813" s="21"/>
      <c r="O813" s="21"/>
    </row>
    <row r="814" spans="1:15" s="18" customFormat="1" x14ac:dyDescent="0.3">
      <c r="A814" s="17"/>
      <c r="B814" s="17"/>
      <c r="H814" s="20"/>
      <c r="I814" s="20"/>
      <c r="J814" s="21"/>
      <c r="K814" s="21"/>
      <c r="L814" s="20"/>
      <c r="M814" s="20"/>
      <c r="N814" s="21"/>
      <c r="O814" s="21"/>
    </row>
    <row r="815" spans="1:15" s="18" customFormat="1" x14ac:dyDescent="0.3">
      <c r="A815" s="17"/>
      <c r="B815" s="17"/>
      <c r="H815" s="20"/>
      <c r="I815" s="20"/>
      <c r="J815" s="21"/>
      <c r="K815" s="21"/>
      <c r="L815" s="20"/>
      <c r="M815" s="20"/>
      <c r="N815" s="21"/>
      <c r="O815" s="21"/>
    </row>
    <row r="816" spans="1:15" s="18" customFormat="1" x14ac:dyDescent="0.3">
      <c r="A816" s="17"/>
      <c r="B816" s="17"/>
      <c r="H816" s="20"/>
      <c r="I816" s="20"/>
      <c r="J816" s="21"/>
      <c r="K816" s="21"/>
      <c r="L816" s="20"/>
      <c r="M816" s="20"/>
      <c r="N816" s="21"/>
      <c r="O816" s="21"/>
    </row>
    <row r="817" spans="1:15" s="18" customFormat="1" x14ac:dyDescent="0.3">
      <c r="A817" s="17"/>
      <c r="B817" s="17"/>
      <c r="H817" s="20"/>
      <c r="I817" s="20"/>
      <c r="J817" s="21"/>
      <c r="K817" s="21"/>
      <c r="L817" s="20"/>
      <c r="M817" s="20"/>
      <c r="N817" s="21"/>
      <c r="O817" s="21"/>
    </row>
    <row r="818" spans="1:15" s="18" customFormat="1" x14ac:dyDescent="0.3">
      <c r="A818" s="17"/>
      <c r="B818" s="17"/>
      <c r="H818" s="20"/>
      <c r="I818" s="20"/>
      <c r="J818" s="21"/>
      <c r="K818" s="21"/>
      <c r="L818" s="20"/>
      <c r="M818" s="20"/>
      <c r="N818" s="21"/>
      <c r="O818" s="21"/>
    </row>
    <row r="819" spans="1:15" s="18" customFormat="1" x14ac:dyDescent="0.3">
      <c r="A819" s="17"/>
      <c r="B819" s="17"/>
      <c r="H819" s="20"/>
      <c r="I819" s="20"/>
      <c r="J819" s="21"/>
      <c r="K819" s="21"/>
      <c r="L819" s="20"/>
      <c r="M819" s="20"/>
      <c r="N819" s="21"/>
      <c r="O819" s="21"/>
    </row>
    <row r="820" spans="1:15" s="18" customFormat="1" x14ac:dyDescent="0.3">
      <c r="A820" s="17"/>
      <c r="B820" s="17"/>
      <c r="H820" s="20"/>
      <c r="I820" s="20"/>
      <c r="J820" s="21"/>
      <c r="K820" s="21"/>
      <c r="L820" s="20"/>
      <c r="M820" s="20"/>
      <c r="N820" s="21"/>
      <c r="O820" s="21"/>
    </row>
    <row r="821" spans="1:15" s="18" customFormat="1" x14ac:dyDescent="0.3">
      <c r="A821" s="17"/>
      <c r="B821" s="17"/>
      <c r="H821" s="20"/>
      <c r="I821" s="20"/>
      <c r="J821" s="21"/>
      <c r="K821" s="21"/>
      <c r="L821" s="20"/>
      <c r="M821" s="20"/>
      <c r="N821" s="21"/>
      <c r="O821" s="21"/>
    </row>
    <row r="822" spans="1:15" s="18" customFormat="1" x14ac:dyDescent="0.3">
      <c r="A822" s="17"/>
      <c r="B822" s="17"/>
      <c r="H822" s="20"/>
      <c r="I822" s="20"/>
      <c r="J822" s="21"/>
      <c r="K822" s="21"/>
      <c r="L822" s="20"/>
      <c r="M822" s="20"/>
      <c r="N822" s="21"/>
      <c r="O822" s="21"/>
    </row>
    <row r="823" spans="1:15" s="18" customFormat="1" x14ac:dyDescent="0.3">
      <c r="A823" s="17"/>
      <c r="B823" s="17"/>
      <c r="H823" s="20"/>
      <c r="I823" s="20"/>
      <c r="J823" s="21"/>
      <c r="K823" s="21"/>
      <c r="L823" s="20"/>
      <c r="M823" s="20"/>
      <c r="N823" s="21"/>
      <c r="O823" s="21"/>
    </row>
    <row r="824" spans="1:15" s="18" customFormat="1" x14ac:dyDescent="0.3">
      <c r="A824" s="17"/>
      <c r="B824" s="17"/>
      <c r="H824" s="20"/>
      <c r="I824" s="20"/>
      <c r="J824" s="21"/>
      <c r="K824" s="21"/>
      <c r="L824" s="20"/>
      <c r="M824" s="20"/>
      <c r="N824" s="21"/>
      <c r="O824" s="21"/>
    </row>
    <row r="825" spans="1:15" s="18" customFormat="1" x14ac:dyDescent="0.3">
      <c r="A825" s="17"/>
      <c r="B825" s="17"/>
      <c r="H825" s="20"/>
      <c r="I825" s="20"/>
      <c r="J825" s="21"/>
      <c r="K825" s="21"/>
      <c r="L825" s="20"/>
      <c r="M825" s="20"/>
      <c r="N825" s="21"/>
      <c r="O825" s="21"/>
    </row>
    <row r="826" spans="1:15" s="18" customFormat="1" x14ac:dyDescent="0.3">
      <c r="A826" s="17"/>
      <c r="B826" s="17"/>
      <c r="H826" s="20"/>
      <c r="I826" s="20"/>
      <c r="J826" s="21"/>
      <c r="K826" s="21"/>
      <c r="L826" s="20"/>
      <c r="M826" s="20"/>
      <c r="N826" s="21"/>
      <c r="O826" s="21"/>
    </row>
    <row r="827" spans="1:15" s="18" customFormat="1" x14ac:dyDescent="0.3">
      <c r="A827" s="17"/>
      <c r="B827" s="17"/>
      <c r="H827" s="20"/>
      <c r="I827" s="20"/>
      <c r="J827" s="21"/>
      <c r="K827" s="21"/>
      <c r="L827" s="20"/>
      <c r="M827" s="20"/>
      <c r="N827" s="21"/>
      <c r="O827" s="21"/>
    </row>
    <row r="828" spans="1:15" s="18" customFormat="1" x14ac:dyDescent="0.3">
      <c r="A828" s="17"/>
      <c r="B828" s="17"/>
      <c r="H828" s="20"/>
      <c r="I828" s="20"/>
      <c r="J828" s="21"/>
      <c r="K828" s="21"/>
      <c r="L828" s="20"/>
      <c r="M828" s="20"/>
      <c r="N828" s="21"/>
      <c r="O828" s="21"/>
    </row>
    <row r="829" spans="1:15" s="18" customFormat="1" x14ac:dyDescent="0.3">
      <c r="A829" s="17"/>
      <c r="B829" s="17"/>
      <c r="H829" s="20"/>
      <c r="I829" s="20"/>
      <c r="J829" s="21"/>
      <c r="K829" s="21"/>
      <c r="L829" s="20"/>
      <c r="M829" s="20"/>
      <c r="N829" s="21"/>
      <c r="O829" s="21"/>
    </row>
    <row r="830" spans="1:15" s="18" customFormat="1" x14ac:dyDescent="0.3">
      <c r="A830" s="17"/>
      <c r="B830" s="17"/>
      <c r="H830" s="20"/>
      <c r="I830" s="20"/>
      <c r="J830" s="21"/>
      <c r="K830" s="21"/>
      <c r="L830" s="20"/>
      <c r="M830" s="20"/>
      <c r="N830" s="21"/>
      <c r="O830" s="21"/>
    </row>
    <row r="831" spans="1:15" s="18" customFormat="1" x14ac:dyDescent="0.3">
      <c r="A831" s="17"/>
      <c r="B831" s="17"/>
      <c r="H831" s="20"/>
      <c r="I831" s="20"/>
      <c r="J831" s="21"/>
      <c r="K831" s="21"/>
      <c r="L831" s="20"/>
      <c r="M831" s="20"/>
      <c r="N831" s="21"/>
      <c r="O831" s="21"/>
    </row>
    <row r="832" spans="1:15" s="18" customFormat="1" x14ac:dyDescent="0.3">
      <c r="A832" s="17"/>
      <c r="B832" s="17"/>
      <c r="H832" s="20"/>
      <c r="I832" s="20"/>
      <c r="J832" s="21"/>
      <c r="K832" s="21"/>
      <c r="L832" s="20"/>
      <c r="M832" s="20"/>
      <c r="N832" s="21"/>
      <c r="O832" s="21"/>
    </row>
    <row r="833" spans="1:15" s="18" customFormat="1" x14ac:dyDescent="0.3">
      <c r="A833" s="17"/>
      <c r="B833" s="17"/>
      <c r="H833" s="20"/>
      <c r="I833" s="20"/>
      <c r="J833" s="21"/>
      <c r="K833" s="21"/>
      <c r="L833" s="20"/>
      <c r="M833" s="20"/>
      <c r="N833" s="21"/>
      <c r="O833" s="21"/>
    </row>
    <row r="834" spans="1:15" s="18" customFormat="1" x14ac:dyDescent="0.3">
      <c r="A834" s="17"/>
      <c r="B834" s="17"/>
      <c r="H834" s="20"/>
      <c r="I834" s="20"/>
      <c r="J834" s="21"/>
      <c r="K834" s="21"/>
      <c r="L834" s="20"/>
      <c r="M834" s="20"/>
      <c r="N834" s="21"/>
      <c r="O834" s="21"/>
    </row>
    <row r="835" spans="1:15" s="18" customFormat="1" x14ac:dyDescent="0.3">
      <c r="A835" s="17"/>
      <c r="B835" s="17"/>
      <c r="H835" s="20"/>
      <c r="I835" s="20"/>
      <c r="J835" s="21"/>
      <c r="K835" s="21"/>
      <c r="L835" s="20"/>
      <c r="M835" s="20"/>
      <c r="N835" s="21"/>
      <c r="O835" s="21"/>
    </row>
    <row r="836" spans="1:15" s="18" customFormat="1" x14ac:dyDescent="0.3">
      <c r="A836" s="17"/>
      <c r="B836" s="17"/>
      <c r="H836" s="20"/>
      <c r="I836" s="20"/>
      <c r="J836" s="21"/>
      <c r="K836" s="21"/>
      <c r="L836" s="20"/>
      <c r="M836" s="20"/>
      <c r="N836" s="21"/>
      <c r="O836" s="21"/>
    </row>
    <row r="837" spans="1:15" s="18" customFormat="1" x14ac:dyDescent="0.3">
      <c r="A837" s="17"/>
      <c r="B837" s="17"/>
      <c r="H837" s="20"/>
      <c r="I837" s="20"/>
      <c r="J837" s="21"/>
      <c r="K837" s="21"/>
      <c r="L837" s="20"/>
      <c r="M837" s="20"/>
      <c r="N837" s="21"/>
      <c r="O837" s="21"/>
    </row>
    <row r="838" spans="1:15" s="18" customFormat="1" x14ac:dyDescent="0.3">
      <c r="A838" s="17"/>
      <c r="B838" s="17"/>
      <c r="H838" s="20"/>
      <c r="I838" s="20"/>
      <c r="J838" s="21"/>
      <c r="K838" s="21"/>
      <c r="L838" s="20"/>
      <c r="M838" s="20"/>
      <c r="N838" s="21"/>
      <c r="O838" s="21"/>
    </row>
    <row r="839" spans="1:15" s="18" customFormat="1" x14ac:dyDescent="0.3">
      <c r="A839" s="17"/>
      <c r="B839" s="17"/>
      <c r="H839" s="20"/>
      <c r="I839" s="20"/>
      <c r="J839" s="21"/>
      <c r="K839" s="21"/>
      <c r="L839" s="20"/>
      <c r="M839" s="20"/>
      <c r="N839" s="21"/>
      <c r="O839" s="21"/>
    </row>
    <row r="840" spans="1:15" s="18" customFormat="1" x14ac:dyDescent="0.3">
      <c r="A840" s="17"/>
      <c r="B840" s="17"/>
      <c r="H840" s="20"/>
      <c r="I840" s="20"/>
      <c r="J840" s="21"/>
      <c r="K840" s="21"/>
      <c r="L840" s="20"/>
      <c r="M840" s="20"/>
      <c r="N840" s="21"/>
      <c r="O840" s="21"/>
    </row>
    <row r="841" spans="1:15" s="18" customFormat="1" x14ac:dyDescent="0.3">
      <c r="A841" s="17"/>
      <c r="B841" s="17"/>
      <c r="H841" s="20"/>
      <c r="I841" s="20"/>
      <c r="J841" s="21"/>
      <c r="K841" s="21"/>
      <c r="L841" s="20"/>
      <c r="M841" s="20"/>
      <c r="N841" s="21"/>
      <c r="O841" s="21"/>
    </row>
    <row r="842" spans="1:15" s="18" customFormat="1" x14ac:dyDescent="0.3">
      <c r="A842" s="17"/>
      <c r="B842" s="17"/>
      <c r="H842" s="20"/>
      <c r="I842" s="20"/>
      <c r="J842" s="21"/>
      <c r="K842" s="21"/>
      <c r="L842" s="20"/>
      <c r="M842" s="20"/>
      <c r="N842" s="21"/>
      <c r="O842" s="21"/>
    </row>
    <row r="843" spans="1:15" s="18" customFormat="1" x14ac:dyDescent="0.3">
      <c r="A843" s="17"/>
      <c r="B843" s="17"/>
      <c r="H843" s="20"/>
      <c r="I843" s="20"/>
      <c r="J843" s="21"/>
      <c r="K843" s="21"/>
      <c r="L843" s="20"/>
      <c r="M843" s="20"/>
      <c r="N843" s="21"/>
      <c r="O843" s="21"/>
    </row>
    <row r="844" spans="1:15" s="18" customFormat="1" x14ac:dyDescent="0.3">
      <c r="A844" s="17"/>
      <c r="B844" s="17"/>
      <c r="H844" s="20"/>
      <c r="I844" s="20"/>
      <c r="J844" s="21"/>
      <c r="K844" s="21"/>
      <c r="L844" s="20"/>
      <c r="M844" s="20"/>
      <c r="N844" s="21"/>
      <c r="O844" s="21"/>
    </row>
    <row r="845" spans="1:15" s="18" customFormat="1" x14ac:dyDescent="0.3">
      <c r="A845" s="17"/>
      <c r="B845" s="17"/>
      <c r="H845" s="20"/>
      <c r="I845" s="20"/>
      <c r="J845" s="21"/>
      <c r="K845" s="21"/>
      <c r="L845" s="20"/>
      <c r="M845" s="20"/>
      <c r="N845" s="21"/>
      <c r="O845" s="21"/>
    </row>
    <row r="846" spans="1:15" s="18" customFormat="1" x14ac:dyDescent="0.3">
      <c r="A846" s="17"/>
      <c r="B846" s="17"/>
      <c r="H846" s="20"/>
      <c r="I846" s="20"/>
      <c r="J846" s="21"/>
      <c r="K846" s="21"/>
      <c r="L846" s="20"/>
      <c r="M846" s="20"/>
      <c r="N846" s="21"/>
      <c r="O846" s="21"/>
    </row>
    <row r="847" spans="1:15" s="18" customFormat="1" x14ac:dyDescent="0.3">
      <c r="A847" s="17"/>
      <c r="B847" s="17"/>
      <c r="H847" s="20"/>
      <c r="I847" s="20"/>
      <c r="J847" s="21"/>
      <c r="K847" s="21"/>
      <c r="L847" s="20"/>
      <c r="M847" s="20"/>
      <c r="N847" s="21"/>
      <c r="O847" s="21"/>
    </row>
    <row r="848" spans="1:15" s="18" customFormat="1" x14ac:dyDescent="0.3">
      <c r="A848" s="17"/>
      <c r="B848" s="17"/>
      <c r="H848" s="20"/>
      <c r="I848" s="20"/>
      <c r="J848" s="21"/>
      <c r="K848" s="21"/>
      <c r="L848" s="20"/>
      <c r="M848" s="20"/>
      <c r="N848" s="21"/>
      <c r="O848" s="21"/>
    </row>
    <row r="849" spans="1:15" s="18" customFormat="1" x14ac:dyDescent="0.3">
      <c r="A849" s="17"/>
      <c r="B849" s="17"/>
      <c r="H849" s="20"/>
      <c r="I849" s="20"/>
      <c r="J849" s="21"/>
      <c r="K849" s="21"/>
      <c r="L849" s="20"/>
      <c r="M849" s="20"/>
      <c r="N849" s="21"/>
      <c r="O849" s="21"/>
    </row>
    <row r="850" spans="1:15" s="18" customFormat="1" x14ac:dyDescent="0.3">
      <c r="A850" s="17"/>
      <c r="B850" s="17"/>
      <c r="H850" s="20"/>
      <c r="I850" s="20"/>
      <c r="J850" s="21"/>
      <c r="K850" s="21"/>
      <c r="L850" s="20"/>
      <c r="M850" s="20"/>
      <c r="N850" s="21"/>
      <c r="O850" s="21"/>
    </row>
    <row r="851" spans="1:15" s="18" customFormat="1" x14ac:dyDescent="0.3">
      <c r="A851" s="17"/>
      <c r="B851" s="17"/>
      <c r="H851" s="20"/>
      <c r="I851" s="20"/>
      <c r="J851" s="21"/>
      <c r="K851" s="21"/>
      <c r="L851" s="20"/>
      <c r="M851" s="20"/>
      <c r="N851" s="21"/>
      <c r="O851" s="21"/>
    </row>
    <row r="852" spans="1:15" s="18" customFormat="1" x14ac:dyDescent="0.3">
      <c r="A852" s="17"/>
      <c r="B852" s="17"/>
      <c r="H852" s="20"/>
      <c r="I852" s="20"/>
      <c r="J852" s="21"/>
      <c r="K852" s="21"/>
      <c r="L852" s="20"/>
      <c r="M852" s="20"/>
      <c r="N852" s="21"/>
      <c r="O852" s="21"/>
    </row>
    <row r="853" spans="1:15" s="18" customFormat="1" x14ac:dyDescent="0.3">
      <c r="A853" s="17"/>
      <c r="B853" s="17"/>
      <c r="H853" s="20"/>
      <c r="I853" s="20"/>
      <c r="J853" s="21"/>
      <c r="K853" s="21"/>
      <c r="L853" s="20"/>
      <c r="M853" s="20"/>
      <c r="N853" s="21"/>
      <c r="O853" s="21"/>
    </row>
    <row r="854" spans="1:15" s="18" customFormat="1" x14ac:dyDescent="0.3">
      <c r="A854" s="17"/>
      <c r="B854" s="17"/>
      <c r="H854" s="20"/>
      <c r="I854" s="20"/>
      <c r="J854" s="21"/>
      <c r="K854" s="21"/>
      <c r="L854" s="20"/>
      <c r="M854" s="20"/>
      <c r="N854" s="21"/>
      <c r="O854" s="21"/>
    </row>
    <row r="855" spans="1:15" s="18" customFormat="1" x14ac:dyDescent="0.3">
      <c r="A855" s="17"/>
      <c r="B855" s="17"/>
      <c r="H855" s="20"/>
      <c r="I855" s="20"/>
      <c r="J855" s="21"/>
      <c r="K855" s="21"/>
      <c r="L855" s="20"/>
      <c r="M855" s="20"/>
      <c r="N855" s="21"/>
      <c r="O855" s="21"/>
    </row>
    <row r="856" spans="1:15" s="18" customFormat="1" x14ac:dyDescent="0.3">
      <c r="A856" s="17"/>
      <c r="B856" s="17"/>
      <c r="H856" s="20"/>
      <c r="I856" s="20"/>
      <c r="J856" s="21"/>
      <c r="K856" s="21"/>
      <c r="L856" s="20"/>
      <c r="M856" s="20"/>
      <c r="N856" s="21"/>
      <c r="O856" s="21"/>
    </row>
    <row r="857" spans="1:15" s="18" customFormat="1" x14ac:dyDescent="0.3">
      <c r="A857" s="17"/>
      <c r="B857" s="17"/>
      <c r="H857" s="20"/>
      <c r="I857" s="20"/>
      <c r="J857" s="21"/>
      <c r="K857" s="21"/>
      <c r="L857" s="20"/>
      <c r="M857" s="20"/>
      <c r="N857" s="21"/>
      <c r="O857" s="21"/>
    </row>
    <row r="858" spans="1:15" s="18" customFormat="1" x14ac:dyDescent="0.3">
      <c r="A858" s="17"/>
      <c r="B858" s="17"/>
      <c r="H858" s="20"/>
      <c r="I858" s="20"/>
      <c r="J858" s="21"/>
      <c r="K858" s="21"/>
      <c r="L858" s="20"/>
      <c r="M858" s="20"/>
      <c r="N858" s="21"/>
      <c r="O858" s="21"/>
    </row>
    <row r="859" spans="1:15" s="18" customFormat="1" x14ac:dyDescent="0.3">
      <c r="A859" s="17"/>
      <c r="B859" s="17"/>
      <c r="H859" s="20"/>
      <c r="I859" s="20"/>
      <c r="J859" s="21"/>
      <c r="K859" s="21"/>
      <c r="L859" s="20"/>
      <c r="M859" s="20"/>
      <c r="N859" s="21"/>
      <c r="O859" s="21"/>
    </row>
    <row r="860" spans="1:15" s="18" customFormat="1" x14ac:dyDescent="0.3">
      <c r="A860" s="17"/>
      <c r="B860" s="17"/>
      <c r="H860" s="20"/>
      <c r="I860" s="20"/>
      <c r="J860" s="21"/>
      <c r="K860" s="21"/>
      <c r="L860" s="20"/>
      <c r="M860" s="20"/>
      <c r="N860" s="21"/>
      <c r="O860" s="21"/>
    </row>
    <row r="861" spans="1:15" s="18" customFormat="1" x14ac:dyDescent="0.3">
      <c r="A861" s="17"/>
      <c r="B861" s="17"/>
      <c r="H861" s="20"/>
      <c r="I861" s="20"/>
      <c r="J861" s="21"/>
      <c r="K861" s="21"/>
      <c r="L861" s="20"/>
      <c r="M861" s="20"/>
      <c r="N861" s="21"/>
      <c r="O861" s="21"/>
    </row>
    <row r="862" spans="1:15" s="18" customFormat="1" x14ac:dyDescent="0.3">
      <c r="A862" s="17"/>
      <c r="B862" s="17"/>
      <c r="H862" s="20"/>
      <c r="I862" s="20"/>
      <c r="J862" s="21"/>
      <c r="K862" s="21"/>
      <c r="L862" s="20"/>
      <c r="M862" s="20"/>
      <c r="N862" s="21"/>
      <c r="O862" s="21"/>
    </row>
    <row r="863" spans="1:15" s="18" customFormat="1" x14ac:dyDescent="0.3">
      <c r="A863" s="17"/>
      <c r="B863" s="17"/>
      <c r="H863" s="20"/>
      <c r="I863" s="20"/>
      <c r="J863" s="21"/>
      <c r="K863" s="21"/>
      <c r="L863" s="20"/>
      <c r="M863" s="20"/>
      <c r="N863" s="21"/>
      <c r="O863" s="21"/>
    </row>
    <row r="864" spans="1:15" s="18" customFormat="1" x14ac:dyDescent="0.3">
      <c r="A864" s="17"/>
      <c r="B864" s="17"/>
      <c r="H864" s="20"/>
      <c r="I864" s="20"/>
      <c r="J864" s="21"/>
      <c r="K864" s="21"/>
      <c r="L864" s="20"/>
      <c r="M864" s="20"/>
      <c r="N864" s="21"/>
      <c r="O864" s="21"/>
    </row>
    <row r="865" spans="1:15" s="18" customFormat="1" x14ac:dyDescent="0.3">
      <c r="A865" s="17"/>
      <c r="B865" s="17"/>
      <c r="H865" s="20"/>
      <c r="I865" s="20"/>
      <c r="J865" s="21"/>
      <c r="K865" s="21"/>
      <c r="L865" s="20"/>
      <c r="M865" s="20"/>
      <c r="N865" s="21"/>
      <c r="O865" s="21"/>
    </row>
    <row r="866" spans="1:15" s="18" customFormat="1" x14ac:dyDescent="0.3">
      <c r="A866" s="17"/>
      <c r="B866" s="17"/>
      <c r="H866" s="20"/>
      <c r="I866" s="20"/>
      <c r="J866" s="21"/>
      <c r="K866" s="21"/>
      <c r="L866" s="20"/>
      <c r="M866" s="20"/>
      <c r="N866" s="21"/>
      <c r="O866" s="21"/>
    </row>
    <row r="867" spans="1:15" s="18" customFormat="1" x14ac:dyDescent="0.3">
      <c r="A867" s="17"/>
      <c r="B867" s="17"/>
      <c r="H867" s="20"/>
      <c r="I867" s="20"/>
      <c r="J867" s="21"/>
      <c r="K867" s="21"/>
      <c r="L867" s="20"/>
      <c r="M867" s="20"/>
      <c r="N867" s="21"/>
      <c r="O867" s="21"/>
    </row>
    <row r="868" spans="1:15" s="18" customFormat="1" x14ac:dyDescent="0.3">
      <c r="A868" s="17"/>
      <c r="B868" s="17"/>
      <c r="H868" s="20"/>
      <c r="I868" s="20"/>
      <c r="J868" s="21"/>
      <c r="K868" s="21"/>
      <c r="L868" s="20"/>
      <c r="M868" s="20"/>
      <c r="N868" s="21"/>
      <c r="O868" s="21"/>
    </row>
    <row r="869" spans="1:15" s="18" customFormat="1" x14ac:dyDescent="0.3">
      <c r="A869" s="17"/>
      <c r="B869" s="17"/>
      <c r="H869" s="20"/>
      <c r="I869" s="20"/>
      <c r="J869" s="21"/>
      <c r="K869" s="21"/>
      <c r="L869" s="20"/>
      <c r="M869" s="20"/>
      <c r="N869" s="21"/>
      <c r="O869" s="21"/>
    </row>
    <row r="870" spans="1:15" s="18" customFormat="1" x14ac:dyDescent="0.3">
      <c r="A870" s="17"/>
      <c r="B870" s="17"/>
      <c r="H870" s="20"/>
      <c r="I870" s="20"/>
      <c r="J870" s="21"/>
      <c r="K870" s="21"/>
      <c r="L870" s="20"/>
      <c r="M870" s="20"/>
      <c r="N870" s="21"/>
      <c r="O870" s="21"/>
    </row>
    <row r="871" spans="1:15" s="18" customFormat="1" x14ac:dyDescent="0.3">
      <c r="A871" s="17"/>
      <c r="B871" s="17"/>
      <c r="H871" s="20"/>
      <c r="I871" s="20"/>
      <c r="J871" s="21"/>
      <c r="K871" s="21"/>
      <c r="L871" s="20"/>
      <c r="M871" s="20"/>
      <c r="N871" s="21"/>
      <c r="O871" s="21"/>
    </row>
    <row r="872" spans="1:15" s="18" customFormat="1" x14ac:dyDescent="0.3">
      <c r="A872" s="17"/>
      <c r="B872" s="17"/>
      <c r="H872" s="20"/>
      <c r="I872" s="20"/>
      <c r="J872" s="21"/>
      <c r="K872" s="21"/>
      <c r="L872" s="20"/>
      <c r="M872" s="20"/>
      <c r="N872" s="21"/>
      <c r="O872" s="21"/>
    </row>
    <row r="873" spans="1:15" s="18" customFormat="1" x14ac:dyDescent="0.3">
      <c r="A873" s="17"/>
      <c r="B873" s="17"/>
      <c r="H873" s="20"/>
      <c r="I873" s="20"/>
      <c r="J873" s="21"/>
      <c r="K873" s="21"/>
      <c r="L873" s="20"/>
      <c r="M873" s="20"/>
      <c r="N873" s="21"/>
      <c r="O873" s="21"/>
    </row>
    <row r="874" spans="1:15" s="18" customFormat="1" x14ac:dyDescent="0.3">
      <c r="A874" s="17"/>
      <c r="B874" s="17"/>
      <c r="H874" s="20"/>
      <c r="I874" s="20"/>
      <c r="J874" s="21"/>
      <c r="K874" s="21"/>
      <c r="L874" s="20"/>
      <c r="M874" s="20"/>
      <c r="N874" s="21"/>
      <c r="O874" s="21"/>
    </row>
    <row r="875" spans="1:15" s="18" customFormat="1" x14ac:dyDescent="0.3">
      <c r="A875" s="17"/>
      <c r="B875" s="17"/>
      <c r="H875" s="20"/>
      <c r="I875" s="20"/>
      <c r="J875" s="21"/>
      <c r="K875" s="21"/>
      <c r="L875" s="20"/>
      <c r="M875" s="20"/>
      <c r="N875" s="21"/>
      <c r="O875" s="21"/>
    </row>
    <row r="876" spans="1:15" s="18" customFormat="1" x14ac:dyDescent="0.3">
      <c r="A876" s="17"/>
      <c r="B876" s="17"/>
      <c r="H876" s="20"/>
      <c r="I876" s="20"/>
      <c r="J876" s="21"/>
      <c r="K876" s="21"/>
      <c r="L876" s="20"/>
      <c r="M876" s="20"/>
      <c r="N876" s="21"/>
      <c r="O876" s="21"/>
    </row>
    <row r="877" spans="1:15" s="18" customFormat="1" x14ac:dyDescent="0.3">
      <c r="A877" s="17"/>
      <c r="B877" s="17"/>
      <c r="H877" s="20"/>
      <c r="I877" s="20"/>
      <c r="J877" s="21"/>
      <c r="K877" s="21"/>
      <c r="L877" s="20"/>
      <c r="M877" s="20"/>
      <c r="N877" s="21"/>
      <c r="O877" s="21"/>
    </row>
    <row r="878" spans="1:15" s="18" customFormat="1" x14ac:dyDescent="0.3">
      <c r="A878" s="17"/>
      <c r="B878" s="17"/>
      <c r="H878" s="20"/>
      <c r="I878" s="20"/>
      <c r="J878" s="21"/>
      <c r="K878" s="21"/>
      <c r="L878" s="20"/>
      <c r="M878" s="20"/>
      <c r="N878" s="21"/>
      <c r="O878" s="21"/>
    </row>
    <row r="879" spans="1:15" s="18" customFormat="1" x14ac:dyDescent="0.3">
      <c r="A879" s="17"/>
      <c r="B879" s="17"/>
      <c r="H879" s="20"/>
      <c r="I879" s="20"/>
      <c r="J879" s="21"/>
      <c r="K879" s="21"/>
      <c r="L879" s="20"/>
      <c r="M879" s="20"/>
      <c r="N879" s="21"/>
      <c r="O879" s="21"/>
    </row>
    <row r="880" spans="1:15" s="18" customFormat="1" x14ac:dyDescent="0.3">
      <c r="A880" s="17"/>
      <c r="B880" s="17"/>
      <c r="H880" s="20"/>
      <c r="I880" s="20"/>
      <c r="J880" s="21"/>
      <c r="K880" s="21"/>
      <c r="L880" s="20"/>
      <c r="M880" s="20"/>
      <c r="N880" s="21"/>
      <c r="O880" s="21"/>
    </row>
    <row r="881" spans="1:15" s="18" customFormat="1" x14ac:dyDescent="0.3">
      <c r="A881" s="17"/>
      <c r="B881" s="17"/>
      <c r="H881" s="20"/>
      <c r="I881" s="20"/>
      <c r="J881" s="21"/>
      <c r="K881" s="21"/>
      <c r="L881" s="20"/>
      <c r="M881" s="20"/>
      <c r="N881" s="21"/>
      <c r="O881" s="21"/>
    </row>
    <row r="882" spans="1:15" s="18" customFormat="1" x14ac:dyDescent="0.3">
      <c r="A882" s="17"/>
      <c r="B882" s="17"/>
      <c r="H882" s="20"/>
      <c r="I882" s="20"/>
      <c r="J882" s="21"/>
      <c r="K882" s="21"/>
      <c r="L882" s="20"/>
      <c r="M882" s="20"/>
      <c r="N882" s="21"/>
      <c r="O882" s="21"/>
    </row>
    <row r="883" spans="1:15" s="18" customFormat="1" x14ac:dyDescent="0.3">
      <c r="A883" s="17"/>
      <c r="B883" s="17"/>
      <c r="H883" s="20"/>
      <c r="I883" s="20"/>
      <c r="J883" s="21"/>
      <c r="K883" s="21"/>
      <c r="L883" s="20"/>
      <c r="M883" s="20"/>
      <c r="N883" s="21"/>
      <c r="O883" s="21"/>
    </row>
    <row r="884" spans="1:15" s="18" customFormat="1" x14ac:dyDescent="0.3">
      <c r="A884" s="17"/>
      <c r="B884" s="17"/>
      <c r="H884" s="20"/>
      <c r="I884" s="20"/>
      <c r="J884" s="21"/>
      <c r="K884" s="21"/>
      <c r="L884" s="20"/>
      <c r="M884" s="20"/>
      <c r="N884" s="21"/>
      <c r="O884" s="21"/>
    </row>
    <row r="885" spans="1:15" s="18" customFormat="1" x14ac:dyDescent="0.3">
      <c r="A885" s="17"/>
      <c r="B885" s="17"/>
      <c r="H885" s="20"/>
      <c r="I885" s="20"/>
      <c r="J885" s="21"/>
      <c r="K885" s="21"/>
      <c r="L885" s="20"/>
      <c r="M885" s="20"/>
      <c r="N885" s="21"/>
      <c r="O885" s="21"/>
    </row>
    <row r="886" spans="1:15" s="18" customFormat="1" x14ac:dyDescent="0.3">
      <c r="A886" s="17"/>
      <c r="B886" s="17"/>
      <c r="H886" s="20"/>
      <c r="I886" s="20"/>
      <c r="J886" s="21"/>
      <c r="K886" s="21"/>
      <c r="L886" s="20"/>
      <c r="M886" s="20"/>
      <c r="N886" s="21"/>
      <c r="O886" s="21"/>
    </row>
    <row r="887" spans="1:15" s="18" customFormat="1" x14ac:dyDescent="0.3">
      <c r="A887" s="17"/>
      <c r="B887" s="17"/>
      <c r="H887" s="20"/>
      <c r="I887" s="20"/>
      <c r="J887" s="21"/>
      <c r="K887" s="21"/>
      <c r="L887" s="20"/>
      <c r="M887" s="20"/>
      <c r="N887" s="21"/>
      <c r="O887" s="21"/>
    </row>
    <row r="888" spans="1:15" s="18" customFormat="1" x14ac:dyDescent="0.3">
      <c r="A888" s="17"/>
      <c r="B888" s="17"/>
      <c r="H888" s="20"/>
      <c r="I888" s="20"/>
      <c r="J888" s="21"/>
      <c r="K888" s="21"/>
      <c r="L888" s="20"/>
      <c r="M888" s="20"/>
      <c r="N888" s="21"/>
      <c r="O888" s="21"/>
    </row>
    <row r="889" spans="1:15" s="18" customFormat="1" x14ac:dyDescent="0.3">
      <c r="A889" s="17"/>
      <c r="B889" s="17"/>
      <c r="H889" s="20"/>
      <c r="I889" s="20"/>
      <c r="J889" s="21"/>
      <c r="K889" s="21"/>
      <c r="L889" s="20"/>
      <c r="M889" s="20"/>
      <c r="N889" s="21"/>
      <c r="O889" s="21"/>
    </row>
    <row r="890" spans="1:15" s="18" customFormat="1" x14ac:dyDescent="0.3">
      <c r="A890" s="17"/>
      <c r="B890" s="17"/>
      <c r="H890" s="20"/>
      <c r="I890" s="20"/>
      <c r="J890" s="21"/>
      <c r="K890" s="21"/>
      <c r="L890" s="20"/>
      <c r="M890" s="20"/>
      <c r="N890" s="21"/>
      <c r="O890" s="21"/>
    </row>
    <row r="891" spans="1:15" s="18" customFormat="1" x14ac:dyDescent="0.3">
      <c r="A891" s="17"/>
      <c r="B891" s="17"/>
      <c r="H891" s="20"/>
      <c r="I891" s="20"/>
      <c r="J891" s="21"/>
      <c r="K891" s="21"/>
      <c r="L891" s="20"/>
      <c r="M891" s="20"/>
      <c r="N891" s="21"/>
      <c r="O891" s="21"/>
    </row>
    <row r="892" spans="1:15" s="18" customFormat="1" x14ac:dyDescent="0.3">
      <c r="A892" s="17"/>
      <c r="B892" s="17"/>
      <c r="H892" s="20"/>
      <c r="I892" s="20"/>
      <c r="J892" s="21"/>
      <c r="K892" s="21"/>
      <c r="L892" s="20"/>
      <c r="M892" s="20"/>
      <c r="N892" s="21"/>
      <c r="O892" s="21"/>
    </row>
    <row r="893" spans="1:15" s="18" customFormat="1" x14ac:dyDescent="0.3">
      <c r="A893" s="17"/>
      <c r="B893" s="17"/>
      <c r="H893" s="20"/>
      <c r="I893" s="20"/>
      <c r="J893" s="21"/>
      <c r="K893" s="21"/>
      <c r="L893" s="20"/>
      <c r="M893" s="20"/>
      <c r="N893" s="21"/>
      <c r="O893" s="21"/>
    </row>
    <row r="894" spans="1:15" s="18" customFormat="1" x14ac:dyDescent="0.3">
      <c r="A894" s="17"/>
      <c r="B894" s="17"/>
      <c r="H894" s="20"/>
      <c r="I894" s="20"/>
      <c r="J894" s="21"/>
      <c r="K894" s="21"/>
      <c r="L894" s="20"/>
      <c r="M894" s="20"/>
      <c r="N894" s="21"/>
      <c r="O894" s="21"/>
    </row>
    <row r="895" spans="1:15" s="18" customFormat="1" x14ac:dyDescent="0.3">
      <c r="A895" s="17"/>
      <c r="B895" s="17"/>
      <c r="H895" s="20"/>
      <c r="I895" s="20"/>
      <c r="J895" s="21"/>
      <c r="K895" s="21"/>
      <c r="L895" s="20"/>
      <c r="M895" s="20"/>
      <c r="N895" s="21"/>
      <c r="O895" s="21"/>
    </row>
    <row r="896" spans="1:15" s="18" customFormat="1" x14ac:dyDescent="0.3">
      <c r="A896" s="17"/>
      <c r="B896" s="17"/>
      <c r="H896" s="20"/>
      <c r="I896" s="20"/>
      <c r="J896" s="21"/>
      <c r="K896" s="21"/>
      <c r="L896" s="20"/>
      <c r="M896" s="20"/>
      <c r="N896" s="21"/>
      <c r="O896" s="21"/>
    </row>
    <row r="897" spans="1:17" x14ac:dyDescent="0.3">
      <c r="A897" s="22"/>
      <c r="B897" s="23"/>
      <c r="C897" s="24"/>
      <c r="D897" s="24"/>
      <c r="E897" s="25"/>
      <c r="F897" s="25"/>
      <c r="G897" s="25"/>
      <c r="H897" s="26"/>
      <c r="I897" s="26"/>
      <c r="J897" s="27"/>
      <c r="K897" s="28"/>
      <c r="L897" s="29"/>
      <c r="M897" s="30"/>
      <c r="N897" s="27"/>
      <c r="O897" s="28"/>
      <c r="P897" s="25"/>
      <c r="Q897" s="25"/>
    </row>
  </sheetData>
  <mergeCells count="14">
    <mergeCell ref="H4:I4"/>
    <mergeCell ref="J4:K4"/>
    <mergeCell ref="L4:M4"/>
    <mergeCell ref="N4:O4"/>
    <mergeCell ref="A1:R1"/>
    <mergeCell ref="A3:A5"/>
    <mergeCell ref="B3:B5"/>
    <mergeCell ref="C3:C5"/>
    <mergeCell ref="D3:E4"/>
    <mergeCell ref="F3:F5"/>
    <mergeCell ref="G3:G5"/>
    <mergeCell ref="H3:K3"/>
    <mergeCell ref="L3:O3"/>
    <mergeCell ref="R3:R5"/>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92"/>
  <sheetViews>
    <sheetView zoomScale="70" zoomScaleNormal="70" workbookViewId="0">
      <pane xSplit="3" ySplit="5" topLeftCell="E282" activePane="bottomRight" state="frozen"/>
      <selection pane="topRight" activeCell="D1" sqref="D1"/>
      <selection pane="bottomLeft" activeCell="A7" sqref="A7"/>
      <selection pane="bottomRight" activeCell="F286" sqref="F286:M286"/>
    </sheetView>
  </sheetViews>
  <sheetFormatPr defaultRowHeight="14.4" x14ac:dyDescent="0.3"/>
  <cols>
    <col min="2" max="2" width="12.33203125" customWidth="1"/>
    <col min="3" max="3" width="31.88671875" style="51" customWidth="1"/>
    <col min="4" max="4" width="24.6640625" style="51" customWidth="1"/>
    <col min="5" max="5" width="22.21875" customWidth="1"/>
    <col min="6" max="6" width="33.88671875" customWidth="1"/>
    <col min="7" max="7" width="17.33203125" customWidth="1"/>
    <col min="8" max="8" width="10.88671875" customWidth="1"/>
    <col min="9" max="9" width="13" customWidth="1"/>
    <col min="10" max="10" width="14.77734375" customWidth="1"/>
    <col min="11" max="11" width="13.6640625" customWidth="1"/>
    <col min="12" max="12" width="14.44140625" customWidth="1"/>
    <col min="13" max="13" width="13.88671875" customWidth="1"/>
    <col min="14" max="14" width="12.44140625" customWidth="1"/>
    <col min="15" max="15" width="12.33203125" customWidth="1"/>
    <col min="16" max="16" width="30.44140625" customWidth="1"/>
    <col min="17" max="17" width="26.88671875" customWidth="1"/>
    <col min="18" max="18" width="66.33203125" customWidth="1"/>
  </cols>
  <sheetData>
    <row r="1" spans="1:18" ht="18" customHeight="1" x14ac:dyDescent="0.3">
      <c r="A1" s="223" t="s">
        <v>6945</v>
      </c>
      <c r="B1" s="223"/>
      <c r="C1" s="223"/>
      <c r="D1" s="223"/>
      <c r="E1" s="223"/>
      <c r="F1" s="223"/>
      <c r="G1" s="223"/>
      <c r="H1" s="223"/>
      <c r="I1" s="223"/>
      <c r="J1" s="223"/>
      <c r="K1" s="223"/>
      <c r="L1" s="223"/>
      <c r="M1" s="223"/>
      <c r="N1" s="223"/>
      <c r="O1" s="223"/>
      <c r="P1" s="223"/>
      <c r="Q1" s="223"/>
      <c r="R1" s="223"/>
    </row>
    <row r="2" spans="1:18" ht="14.4" customHeight="1" x14ac:dyDescent="0.25">
      <c r="A2" s="76"/>
      <c r="B2" s="76"/>
      <c r="C2" s="76"/>
      <c r="D2" s="76"/>
      <c r="E2" s="76"/>
      <c r="F2" s="76"/>
      <c r="G2" s="76"/>
      <c r="H2" s="76"/>
      <c r="I2" s="76"/>
      <c r="J2" s="76"/>
      <c r="K2" s="76"/>
      <c r="L2" s="76"/>
      <c r="M2" s="76"/>
      <c r="N2" s="76"/>
      <c r="O2" s="76"/>
      <c r="P2" s="76"/>
      <c r="Q2" s="76"/>
      <c r="R2" s="76"/>
    </row>
    <row r="3" spans="1:18" ht="19.5" customHeight="1" x14ac:dyDescent="0.3">
      <c r="A3" s="224" t="s">
        <v>6947</v>
      </c>
      <c r="B3" s="224" t="s">
        <v>3537</v>
      </c>
      <c r="C3" s="224" t="s">
        <v>0</v>
      </c>
      <c r="D3" s="230" t="s">
        <v>1</v>
      </c>
      <c r="E3" s="231"/>
      <c r="F3" s="224" t="s">
        <v>6948</v>
      </c>
      <c r="G3" s="224" t="s">
        <v>3539</v>
      </c>
      <c r="H3" s="227" t="s">
        <v>2</v>
      </c>
      <c r="I3" s="234"/>
      <c r="J3" s="234"/>
      <c r="K3" s="228"/>
      <c r="L3" s="227" t="s">
        <v>3540</v>
      </c>
      <c r="M3" s="234"/>
      <c r="N3" s="234"/>
      <c r="O3" s="228"/>
      <c r="P3" s="224" t="s">
        <v>3</v>
      </c>
      <c r="Q3" s="224" t="s">
        <v>6949</v>
      </c>
      <c r="R3" s="224" t="s">
        <v>3542</v>
      </c>
    </row>
    <row r="4" spans="1:18" ht="31.8" customHeight="1" x14ac:dyDescent="0.3">
      <c r="A4" s="225"/>
      <c r="B4" s="225"/>
      <c r="C4" s="225"/>
      <c r="D4" s="232"/>
      <c r="E4" s="233"/>
      <c r="F4" s="225"/>
      <c r="G4" s="225"/>
      <c r="H4" s="227" t="s">
        <v>4</v>
      </c>
      <c r="I4" s="228"/>
      <c r="J4" s="227" t="s">
        <v>5</v>
      </c>
      <c r="K4" s="228"/>
      <c r="L4" s="227" t="s">
        <v>4</v>
      </c>
      <c r="M4" s="228"/>
      <c r="N4" s="227" t="s">
        <v>5</v>
      </c>
      <c r="O4" s="228"/>
      <c r="P4" s="199"/>
      <c r="Q4" s="199"/>
      <c r="R4" s="225"/>
    </row>
    <row r="5" spans="1:18" ht="57" customHeight="1" x14ac:dyDescent="0.3">
      <c r="A5" s="226"/>
      <c r="B5" s="226"/>
      <c r="C5" s="226"/>
      <c r="D5" s="77" t="s">
        <v>3543</v>
      </c>
      <c r="E5" s="77" t="s">
        <v>3544</v>
      </c>
      <c r="F5" s="226"/>
      <c r="G5" s="226"/>
      <c r="H5" s="77" t="s">
        <v>3545</v>
      </c>
      <c r="I5" s="77" t="s">
        <v>3546</v>
      </c>
      <c r="J5" s="77" t="s">
        <v>3545</v>
      </c>
      <c r="K5" s="77" t="s">
        <v>3546</v>
      </c>
      <c r="L5" s="77" t="s">
        <v>3545</v>
      </c>
      <c r="M5" s="77" t="s">
        <v>3546</v>
      </c>
      <c r="N5" s="77" t="s">
        <v>3545</v>
      </c>
      <c r="O5" s="77" t="s">
        <v>3546</v>
      </c>
      <c r="P5" s="200"/>
      <c r="Q5" s="200"/>
      <c r="R5" s="226"/>
    </row>
    <row r="6" spans="1:18" ht="124.2" customHeight="1" x14ac:dyDescent="0.3">
      <c r="A6" s="108">
        <v>1</v>
      </c>
      <c r="B6" s="109" t="s">
        <v>6951</v>
      </c>
      <c r="C6" s="108" t="s">
        <v>7665</v>
      </c>
      <c r="D6" s="110" t="s">
        <v>6294</v>
      </c>
      <c r="E6" s="110" t="s">
        <v>6295</v>
      </c>
      <c r="F6" s="110" t="s">
        <v>839</v>
      </c>
      <c r="G6" s="110">
        <v>16</v>
      </c>
      <c r="H6" s="110">
        <v>5</v>
      </c>
      <c r="I6" s="110">
        <v>0.75</v>
      </c>
      <c r="J6" s="50"/>
      <c r="K6" s="52"/>
      <c r="L6" s="52"/>
      <c r="M6" s="52"/>
      <c r="N6" s="52"/>
      <c r="O6" s="52"/>
      <c r="P6" s="110" t="s">
        <v>5065</v>
      </c>
      <c r="Q6" s="110" t="s">
        <v>6296</v>
      </c>
      <c r="R6" s="110" t="s">
        <v>9075</v>
      </c>
    </row>
    <row r="7" spans="1:18" ht="45" customHeight="1" x14ac:dyDescent="0.3">
      <c r="A7" s="108">
        <v>2</v>
      </c>
      <c r="B7" s="109" t="s">
        <v>6952</v>
      </c>
      <c r="C7" s="108" t="s">
        <v>7665</v>
      </c>
      <c r="D7" s="110" t="s">
        <v>6297</v>
      </c>
      <c r="E7" s="110" t="s">
        <v>6298</v>
      </c>
      <c r="F7" s="110" t="s">
        <v>839</v>
      </c>
      <c r="G7" s="110">
        <v>16</v>
      </c>
      <c r="H7" s="110"/>
      <c r="I7" s="110"/>
      <c r="J7" s="111"/>
      <c r="K7" s="112"/>
      <c r="L7" s="110">
        <v>1</v>
      </c>
      <c r="M7" s="110">
        <v>8</v>
      </c>
      <c r="N7" s="52"/>
      <c r="O7" s="52"/>
      <c r="P7" s="110" t="s">
        <v>5065</v>
      </c>
      <c r="Q7" s="110" t="s">
        <v>6299</v>
      </c>
      <c r="R7" s="110" t="s">
        <v>9076</v>
      </c>
    </row>
    <row r="8" spans="1:18" ht="72" customHeight="1" x14ac:dyDescent="0.3">
      <c r="A8" s="108">
        <v>3</v>
      </c>
      <c r="B8" s="109" t="s">
        <v>6953</v>
      </c>
      <c r="C8" s="110" t="s">
        <v>7666</v>
      </c>
      <c r="D8" s="110" t="s">
        <v>6297</v>
      </c>
      <c r="E8" s="110" t="s">
        <v>6298</v>
      </c>
      <c r="F8" s="110" t="s">
        <v>839</v>
      </c>
      <c r="G8" s="110">
        <v>26</v>
      </c>
      <c r="H8" s="110"/>
      <c r="I8" s="110"/>
      <c r="J8" s="111"/>
      <c r="K8" s="112"/>
      <c r="L8" s="110">
        <v>1</v>
      </c>
      <c r="M8" s="110">
        <v>8</v>
      </c>
      <c r="N8" s="52"/>
      <c r="O8" s="52"/>
      <c r="P8" s="110" t="s">
        <v>5065</v>
      </c>
      <c r="Q8" s="110" t="s">
        <v>6300</v>
      </c>
      <c r="R8" s="110" t="s">
        <v>9077</v>
      </c>
    </row>
    <row r="9" spans="1:18" ht="27.6" x14ac:dyDescent="0.3">
      <c r="A9" s="108">
        <v>4</v>
      </c>
      <c r="B9" s="109" t="s">
        <v>6954</v>
      </c>
      <c r="C9" s="110" t="s">
        <v>7667</v>
      </c>
      <c r="D9" s="110" t="s">
        <v>6297</v>
      </c>
      <c r="E9" s="110" t="s">
        <v>6298</v>
      </c>
      <c r="F9" s="110" t="s">
        <v>839</v>
      </c>
      <c r="G9" s="113">
        <v>3.5</v>
      </c>
      <c r="H9" s="110">
        <v>3</v>
      </c>
      <c r="I9" s="110">
        <v>0.57999999999999996</v>
      </c>
      <c r="J9" s="111"/>
      <c r="K9" s="112"/>
      <c r="L9" s="52"/>
      <c r="M9" s="52"/>
      <c r="N9" s="52"/>
      <c r="O9" s="52"/>
      <c r="P9" s="110" t="s">
        <v>6301</v>
      </c>
      <c r="Q9" s="110" t="s">
        <v>6302</v>
      </c>
      <c r="R9" s="110" t="s">
        <v>7884</v>
      </c>
    </row>
    <row r="10" spans="1:18" ht="69" x14ac:dyDescent="0.3">
      <c r="A10" s="114">
        <v>5</v>
      </c>
      <c r="B10" s="115" t="s">
        <v>6955</v>
      </c>
      <c r="C10" s="110" t="s">
        <v>7668</v>
      </c>
      <c r="D10" s="116" t="s">
        <v>6303</v>
      </c>
      <c r="E10" s="110" t="s">
        <v>6304</v>
      </c>
      <c r="F10" s="110" t="s">
        <v>7475</v>
      </c>
      <c r="G10" s="110">
        <v>10</v>
      </c>
      <c r="H10" s="110">
        <v>4</v>
      </c>
      <c r="I10" s="110">
        <v>0.75</v>
      </c>
      <c r="J10" s="117"/>
      <c r="K10" s="118"/>
      <c r="L10" s="118"/>
      <c r="M10" s="118"/>
      <c r="N10" s="118"/>
      <c r="O10" s="118"/>
      <c r="P10" s="110" t="s">
        <v>5065</v>
      </c>
      <c r="Q10" s="110" t="s">
        <v>6305</v>
      </c>
      <c r="R10" s="110" t="s">
        <v>9078</v>
      </c>
    </row>
    <row r="11" spans="1:18" s="51" customFormat="1" ht="102" customHeight="1" x14ac:dyDescent="0.3">
      <c r="A11" s="108">
        <v>6</v>
      </c>
      <c r="B11" s="109" t="s">
        <v>6956</v>
      </c>
      <c r="C11" s="110" t="s">
        <v>6306</v>
      </c>
      <c r="D11" s="110" t="s">
        <v>6307</v>
      </c>
      <c r="E11" s="110" t="s">
        <v>6308</v>
      </c>
      <c r="F11" s="110" t="s">
        <v>839</v>
      </c>
      <c r="G11" s="110">
        <v>10</v>
      </c>
      <c r="H11" s="110">
        <v>2</v>
      </c>
      <c r="I11" s="110">
        <v>0.66</v>
      </c>
      <c r="J11" s="50"/>
      <c r="K11" s="52"/>
      <c r="L11" s="52"/>
      <c r="M11" s="52"/>
      <c r="N11" s="52"/>
      <c r="O11" s="52"/>
      <c r="P11" s="110" t="s">
        <v>5065</v>
      </c>
      <c r="Q11" s="110" t="s">
        <v>6309</v>
      </c>
      <c r="R11" s="110" t="s">
        <v>9079</v>
      </c>
    </row>
    <row r="12" spans="1:18" ht="27.6" x14ac:dyDescent="0.3">
      <c r="A12" s="108">
        <v>7</v>
      </c>
      <c r="B12" s="109" t="s">
        <v>6957</v>
      </c>
      <c r="C12" s="110" t="s">
        <v>7669</v>
      </c>
      <c r="D12" s="110" t="s">
        <v>6310</v>
      </c>
      <c r="E12" s="110" t="s">
        <v>6311</v>
      </c>
      <c r="F12" s="110" t="s">
        <v>839</v>
      </c>
      <c r="G12" s="110">
        <v>10</v>
      </c>
      <c r="H12" s="110">
        <v>3</v>
      </c>
      <c r="I12" s="110">
        <v>0.75</v>
      </c>
      <c r="J12" s="119"/>
      <c r="K12" s="120"/>
      <c r="L12" s="121"/>
      <c r="M12" s="121"/>
      <c r="N12" s="121"/>
      <c r="O12" s="121"/>
      <c r="P12" s="110" t="s">
        <v>5065</v>
      </c>
      <c r="Q12" s="110" t="s">
        <v>6312</v>
      </c>
      <c r="R12" s="110" t="s">
        <v>9080</v>
      </c>
    </row>
    <row r="13" spans="1:18" s="51" customFormat="1" ht="28.5" customHeight="1" x14ac:dyDescent="0.3">
      <c r="A13" s="114">
        <v>8</v>
      </c>
      <c r="B13" s="115" t="s">
        <v>6958</v>
      </c>
      <c r="C13" s="110" t="s">
        <v>6313</v>
      </c>
      <c r="D13" s="116" t="s">
        <v>6314</v>
      </c>
      <c r="E13" s="110" t="s">
        <v>6315</v>
      </c>
      <c r="F13" s="110" t="s">
        <v>839</v>
      </c>
      <c r="G13" s="116">
        <v>10</v>
      </c>
      <c r="H13" s="116">
        <v>2</v>
      </c>
      <c r="I13" s="116">
        <v>1.1000000000000001</v>
      </c>
      <c r="J13" s="50"/>
      <c r="K13" s="52"/>
      <c r="L13" s="118"/>
      <c r="M13" s="118"/>
      <c r="N13" s="52"/>
      <c r="O13" s="52"/>
      <c r="P13" s="116" t="s">
        <v>6316</v>
      </c>
      <c r="Q13" s="116" t="s">
        <v>6316</v>
      </c>
      <c r="R13" s="110" t="s">
        <v>7885</v>
      </c>
    </row>
    <row r="14" spans="1:18" ht="27.6" x14ac:dyDescent="0.3">
      <c r="A14" s="108">
        <v>9</v>
      </c>
      <c r="B14" s="109" t="s">
        <v>6959</v>
      </c>
      <c r="C14" s="110" t="s">
        <v>6317</v>
      </c>
      <c r="D14" s="110" t="s">
        <v>6318</v>
      </c>
      <c r="E14" s="110" t="s">
        <v>6319</v>
      </c>
      <c r="F14" s="110" t="s">
        <v>7475</v>
      </c>
      <c r="G14" s="110">
        <v>25</v>
      </c>
      <c r="H14" s="110"/>
      <c r="I14" s="110"/>
      <c r="J14" s="50"/>
      <c r="K14" s="52"/>
      <c r="L14" s="110">
        <v>1</v>
      </c>
      <c r="M14" s="110">
        <v>8</v>
      </c>
      <c r="N14" s="52"/>
      <c r="O14" s="52"/>
      <c r="P14" s="110" t="s">
        <v>5065</v>
      </c>
      <c r="Q14" s="110" t="s">
        <v>9081</v>
      </c>
      <c r="R14" s="110" t="s">
        <v>7886</v>
      </c>
    </row>
    <row r="15" spans="1:18" ht="27.6" x14ac:dyDescent="0.3">
      <c r="A15" s="108">
        <v>10</v>
      </c>
      <c r="B15" s="109" t="s">
        <v>6960</v>
      </c>
      <c r="C15" s="110" t="s">
        <v>7670</v>
      </c>
      <c r="D15" s="110" t="s">
        <v>6320</v>
      </c>
      <c r="E15" s="110" t="s">
        <v>6321</v>
      </c>
      <c r="F15" s="110" t="s">
        <v>839</v>
      </c>
      <c r="G15" s="110">
        <v>25</v>
      </c>
      <c r="H15" s="110"/>
      <c r="I15" s="110"/>
      <c r="J15" s="119"/>
      <c r="K15" s="120"/>
      <c r="L15" s="110">
        <v>1</v>
      </c>
      <c r="M15" s="110">
        <v>8</v>
      </c>
      <c r="N15" s="121"/>
      <c r="O15" s="121"/>
      <c r="P15" s="110" t="s">
        <v>6301</v>
      </c>
      <c r="Q15" s="110" t="s">
        <v>7615</v>
      </c>
      <c r="R15" s="110" t="s">
        <v>7887</v>
      </c>
    </row>
    <row r="16" spans="1:18" ht="41.4" x14ac:dyDescent="0.3">
      <c r="A16" s="108">
        <v>11</v>
      </c>
      <c r="B16" s="109" t="s">
        <v>6961</v>
      </c>
      <c r="C16" s="110" t="s">
        <v>7671</v>
      </c>
      <c r="D16" s="110" t="s">
        <v>6322</v>
      </c>
      <c r="E16" s="110" t="s">
        <v>6323</v>
      </c>
      <c r="F16" s="110" t="s">
        <v>839</v>
      </c>
      <c r="G16" s="110">
        <v>18</v>
      </c>
      <c r="H16" s="110">
        <v>6</v>
      </c>
      <c r="I16" s="110">
        <v>0.75</v>
      </c>
      <c r="J16" s="119"/>
      <c r="K16" s="120"/>
      <c r="L16" s="121"/>
      <c r="M16" s="121"/>
      <c r="N16" s="121"/>
      <c r="O16" s="121"/>
      <c r="P16" s="110" t="s">
        <v>5065</v>
      </c>
      <c r="Q16" s="110" t="s">
        <v>7615</v>
      </c>
      <c r="R16" s="110" t="s">
        <v>9082</v>
      </c>
    </row>
    <row r="17" spans="1:18" ht="27.6" x14ac:dyDescent="0.3">
      <c r="A17" s="108">
        <v>12</v>
      </c>
      <c r="B17" s="109" t="s">
        <v>6962</v>
      </c>
      <c r="C17" s="110" t="s">
        <v>7672</v>
      </c>
      <c r="D17" s="110" t="s">
        <v>6324</v>
      </c>
      <c r="E17" s="110" t="s">
        <v>6325</v>
      </c>
      <c r="F17" s="110" t="s">
        <v>839</v>
      </c>
      <c r="G17" s="110">
        <v>25</v>
      </c>
      <c r="H17" s="110"/>
      <c r="I17" s="110"/>
      <c r="J17" s="119"/>
      <c r="K17" s="120"/>
      <c r="L17" s="110">
        <v>1</v>
      </c>
      <c r="M17" s="110">
        <v>8</v>
      </c>
      <c r="N17" s="121"/>
      <c r="O17" s="121"/>
      <c r="P17" s="110" t="s">
        <v>5065</v>
      </c>
      <c r="Q17" s="110" t="s">
        <v>6326</v>
      </c>
      <c r="R17" s="110" t="s">
        <v>6327</v>
      </c>
    </row>
    <row r="18" spans="1:18" ht="59.25" customHeight="1" x14ac:dyDescent="0.3">
      <c r="A18" s="108">
        <v>13</v>
      </c>
      <c r="B18" s="109" t="s">
        <v>6963</v>
      </c>
      <c r="C18" s="110" t="s">
        <v>7673</v>
      </c>
      <c r="D18" s="110" t="s">
        <v>6328</v>
      </c>
      <c r="E18" s="110" t="s">
        <v>6329</v>
      </c>
      <c r="F18" s="110" t="s">
        <v>7475</v>
      </c>
      <c r="G18" s="110">
        <v>25</v>
      </c>
      <c r="H18" s="110"/>
      <c r="I18" s="110"/>
      <c r="J18" s="119"/>
      <c r="K18" s="120"/>
      <c r="L18" s="110">
        <v>1</v>
      </c>
      <c r="M18" s="110">
        <v>8</v>
      </c>
      <c r="N18" s="121"/>
      <c r="O18" s="121"/>
      <c r="P18" s="110" t="s">
        <v>6301</v>
      </c>
      <c r="Q18" s="110" t="s">
        <v>9081</v>
      </c>
      <c r="R18" s="110" t="s">
        <v>9083</v>
      </c>
    </row>
    <row r="19" spans="1:18" ht="27.6" x14ac:dyDescent="0.3">
      <c r="A19" s="108">
        <v>14</v>
      </c>
      <c r="B19" s="109" t="s">
        <v>6964</v>
      </c>
      <c r="C19" s="110" t="s">
        <v>7674</v>
      </c>
      <c r="D19" s="110" t="s">
        <v>6330</v>
      </c>
      <c r="E19" s="110" t="s">
        <v>6331</v>
      </c>
      <c r="F19" s="110" t="s">
        <v>7475</v>
      </c>
      <c r="G19" s="110">
        <v>10</v>
      </c>
      <c r="H19" s="110">
        <v>2</v>
      </c>
      <c r="I19" s="110">
        <v>0.75</v>
      </c>
      <c r="J19" s="119"/>
      <c r="K19" s="120"/>
      <c r="L19" s="110">
        <v>1</v>
      </c>
      <c r="M19" s="110">
        <v>8</v>
      </c>
      <c r="N19" s="121"/>
      <c r="O19" s="121"/>
      <c r="P19" s="110" t="s">
        <v>5065</v>
      </c>
      <c r="Q19" s="110" t="s">
        <v>9084</v>
      </c>
      <c r="R19" s="110" t="s">
        <v>7674</v>
      </c>
    </row>
    <row r="20" spans="1:18" ht="27.6" x14ac:dyDescent="0.3">
      <c r="A20" s="108">
        <v>15</v>
      </c>
      <c r="B20" s="109" t="s">
        <v>6965</v>
      </c>
      <c r="C20" s="110" t="s">
        <v>7675</v>
      </c>
      <c r="D20" s="110" t="s">
        <v>6332</v>
      </c>
      <c r="E20" s="110" t="s">
        <v>6333</v>
      </c>
      <c r="F20" s="110" t="s">
        <v>7475</v>
      </c>
      <c r="G20" s="110">
        <v>10</v>
      </c>
      <c r="H20" s="110">
        <v>3</v>
      </c>
      <c r="I20" s="110">
        <v>0.75</v>
      </c>
      <c r="J20" s="119"/>
      <c r="K20" s="120"/>
      <c r="L20" s="121"/>
      <c r="M20" s="121"/>
      <c r="N20" s="121"/>
      <c r="O20" s="121"/>
      <c r="P20" s="122" t="s">
        <v>6301</v>
      </c>
      <c r="Q20" s="122" t="s">
        <v>9085</v>
      </c>
      <c r="R20" s="110" t="s">
        <v>7675</v>
      </c>
    </row>
    <row r="21" spans="1:18" ht="27.6" x14ac:dyDescent="0.3">
      <c r="A21" s="108">
        <v>16</v>
      </c>
      <c r="B21" s="109" t="s">
        <v>6966</v>
      </c>
      <c r="C21" s="110" t="s">
        <v>7676</v>
      </c>
      <c r="D21" s="110" t="s">
        <v>6334</v>
      </c>
      <c r="E21" s="110" t="s">
        <v>6335</v>
      </c>
      <c r="F21" s="110" t="s">
        <v>839</v>
      </c>
      <c r="G21" s="110">
        <v>12</v>
      </c>
      <c r="H21" s="110">
        <v>2</v>
      </c>
      <c r="I21" s="110">
        <v>0.75</v>
      </c>
      <c r="J21" s="119"/>
      <c r="K21" s="120"/>
      <c r="L21" s="121"/>
      <c r="M21" s="121"/>
      <c r="N21" s="121"/>
      <c r="O21" s="121"/>
      <c r="P21" s="122" t="s">
        <v>5065</v>
      </c>
      <c r="Q21" s="122" t="s">
        <v>7615</v>
      </c>
      <c r="R21" s="110" t="s">
        <v>7888</v>
      </c>
    </row>
    <row r="22" spans="1:18" ht="27.6" x14ac:dyDescent="0.3">
      <c r="A22" s="108">
        <v>17</v>
      </c>
      <c r="B22" s="109" t="s">
        <v>6967</v>
      </c>
      <c r="C22" s="110" t="s">
        <v>7677</v>
      </c>
      <c r="D22" s="110" t="s">
        <v>6336</v>
      </c>
      <c r="E22" s="110" t="s">
        <v>6337</v>
      </c>
      <c r="F22" s="110" t="s">
        <v>7475</v>
      </c>
      <c r="G22" s="110">
        <v>12</v>
      </c>
      <c r="H22" s="110">
        <v>2</v>
      </c>
      <c r="I22" s="110">
        <v>0.75</v>
      </c>
      <c r="J22" s="119"/>
      <c r="K22" s="120"/>
      <c r="L22" s="121"/>
      <c r="M22" s="121"/>
      <c r="N22" s="121"/>
      <c r="O22" s="121"/>
      <c r="P22" s="122" t="s">
        <v>5065</v>
      </c>
      <c r="Q22" s="122" t="s">
        <v>7615</v>
      </c>
      <c r="R22" s="110" t="s">
        <v>7889</v>
      </c>
    </row>
    <row r="23" spans="1:18" ht="27.6" x14ac:dyDescent="0.3">
      <c r="A23" s="108">
        <v>18</v>
      </c>
      <c r="B23" s="109" t="s">
        <v>6968</v>
      </c>
      <c r="C23" s="110" t="s">
        <v>7678</v>
      </c>
      <c r="D23" s="110" t="s">
        <v>6338</v>
      </c>
      <c r="E23" s="110" t="s">
        <v>6339</v>
      </c>
      <c r="F23" s="110" t="s">
        <v>7475</v>
      </c>
      <c r="G23" s="110">
        <v>12</v>
      </c>
      <c r="H23" s="110">
        <v>2</v>
      </c>
      <c r="I23" s="110">
        <v>0.75</v>
      </c>
      <c r="J23" s="119"/>
      <c r="K23" s="120"/>
      <c r="L23" s="121"/>
      <c r="M23" s="121"/>
      <c r="N23" s="121"/>
      <c r="O23" s="121"/>
      <c r="P23" s="122" t="s">
        <v>5065</v>
      </c>
      <c r="Q23" s="122" t="s">
        <v>7615</v>
      </c>
      <c r="R23" s="110" t="s">
        <v>7890</v>
      </c>
    </row>
    <row r="24" spans="1:18" ht="27.6" x14ac:dyDescent="0.3">
      <c r="A24" s="108">
        <v>19</v>
      </c>
      <c r="B24" s="109" t="s">
        <v>6969</v>
      </c>
      <c r="C24" s="110" t="s">
        <v>7679</v>
      </c>
      <c r="D24" s="110" t="s">
        <v>6340</v>
      </c>
      <c r="E24" s="110" t="s">
        <v>6341</v>
      </c>
      <c r="F24" s="110" t="s">
        <v>7475</v>
      </c>
      <c r="G24" s="110">
        <v>12</v>
      </c>
      <c r="H24" s="110">
        <v>1</v>
      </c>
      <c r="I24" s="110">
        <v>0.75</v>
      </c>
      <c r="J24" s="119"/>
      <c r="K24" s="120"/>
      <c r="L24" s="121"/>
      <c r="M24" s="121"/>
      <c r="N24" s="121"/>
      <c r="O24" s="121"/>
      <c r="P24" s="122" t="s">
        <v>5065</v>
      </c>
      <c r="Q24" s="122" t="s">
        <v>7615</v>
      </c>
      <c r="R24" s="110" t="s">
        <v>7891</v>
      </c>
    </row>
    <row r="25" spans="1:18" ht="27.6" x14ac:dyDescent="0.3">
      <c r="A25" s="108">
        <v>20</v>
      </c>
      <c r="B25" s="109" t="s">
        <v>6970</v>
      </c>
      <c r="C25" s="110" t="s">
        <v>7680</v>
      </c>
      <c r="D25" s="110" t="s">
        <v>6342</v>
      </c>
      <c r="E25" s="110" t="s">
        <v>6343</v>
      </c>
      <c r="F25" s="110" t="s">
        <v>7475</v>
      </c>
      <c r="G25" s="110">
        <v>30</v>
      </c>
      <c r="H25" s="110">
        <v>3</v>
      </c>
      <c r="I25" s="110">
        <v>0.75</v>
      </c>
      <c r="J25" s="119"/>
      <c r="K25" s="120"/>
      <c r="L25" s="121"/>
      <c r="M25" s="121"/>
      <c r="N25" s="121"/>
      <c r="O25" s="121"/>
      <c r="P25" s="122" t="s">
        <v>5065</v>
      </c>
      <c r="Q25" s="122" t="s">
        <v>7615</v>
      </c>
      <c r="R25" s="110" t="s">
        <v>7892</v>
      </c>
    </row>
    <row r="26" spans="1:18" ht="27.6" x14ac:dyDescent="0.3">
      <c r="A26" s="108">
        <v>21</v>
      </c>
      <c r="B26" s="109" t="s">
        <v>6971</v>
      </c>
      <c r="C26" s="110" t="s">
        <v>7681</v>
      </c>
      <c r="D26" s="110" t="s">
        <v>6344</v>
      </c>
      <c r="E26" s="110" t="s">
        <v>6345</v>
      </c>
      <c r="F26" s="110" t="s">
        <v>839</v>
      </c>
      <c r="G26" s="110">
        <v>4.2</v>
      </c>
      <c r="H26" s="110">
        <v>2</v>
      </c>
      <c r="I26" s="110">
        <v>1.1000000000000001</v>
      </c>
      <c r="J26" s="119"/>
      <c r="K26" s="120"/>
      <c r="L26" s="121"/>
      <c r="M26" s="121"/>
      <c r="N26" s="121"/>
      <c r="O26" s="121"/>
      <c r="P26" s="122" t="s">
        <v>5065</v>
      </c>
      <c r="Q26" s="122" t="s">
        <v>6346</v>
      </c>
      <c r="R26" s="110" t="s">
        <v>7681</v>
      </c>
    </row>
    <row r="27" spans="1:18" ht="39.75" customHeight="1" x14ac:dyDescent="0.3">
      <c r="A27" s="108">
        <v>22</v>
      </c>
      <c r="B27" s="109" t="s">
        <v>6972</v>
      </c>
      <c r="C27" s="110" t="s">
        <v>7682</v>
      </c>
      <c r="D27" s="110" t="s">
        <v>6347</v>
      </c>
      <c r="E27" s="110" t="s">
        <v>6348</v>
      </c>
      <c r="F27" s="110" t="s">
        <v>839</v>
      </c>
      <c r="G27" s="110">
        <v>48</v>
      </c>
      <c r="H27" s="110">
        <v>6</v>
      </c>
      <c r="I27" s="110">
        <v>0.75</v>
      </c>
      <c r="J27" s="119"/>
      <c r="K27" s="120"/>
      <c r="L27" s="110">
        <v>1</v>
      </c>
      <c r="M27" s="110">
        <v>8</v>
      </c>
      <c r="N27" s="121"/>
      <c r="O27" s="121"/>
      <c r="P27" s="122" t="s">
        <v>6301</v>
      </c>
      <c r="Q27" s="122" t="s">
        <v>7615</v>
      </c>
      <c r="R27" s="110" t="s">
        <v>9086</v>
      </c>
    </row>
    <row r="28" spans="1:18" ht="27.6" x14ac:dyDescent="0.3">
      <c r="A28" s="108">
        <v>23</v>
      </c>
      <c r="B28" s="109" t="s">
        <v>6973</v>
      </c>
      <c r="C28" s="110" t="s">
        <v>7683</v>
      </c>
      <c r="D28" s="110" t="s">
        <v>6349</v>
      </c>
      <c r="E28" s="110" t="s">
        <v>6350</v>
      </c>
      <c r="F28" s="110" t="s">
        <v>839</v>
      </c>
      <c r="G28" s="110">
        <v>30</v>
      </c>
      <c r="H28" s="110"/>
      <c r="I28" s="110"/>
      <c r="J28" s="119"/>
      <c r="K28" s="120"/>
      <c r="L28" s="110">
        <v>1</v>
      </c>
      <c r="M28" s="110">
        <v>8</v>
      </c>
      <c r="N28" s="121"/>
      <c r="O28" s="121"/>
      <c r="P28" s="122" t="s">
        <v>5065</v>
      </c>
      <c r="Q28" s="122" t="s">
        <v>7615</v>
      </c>
      <c r="R28" s="110" t="s">
        <v>7893</v>
      </c>
    </row>
    <row r="29" spans="1:18" ht="29.25" customHeight="1" x14ac:dyDescent="0.3">
      <c r="A29" s="108">
        <v>24</v>
      </c>
      <c r="B29" s="109" t="s">
        <v>6974</v>
      </c>
      <c r="C29" s="110" t="s">
        <v>7684</v>
      </c>
      <c r="D29" s="110" t="s">
        <v>6351</v>
      </c>
      <c r="E29" s="110" t="s">
        <v>6352</v>
      </c>
      <c r="F29" s="110" t="s">
        <v>839</v>
      </c>
      <c r="G29" s="110">
        <v>10</v>
      </c>
      <c r="H29" s="110">
        <v>6</v>
      </c>
      <c r="I29" s="110">
        <v>0.75</v>
      </c>
      <c r="J29" s="119"/>
      <c r="K29" s="120"/>
      <c r="L29" s="110">
        <v>1</v>
      </c>
      <c r="M29" s="110">
        <v>8</v>
      </c>
      <c r="N29" s="121"/>
      <c r="O29" s="121"/>
      <c r="P29" s="122" t="s">
        <v>6353</v>
      </c>
      <c r="Q29" s="122" t="s">
        <v>6354</v>
      </c>
      <c r="R29" s="110" t="s">
        <v>7894</v>
      </c>
    </row>
    <row r="30" spans="1:18" ht="27.6" x14ac:dyDescent="0.3">
      <c r="A30" s="108">
        <v>25</v>
      </c>
      <c r="B30" s="109" t="s">
        <v>6975</v>
      </c>
      <c r="C30" s="110" t="s">
        <v>7685</v>
      </c>
      <c r="D30" s="110" t="s">
        <v>6355</v>
      </c>
      <c r="E30" s="110" t="s">
        <v>6356</v>
      </c>
      <c r="F30" s="110" t="s">
        <v>7475</v>
      </c>
      <c r="G30" s="110">
        <v>10</v>
      </c>
      <c r="H30" s="110">
        <v>6</v>
      </c>
      <c r="I30" s="110">
        <v>0.75</v>
      </c>
      <c r="J30" s="119"/>
      <c r="K30" s="120"/>
      <c r="L30" s="110">
        <v>1</v>
      </c>
      <c r="M30" s="110">
        <v>8</v>
      </c>
      <c r="N30" s="121"/>
      <c r="O30" s="121"/>
      <c r="P30" s="122" t="s">
        <v>5065</v>
      </c>
      <c r="Q30" s="122" t="s">
        <v>6357</v>
      </c>
      <c r="R30" s="110" t="s">
        <v>7895</v>
      </c>
    </row>
    <row r="31" spans="1:18" ht="57" customHeight="1" x14ac:dyDescent="0.3">
      <c r="A31" s="108">
        <v>26</v>
      </c>
      <c r="B31" s="109" t="s">
        <v>6976</v>
      </c>
      <c r="C31" s="110" t="s">
        <v>7686</v>
      </c>
      <c r="D31" s="110" t="s">
        <v>6358</v>
      </c>
      <c r="E31" s="110" t="s">
        <v>6359</v>
      </c>
      <c r="F31" s="110" t="s">
        <v>7475</v>
      </c>
      <c r="G31" s="110">
        <v>12</v>
      </c>
      <c r="H31" s="110">
        <v>3</v>
      </c>
      <c r="I31" s="110">
        <v>1.1000000000000001</v>
      </c>
      <c r="J31" s="119"/>
      <c r="K31" s="120"/>
      <c r="L31" s="121"/>
      <c r="M31" s="121"/>
      <c r="N31" s="121"/>
      <c r="O31" s="121"/>
      <c r="P31" s="122" t="s">
        <v>5065</v>
      </c>
      <c r="Q31" s="122" t="s">
        <v>6296</v>
      </c>
      <c r="R31" s="110" t="s">
        <v>9087</v>
      </c>
    </row>
    <row r="32" spans="1:18" ht="27.6" x14ac:dyDescent="0.3">
      <c r="A32" s="108">
        <v>27</v>
      </c>
      <c r="B32" s="109" t="s">
        <v>6977</v>
      </c>
      <c r="C32" s="110" t="s">
        <v>7687</v>
      </c>
      <c r="D32" s="110" t="s">
        <v>6360</v>
      </c>
      <c r="E32" s="110" t="s">
        <v>6361</v>
      </c>
      <c r="F32" s="110" t="s">
        <v>7475</v>
      </c>
      <c r="G32" s="110">
        <v>10</v>
      </c>
      <c r="H32" s="110"/>
      <c r="I32" s="110"/>
      <c r="J32" s="119"/>
      <c r="K32" s="120"/>
      <c r="L32" s="110">
        <v>1</v>
      </c>
      <c r="M32" s="110">
        <v>8</v>
      </c>
      <c r="N32" s="121"/>
      <c r="O32" s="121"/>
      <c r="P32" s="122" t="s">
        <v>6301</v>
      </c>
      <c r="Q32" s="122" t="s">
        <v>6296</v>
      </c>
      <c r="R32" s="110" t="s">
        <v>9088</v>
      </c>
    </row>
    <row r="33" spans="1:18" ht="39.6" customHeight="1" x14ac:dyDescent="0.3">
      <c r="A33" s="108">
        <v>28</v>
      </c>
      <c r="B33" s="109" t="s">
        <v>6978</v>
      </c>
      <c r="C33" s="110" t="s">
        <v>9089</v>
      </c>
      <c r="D33" s="110" t="s">
        <v>6362</v>
      </c>
      <c r="E33" s="110" t="s">
        <v>6363</v>
      </c>
      <c r="F33" s="110" t="s">
        <v>839</v>
      </c>
      <c r="G33" s="110">
        <v>48</v>
      </c>
      <c r="H33" s="110">
        <v>6</v>
      </c>
      <c r="I33" s="110">
        <v>0.75</v>
      </c>
      <c r="J33" s="119"/>
      <c r="K33" s="120"/>
      <c r="L33" s="121"/>
      <c r="M33" s="121"/>
      <c r="N33" s="121"/>
      <c r="O33" s="121"/>
      <c r="P33" s="122" t="s">
        <v>6301</v>
      </c>
      <c r="Q33" s="122" t="s">
        <v>6346</v>
      </c>
      <c r="R33" s="110" t="s">
        <v>7897</v>
      </c>
    </row>
    <row r="34" spans="1:18" ht="27.6" x14ac:dyDescent="0.3">
      <c r="A34" s="108">
        <v>29</v>
      </c>
      <c r="B34" s="109" t="s">
        <v>6979</v>
      </c>
      <c r="C34" s="110" t="s">
        <v>7688</v>
      </c>
      <c r="D34" s="110" t="s">
        <v>6364</v>
      </c>
      <c r="E34" s="110" t="s">
        <v>6365</v>
      </c>
      <c r="F34" s="110" t="s">
        <v>839</v>
      </c>
      <c r="G34" s="110">
        <v>10</v>
      </c>
      <c r="H34" s="110"/>
      <c r="I34" s="110"/>
      <c r="J34" s="119"/>
      <c r="K34" s="120"/>
      <c r="L34" s="110">
        <v>1</v>
      </c>
      <c r="M34" s="110">
        <v>8</v>
      </c>
      <c r="N34" s="121"/>
      <c r="O34" s="121"/>
      <c r="P34" s="122" t="s">
        <v>5065</v>
      </c>
      <c r="Q34" s="122" t="s">
        <v>6366</v>
      </c>
      <c r="R34" s="110" t="s">
        <v>7896</v>
      </c>
    </row>
    <row r="35" spans="1:18" ht="27.6" x14ac:dyDescent="0.3">
      <c r="A35" s="108">
        <v>30</v>
      </c>
      <c r="B35" s="109" t="s">
        <v>6980</v>
      </c>
      <c r="C35" s="110" t="s">
        <v>7689</v>
      </c>
      <c r="D35" s="110" t="s">
        <v>6367</v>
      </c>
      <c r="E35" s="110" t="s">
        <v>6368</v>
      </c>
      <c r="F35" s="110" t="s">
        <v>7475</v>
      </c>
      <c r="G35" s="110">
        <v>6</v>
      </c>
      <c r="H35" s="110">
        <v>4</v>
      </c>
      <c r="I35" s="110">
        <v>0.75</v>
      </c>
      <c r="J35" s="119"/>
      <c r="K35" s="120"/>
      <c r="L35" s="121"/>
      <c r="M35" s="121"/>
      <c r="N35" s="121"/>
      <c r="O35" s="121"/>
      <c r="P35" s="122" t="s">
        <v>5065</v>
      </c>
      <c r="Q35" s="122" t="s">
        <v>6462</v>
      </c>
      <c r="R35" s="110" t="s">
        <v>7898</v>
      </c>
    </row>
    <row r="36" spans="1:18" ht="27.6" x14ac:dyDescent="0.3">
      <c r="A36" s="108">
        <v>31</v>
      </c>
      <c r="B36" s="109" t="s">
        <v>6981</v>
      </c>
      <c r="C36" s="110" t="s">
        <v>7690</v>
      </c>
      <c r="D36" s="110" t="s">
        <v>6369</v>
      </c>
      <c r="E36" s="110" t="s">
        <v>6370</v>
      </c>
      <c r="F36" s="110" t="s">
        <v>7475</v>
      </c>
      <c r="G36" s="110">
        <v>36</v>
      </c>
      <c r="H36" s="110"/>
      <c r="I36" s="110"/>
      <c r="J36" s="119"/>
      <c r="K36" s="120"/>
      <c r="L36" s="110">
        <v>1</v>
      </c>
      <c r="M36" s="110">
        <v>8</v>
      </c>
      <c r="N36" s="121"/>
      <c r="O36" s="121"/>
      <c r="P36" s="122" t="s">
        <v>5065</v>
      </c>
      <c r="Q36" s="122" t="s">
        <v>6462</v>
      </c>
      <c r="R36" s="110" t="s">
        <v>7899</v>
      </c>
    </row>
    <row r="37" spans="1:18" ht="27.6" x14ac:dyDescent="0.3">
      <c r="A37" s="108">
        <v>32</v>
      </c>
      <c r="B37" s="109" t="s">
        <v>6982</v>
      </c>
      <c r="C37" s="110" t="s">
        <v>7691</v>
      </c>
      <c r="D37" s="110" t="s">
        <v>6371</v>
      </c>
      <c r="E37" s="110" t="s">
        <v>6372</v>
      </c>
      <c r="F37" s="110" t="s">
        <v>7475</v>
      </c>
      <c r="G37" s="110">
        <v>6</v>
      </c>
      <c r="H37" s="110">
        <v>3</v>
      </c>
      <c r="I37" s="110">
        <v>0.75</v>
      </c>
      <c r="J37" s="119"/>
      <c r="K37" s="120"/>
      <c r="L37" s="121"/>
      <c r="M37" s="121"/>
      <c r="N37" s="121"/>
      <c r="O37" s="121"/>
      <c r="P37" s="122" t="s">
        <v>5065</v>
      </c>
      <c r="Q37" s="122" t="s">
        <v>6462</v>
      </c>
      <c r="R37" s="110" t="s">
        <v>7900</v>
      </c>
    </row>
    <row r="38" spans="1:18" ht="27.6" x14ac:dyDescent="0.3">
      <c r="A38" s="108">
        <v>33</v>
      </c>
      <c r="B38" s="109" t="s">
        <v>6983</v>
      </c>
      <c r="C38" s="110" t="s">
        <v>7692</v>
      </c>
      <c r="D38" s="110" t="s">
        <v>6373</v>
      </c>
      <c r="E38" s="110" t="s">
        <v>6374</v>
      </c>
      <c r="F38" s="110" t="s">
        <v>839</v>
      </c>
      <c r="G38" s="110">
        <v>5</v>
      </c>
      <c r="H38" s="110">
        <v>2</v>
      </c>
      <c r="I38" s="110">
        <v>0.75</v>
      </c>
      <c r="J38" s="119"/>
      <c r="K38" s="120"/>
      <c r="L38" s="121"/>
      <c r="M38" s="121"/>
      <c r="N38" s="121"/>
      <c r="O38" s="121"/>
      <c r="P38" s="122" t="s">
        <v>6301</v>
      </c>
      <c r="Q38" s="122" t="s">
        <v>7615</v>
      </c>
      <c r="R38" s="110" t="s">
        <v>7901</v>
      </c>
    </row>
    <row r="39" spans="1:18" ht="27.6" x14ac:dyDescent="0.3">
      <c r="A39" s="108">
        <v>34</v>
      </c>
      <c r="B39" s="109" t="s">
        <v>6984</v>
      </c>
      <c r="C39" s="110" t="s">
        <v>7693</v>
      </c>
      <c r="D39" s="110" t="s">
        <v>6375</v>
      </c>
      <c r="E39" s="110" t="s">
        <v>6376</v>
      </c>
      <c r="F39" s="110" t="s">
        <v>839</v>
      </c>
      <c r="G39" s="110">
        <v>5</v>
      </c>
      <c r="H39" s="110">
        <v>2</v>
      </c>
      <c r="I39" s="110">
        <v>0.75</v>
      </c>
      <c r="J39" s="119"/>
      <c r="K39" s="120"/>
      <c r="L39" s="121"/>
      <c r="M39" s="121"/>
      <c r="N39" s="121"/>
      <c r="O39" s="121"/>
      <c r="P39" s="122" t="s">
        <v>5065</v>
      </c>
      <c r="Q39" s="122" t="s">
        <v>6377</v>
      </c>
      <c r="R39" s="110" t="s">
        <v>7693</v>
      </c>
    </row>
    <row r="40" spans="1:18" ht="27.6" x14ac:dyDescent="0.3">
      <c r="A40" s="108">
        <v>35</v>
      </c>
      <c r="B40" s="109" t="s">
        <v>6985</v>
      </c>
      <c r="C40" s="110" t="s">
        <v>7694</v>
      </c>
      <c r="D40" s="110" t="s">
        <v>6378</v>
      </c>
      <c r="E40" s="110" t="s">
        <v>6379</v>
      </c>
      <c r="F40" s="110" t="s">
        <v>839</v>
      </c>
      <c r="G40" s="123">
        <v>20</v>
      </c>
      <c r="H40" s="110">
        <v>4</v>
      </c>
      <c r="I40" s="110">
        <v>0.75</v>
      </c>
      <c r="J40" s="119"/>
      <c r="K40" s="120"/>
      <c r="L40" s="121"/>
      <c r="M40" s="121"/>
      <c r="N40" s="121"/>
      <c r="O40" s="121"/>
      <c r="P40" s="122" t="s">
        <v>5065</v>
      </c>
      <c r="Q40" s="122" t="s">
        <v>9090</v>
      </c>
      <c r="R40" s="110" t="s">
        <v>7902</v>
      </c>
    </row>
    <row r="41" spans="1:18" ht="27.6" x14ac:dyDescent="0.3">
      <c r="A41" s="108">
        <v>36</v>
      </c>
      <c r="B41" s="109" t="s">
        <v>6986</v>
      </c>
      <c r="C41" s="110" t="s">
        <v>7695</v>
      </c>
      <c r="D41" s="110" t="s">
        <v>6380</v>
      </c>
      <c r="E41" s="110" t="s">
        <v>6381</v>
      </c>
      <c r="F41" s="110" t="s">
        <v>839</v>
      </c>
      <c r="G41" s="110">
        <v>30</v>
      </c>
      <c r="H41" s="110"/>
      <c r="I41" s="110"/>
      <c r="J41" s="119"/>
      <c r="K41" s="120"/>
      <c r="L41" s="110">
        <v>1</v>
      </c>
      <c r="M41" s="110">
        <v>8</v>
      </c>
      <c r="N41" s="121"/>
      <c r="O41" s="121"/>
      <c r="P41" s="122" t="s">
        <v>5065</v>
      </c>
      <c r="Q41" s="122" t="s">
        <v>7615</v>
      </c>
      <c r="R41" s="110" t="s">
        <v>7903</v>
      </c>
    </row>
    <row r="42" spans="1:18" ht="27.6" x14ac:dyDescent="0.3">
      <c r="A42" s="108">
        <v>37</v>
      </c>
      <c r="B42" s="109" t="s">
        <v>6987</v>
      </c>
      <c r="C42" s="110" t="s">
        <v>7696</v>
      </c>
      <c r="D42" s="110" t="s">
        <v>6382</v>
      </c>
      <c r="E42" s="110" t="s">
        <v>6383</v>
      </c>
      <c r="F42" s="110" t="s">
        <v>7475</v>
      </c>
      <c r="G42" s="110">
        <v>20</v>
      </c>
      <c r="H42" s="110">
        <v>3</v>
      </c>
      <c r="I42" s="110">
        <v>0.75</v>
      </c>
      <c r="J42" s="119"/>
      <c r="K42" s="120"/>
      <c r="L42" s="121"/>
      <c r="M42" s="121"/>
      <c r="N42" s="121"/>
      <c r="O42" s="121"/>
      <c r="P42" s="122" t="s">
        <v>5065</v>
      </c>
      <c r="Q42" s="122" t="s">
        <v>6384</v>
      </c>
      <c r="R42" s="110" t="s">
        <v>7904</v>
      </c>
    </row>
    <row r="43" spans="1:18" ht="27.6" x14ac:dyDescent="0.3">
      <c r="A43" s="108">
        <v>38</v>
      </c>
      <c r="B43" s="109" t="s">
        <v>6988</v>
      </c>
      <c r="C43" s="110" t="s">
        <v>6385</v>
      </c>
      <c r="D43" s="110" t="s">
        <v>6386</v>
      </c>
      <c r="E43" s="110" t="s">
        <v>6387</v>
      </c>
      <c r="F43" s="110" t="s">
        <v>839</v>
      </c>
      <c r="G43" s="110">
        <v>5</v>
      </c>
      <c r="H43" s="110">
        <v>1</v>
      </c>
      <c r="I43" s="110">
        <v>0.75</v>
      </c>
      <c r="J43" s="119"/>
      <c r="K43" s="120"/>
      <c r="L43" s="121"/>
      <c r="M43" s="121"/>
      <c r="N43" s="121"/>
      <c r="O43" s="121"/>
      <c r="P43" s="122" t="s">
        <v>6301</v>
      </c>
      <c r="Q43" s="122" t="s">
        <v>7615</v>
      </c>
      <c r="R43" s="110" t="s">
        <v>6389</v>
      </c>
    </row>
    <row r="44" spans="1:18" ht="27.6" x14ac:dyDescent="0.3">
      <c r="A44" s="108">
        <v>39</v>
      </c>
      <c r="B44" s="109" t="s">
        <v>6989</v>
      </c>
      <c r="C44" s="110" t="s">
        <v>7697</v>
      </c>
      <c r="D44" s="110" t="s">
        <v>6390</v>
      </c>
      <c r="E44" s="110" t="s">
        <v>6391</v>
      </c>
      <c r="F44" s="110" t="s">
        <v>839</v>
      </c>
      <c r="G44" s="110">
        <v>30</v>
      </c>
      <c r="H44" s="110"/>
      <c r="I44" s="110"/>
      <c r="J44" s="119"/>
      <c r="K44" s="120"/>
      <c r="L44" s="110">
        <v>1</v>
      </c>
      <c r="M44" s="110">
        <v>8</v>
      </c>
      <c r="N44" s="121"/>
      <c r="O44" s="121"/>
      <c r="P44" s="122" t="s">
        <v>6301</v>
      </c>
      <c r="Q44" s="122" t="s">
        <v>9091</v>
      </c>
      <c r="R44" s="110" t="s">
        <v>9092</v>
      </c>
    </row>
    <row r="45" spans="1:18" ht="38.25" customHeight="1" x14ac:dyDescent="0.3">
      <c r="A45" s="108">
        <v>40</v>
      </c>
      <c r="B45" s="109" t="s">
        <v>6990</v>
      </c>
      <c r="C45" s="110" t="s">
        <v>7698</v>
      </c>
      <c r="D45" s="110" t="s">
        <v>6392</v>
      </c>
      <c r="E45" s="110" t="s">
        <v>6393</v>
      </c>
      <c r="F45" s="110" t="s">
        <v>839</v>
      </c>
      <c r="G45" s="110">
        <v>30</v>
      </c>
      <c r="H45" s="110"/>
      <c r="I45" s="110"/>
      <c r="J45" s="119"/>
      <c r="K45" s="120"/>
      <c r="L45" s="110">
        <v>1</v>
      </c>
      <c r="M45" s="110">
        <v>8</v>
      </c>
      <c r="N45" s="121"/>
      <c r="O45" s="121"/>
      <c r="P45" s="122" t="s">
        <v>6301</v>
      </c>
      <c r="Q45" s="122" t="s">
        <v>7615</v>
      </c>
      <c r="R45" s="110" t="s">
        <v>9093</v>
      </c>
    </row>
    <row r="46" spans="1:18" ht="27.6" x14ac:dyDescent="0.3">
      <c r="A46" s="108">
        <v>41</v>
      </c>
      <c r="B46" s="109" t="s">
        <v>6991</v>
      </c>
      <c r="C46" s="110" t="s">
        <v>7699</v>
      </c>
      <c r="D46" s="110" t="s">
        <v>6394</v>
      </c>
      <c r="E46" s="110" t="s">
        <v>6395</v>
      </c>
      <c r="F46" s="110" t="s">
        <v>7475</v>
      </c>
      <c r="G46" s="110">
        <v>10</v>
      </c>
      <c r="H46" s="110">
        <v>6</v>
      </c>
      <c r="I46" s="110">
        <v>0.75</v>
      </c>
      <c r="J46" s="119"/>
      <c r="K46" s="120"/>
      <c r="L46" s="121"/>
      <c r="M46" s="121"/>
      <c r="N46" s="121"/>
      <c r="O46" s="121"/>
      <c r="P46" s="122" t="s">
        <v>5065</v>
      </c>
      <c r="Q46" s="122" t="s">
        <v>6396</v>
      </c>
      <c r="R46" s="110" t="s">
        <v>6397</v>
      </c>
    </row>
    <row r="47" spans="1:18" ht="57" customHeight="1" x14ac:dyDescent="0.3">
      <c r="A47" s="108">
        <v>42</v>
      </c>
      <c r="B47" s="109" t="s">
        <v>6992</v>
      </c>
      <c r="C47" s="124" t="s">
        <v>7700</v>
      </c>
      <c r="D47" s="110" t="s">
        <v>6398</v>
      </c>
      <c r="E47" s="110" t="s">
        <v>6399</v>
      </c>
      <c r="F47" s="110" t="s">
        <v>839</v>
      </c>
      <c r="G47" s="110">
        <v>37</v>
      </c>
      <c r="H47" s="110">
        <v>2</v>
      </c>
      <c r="I47" s="110">
        <v>0.75</v>
      </c>
      <c r="J47" s="119"/>
      <c r="K47" s="120"/>
      <c r="L47" s="110">
        <v>1</v>
      </c>
      <c r="M47" s="110">
        <v>8</v>
      </c>
      <c r="N47" s="121"/>
      <c r="O47" s="121"/>
      <c r="P47" s="122" t="s">
        <v>6301</v>
      </c>
      <c r="Q47" s="110" t="s">
        <v>7615</v>
      </c>
      <c r="R47" s="122" t="s">
        <v>9094</v>
      </c>
    </row>
    <row r="48" spans="1:18" ht="93.6" customHeight="1" x14ac:dyDescent="0.3">
      <c r="A48" s="108">
        <v>43</v>
      </c>
      <c r="B48" s="109" t="s">
        <v>6993</v>
      </c>
      <c r="C48" s="124" t="s">
        <v>7701</v>
      </c>
      <c r="D48" s="110" t="s">
        <v>6400</v>
      </c>
      <c r="E48" s="110" t="s">
        <v>6401</v>
      </c>
      <c r="F48" s="110" t="s">
        <v>839</v>
      </c>
      <c r="G48" s="110">
        <v>20</v>
      </c>
      <c r="H48" s="110"/>
      <c r="I48" s="110"/>
      <c r="J48" s="119"/>
      <c r="K48" s="120"/>
      <c r="L48" s="110">
        <v>1</v>
      </c>
      <c r="M48" s="110">
        <v>8</v>
      </c>
      <c r="N48" s="121"/>
      <c r="O48" s="121"/>
      <c r="P48" s="110" t="s">
        <v>6402</v>
      </c>
      <c r="Q48" s="110" t="s">
        <v>6403</v>
      </c>
      <c r="R48" s="122" t="s">
        <v>9095</v>
      </c>
    </row>
    <row r="49" spans="1:18" ht="27.6" x14ac:dyDescent="0.3">
      <c r="A49" s="108">
        <v>44</v>
      </c>
      <c r="B49" s="109" t="s">
        <v>6994</v>
      </c>
      <c r="C49" s="124" t="s">
        <v>9096</v>
      </c>
      <c r="D49" s="110" t="s">
        <v>6404</v>
      </c>
      <c r="E49" s="110" t="s">
        <v>6405</v>
      </c>
      <c r="F49" s="110" t="s">
        <v>839</v>
      </c>
      <c r="G49" s="110">
        <v>9</v>
      </c>
      <c r="H49" s="110">
        <v>3</v>
      </c>
      <c r="I49" s="110">
        <v>0.75</v>
      </c>
      <c r="J49" s="119"/>
      <c r="K49" s="120"/>
      <c r="L49" s="121"/>
      <c r="M49" s="121"/>
      <c r="N49" s="121"/>
      <c r="O49" s="121"/>
      <c r="P49" s="110" t="s">
        <v>5065</v>
      </c>
      <c r="Q49" s="110" t="s">
        <v>7615</v>
      </c>
      <c r="R49" s="122" t="s">
        <v>7905</v>
      </c>
    </row>
    <row r="50" spans="1:18" ht="27.6" x14ac:dyDescent="0.3">
      <c r="A50" s="108">
        <v>45</v>
      </c>
      <c r="B50" s="109" t="s">
        <v>6995</v>
      </c>
      <c r="C50" s="124" t="s">
        <v>7702</v>
      </c>
      <c r="D50" s="110" t="s">
        <v>6406</v>
      </c>
      <c r="E50" s="110" t="s">
        <v>6407</v>
      </c>
      <c r="F50" s="110" t="s">
        <v>7475</v>
      </c>
      <c r="G50" s="110">
        <v>5</v>
      </c>
      <c r="H50" s="110">
        <v>1</v>
      </c>
      <c r="I50" s="110">
        <v>0.75</v>
      </c>
      <c r="J50" s="119"/>
      <c r="K50" s="120"/>
      <c r="L50" s="121"/>
      <c r="M50" s="121"/>
      <c r="N50" s="121"/>
      <c r="O50" s="121"/>
      <c r="P50" s="110" t="s">
        <v>5065</v>
      </c>
      <c r="Q50" s="110" t="s">
        <v>7615</v>
      </c>
      <c r="R50" s="110" t="s">
        <v>7906</v>
      </c>
    </row>
    <row r="51" spans="1:18" ht="27.6" x14ac:dyDescent="0.3">
      <c r="A51" s="108">
        <v>46</v>
      </c>
      <c r="B51" s="109" t="s">
        <v>6996</v>
      </c>
      <c r="C51" s="53" t="s">
        <v>7703</v>
      </c>
      <c r="D51" s="110" t="s">
        <v>6408</v>
      </c>
      <c r="E51" s="110" t="s">
        <v>6409</v>
      </c>
      <c r="F51" s="110" t="s">
        <v>7475</v>
      </c>
      <c r="G51" s="110">
        <v>6</v>
      </c>
      <c r="H51" s="110">
        <v>2</v>
      </c>
      <c r="I51" s="110">
        <v>0.75</v>
      </c>
      <c r="J51" s="119"/>
      <c r="K51" s="120"/>
      <c r="L51" s="121"/>
      <c r="M51" s="121"/>
      <c r="N51" s="121"/>
      <c r="O51" s="121"/>
      <c r="P51" s="110" t="s">
        <v>5065</v>
      </c>
      <c r="Q51" s="110" t="s">
        <v>6410</v>
      </c>
      <c r="R51" s="110" t="s">
        <v>7703</v>
      </c>
    </row>
    <row r="52" spans="1:18" ht="27.6" x14ac:dyDescent="0.3">
      <c r="A52" s="108">
        <v>47</v>
      </c>
      <c r="B52" s="109" t="s">
        <v>6997</v>
      </c>
      <c r="C52" s="124" t="s">
        <v>7704</v>
      </c>
      <c r="D52" s="110" t="s">
        <v>6411</v>
      </c>
      <c r="E52" s="110" t="s">
        <v>6412</v>
      </c>
      <c r="F52" s="110" t="s">
        <v>7475</v>
      </c>
      <c r="G52" s="110">
        <v>16</v>
      </c>
      <c r="H52" s="110"/>
      <c r="I52" s="110"/>
      <c r="J52" s="119"/>
      <c r="K52" s="120"/>
      <c r="L52" s="110">
        <v>1</v>
      </c>
      <c r="M52" s="110">
        <v>8</v>
      </c>
      <c r="N52" s="121"/>
      <c r="O52" s="121"/>
      <c r="P52" s="110" t="s">
        <v>5065</v>
      </c>
      <c r="Q52" s="110" t="s">
        <v>6413</v>
      </c>
      <c r="R52" s="110" t="s">
        <v>9097</v>
      </c>
    </row>
    <row r="53" spans="1:18" ht="27.6" x14ac:dyDescent="0.3">
      <c r="A53" s="108">
        <v>48</v>
      </c>
      <c r="B53" s="109" t="s">
        <v>6998</v>
      </c>
      <c r="C53" s="124" t="s">
        <v>7705</v>
      </c>
      <c r="D53" s="110" t="s">
        <v>6414</v>
      </c>
      <c r="E53" s="110" t="s">
        <v>6415</v>
      </c>
      <c r="F53" s="110" t="s">
        <v>839</v>
      </c>
      <c r="G53" s="110">
        <v>5</v>
      </c>
      <c r="H53" s="110">
        <v>2</v>
      </c>
      <c r="I53" s="110">
        <v>0.75</v>
      </c>
      <c r="J53" s="119"/>
      <c r="K53" s="120"/>
      <c r="L53" s="121"/>
      <c r="M53" s="121"/>
      <c r="N53" s="121"/>
      <c r="O53" s="121"/>
      <c r="P53" s="110" t="s">
        <v>5065</v>
      </c>
      <c r="Q53" s="110" t="s">
        <v>7615</v>
      </c>
      <c r="R53" s="110" t="s">
        <v>7907</v>
      </c>
    </row>
    <row r="54" spans="1:18" ht="27.6" x14ac:dyDescent="0.3">
      <c r="A54" s="108">
        <v>49</v>
      </c>
      <c r="B54" s="109" t="s">
        <v>6999</v>
      </c>
      <c r="C54" s="124" t="s">
        <v>7706</v>
      </c>
      <c r="D54" s="110" t="s">
        <v>6416</v>
      </c>
      <c r="E54" s="110" t="s">
        <v>6417</v>
      </c>
      <c r="F54" s="110" t="s">
        <v>839</v>
      </c>
      <c r="G54" s="110">
        <v>115</v>
      </c>
      <c r="H54" s="110">
        <v>3</v>
      </c>
      <c r="I54" s="110">
        <v>1.1000000000000001</v>
      </c>
      <c r="J54" s="119"/>
      <c r="K54" s="120"/>
      <c r="L54" s="121"/>
      <c r="M54" s="121"/>
      <c r="N54" s="121"/>
      <c r="O54" s="121"/>
      <c r="P54" s="110" t="s">
        <v>5065</v>
      </c>
      <c r="Q54" s="110" t="s">
        <v>6418</v>
      </c>
      <c r="R54" s="110" t="s">
        <v>7908</v>
      </c>
    </row>
    <row r="55" spans="1:18" ht="27.6" x14ac:dyDescent="0.3">
      <c r="A55" s="108">
        <v>50</v>
      </c>
      <c r="B55" s="109" t="s">
        <v>7000</v>
      </c>
      <c r="C55" s="124" t="s">
        <v>7707</v>
      </c>
      <c r="D55" s="110" t="s">
        <v>6419</v>
      </c>
      <c r="E55" s="110" t="s">
        <v>6420</v>
      </c>
      <c r="F55" s="110" t="s">
        <v>839</v>
      </c>
      <c r="G55" s="110">
        <v>30</v>
      </c>
      <c r="H55" s="110"/>
      <c r="I55" s="110"/>
      <c r="J55" s="119"/>
      <c r="K55" s="120"/>
      <c r="L55" s="110">
        <v>1</v>
      </c>
      <c r="M55" s="110">
        <v>8</v>
      </c>
      <c r="N55" s="121"/>
      <c r="O55" s="121"/>
      <c r="P55" s="110" t="s">
        <v>5065</v>
      </c>
      <c r="Q55" s="110" t="s">
        <v>9081</v>
      </c>
      <c r="R55" s="122" t="s">
        <v>7909</v>
      </c>
    </row>
    <row r="56" spans="1:18" ht="27.6" x14ac:dyDescent="0.3">
      <c r="A56" s="108">
        <v>51</v>
      </c>
      <c r="B56" s="109" t="s">
        <v>7001</v>
      </c>
      <c r="C56" s="124" t="s">
        <v>7708</v>
      </c>
      <c r="D56" s="110" t="s">
        <v>6421</v>
      </c>
      <c r="E56" s="110" t="s">
        <v>6422</v>
      </c>
      <c r="F56" s="110" t="s">
        <v>839</v>
      </c>
      <c r="G56" s="110">
        <v>5</v>
      </c>
      <c r="H56" s="110">
        <v>2</v>
      </c>
      <c r="I56" s="110">
        <v>0.75</v>
      </c>
      <c r="J56" s="119"/>
      <c r="K56" s="120"/>
      <c r="L56" s="121"/>
      <c r="M56" s="121"/>
      <c r="N56" s="121"/>
      <c r="O56" s="121"/>
      <c r="P56" s="110" t="s">
        <v>5065</v>
      </c>
      <c r="Q56" s="110" t="s">
        <v>7615</v>
      </c>
      <c r="R56" s="122" t="s">
        <v>7708</v>
      </c>
    </row>
    <row r="57" spans="1:18" ht="27.6" x14ac:dyDescent="0.3">
      <c r="A57" s="108">
        <v>52</v>
      </c>
      <c r="B57" s="109" t="s">
        <v>7002</v>
      </c>
      <c r="C57" s="124" t="s">
        <v>9098</v>
      </c>
      <c r="D57" s="110" t="s">
        <v>6423</v>
      </c>
      <c r="E57" s="110" t="s">
        <v>6424</v>
      </c>
      <c r="F57" s="110" t="s">
        <v>839</v>
      </c>
      <c r="G57" s="110">
        <v>2</v>
      </c>
      <c r="H57" s="110">
        <v>2</v>
      </c>
      <c r="I57" s="110">
        <v>1.1000000000000001</v>
      </c>
      <c r="J57" s="119"/>
      <c r="K57" s="120"/>
      <c r="L57" s="121"/>
      <c r="M57" s="121"/>
      <c r="N57" s="121"/>
      <c r="O57" s="121"/>
      <c r="P57" s="110" t="s">
        <v>5065</v>
      </c>
      <c r="Q57" s="110" t="s">
        <v>6425</v>
      </c>
      <c r="R57" s="122" t="s">
        <v>7910</v>
      </c>
    </row>
    <row r="58" spans="1:18" ht="27.6" x14ac:dyDescent="0.3">
      <c r="A58" s="108">
        <v>53</v>
      </c>
      <c r="B58" s="109" t="s">
        <v>7003</v>
      </c>
      <c r="C58" s="124" t="s">
        <v>7709</v>
      </c>
      <c r="D58" s="110" t="s">
        <v>6426</v>
      </c>
      <c r="E58" s="110" t="s">
        <v>6427</v>
      </c>
      <c r="F58" s="110" t="s">
        <v>839</v>
      </c>
      <c r="G58" s="110">
        <v>2</v>
      </c>
      <c r="H58" s="110">
        <v>1</v>
      </c>
      <c r="I58" s="123">
        <v>0.75</v>
      </c>
      <c r="J58" s="119"/>
      <c r="K58" s="120"/>
      <c r="L58" s="121"/>
      <c r="M58" s="121"/>
      <c r="N58" s="121"/>
      <c r="O58" s="121"/>
      <c r="P58" s="110" t="s">
        <v>5065</v>
      </c>
      <c r="Q58" s="110" t="s">
        <v>7615</v>
      </c>
      <c r="R58" s="122" t="s">
        <v>7911</v>
      </c>
    </row>
    <row r="59" spans="1:18" ht="41.4" x14ac:dyDescent="0.3">
      <c r="A59" s="108">
        <v>54</v>
      </c>
      <c r="B59" s="109" t="s">
        <v>7004</v>
      </c>
      <c r="C59" s="124" t="s">
        <v>7710</v>
      </c>
      <c r="D59" s="110" t="s">
        <v>6428</v>
      </c>
      <c r="E59" s="110" t="s">
        <v>6429</v>
      </c>
      <c r="F59" s="110" t="s">
        <v>7475</v>
      </c>
      <c r="G59" s="110">
        <v>20</v>
      </c>
      <c r="H59" s="110">
        <v>3</v>
      </c>
      <c r="I59" s="110">
        <v>0.75</v>
      </c>
      <c r="J59" s="119"/>
      <c r="K59" s="120"/>
      <c r="L59" s="121"/>
      <c r="M59" s="121"/>
      <c r="N59" s="121"/>
      <c r="O59" s="121"/>
      <c r="P59" s="110" t="s">
        <v>5065</v>
      </c>
      <c r="Q59" s="110" t="s">
        <v>7615</v>
      </c>
      <c r="R59" s="110" t="s">
        <v>7912</v>
      </c>
    </row>
    <row r="60" spans="1:18" ht="27.6" x14ac:dyDescent="0.3">
      <c r="A60" s="108">
        <v>55</v>
      </c>
      <c r="B60" s="109" t="s">
        <v>7005</v>
      </c>
      <c r="C60" s="124" t="s">
        <v>9099</v>
      </c>
      <c r="D60" s="110" t="s">
        <v>6430</v>
      </c>
      <c r="E60" s="110" t="s">
        <v>6431</v>
      </c>
      <c r="F60" s="110" t="s">
        <v>839</v>
      </c>
      <c r="G60" s="110">
        <v>30</v>
      </c>
      <c r="H60" s="110">
        <v>1</v>
      </c>
      <c r="I60" s="110">
        <v>4</v>
      </c>
      <c r="J60" s="119"/>
      <c r="K60" s="120"/>
      <c r="L60" s="110">
        <v>1</v>
      </c>
      <c r="M60" s="110">
        <v>8</v>
      </c>
      <c r="N60" s="121"/>
      <c r="O60" s="121"/>
      <c r="P60" s="110" t="s">
        <v>5065</v>
      </c>
      <c r="Q60" s="110" t="s">
        <v>7615</v>
      </c>
      <c r="R60" s="110" t="s">
        <v>7913</v>
      </c>
    </row>
    <row r="61" spans="1:18" ht="27.6" x14ac:dyDescent="0.3">
      <c r="A61" s="108">
        <v>56</v>
      </c>
      <c r="B61" s="109" t="s">
        <v>7006</v>
      </c>
      <c r="C61" s="124" t="s">
        <v>9100</v>
      </c>
      <c r="D61" s="110" t="s">
        <v>6432</v>
      </c>
      <c r="E61" s="110" t="s">
        <v>6433</v>
      </c>
      <c r="F61" s="110" t="s">
        <v>839</v>
      </c>
      <c r="G61" s="110">
        <v>25</v>
      </c>
      <c r="H61" s="110"/>
      <c r="I61" s="110"/>
      <c r="J61" s="119"/>
      <c r="K61" s="120"/>
      <c r="L61" s="110">
        <v>1</v>
      </c>
      <c r="M61" s="110">
        <v>8</v>
      </c>
      <c r="N61" s="121"/>
      <c r="O61" s="121"/>
      <c r="P61" s="110" t="s">
        <v>6301</v>
      </c>
      <c r="Q61" s="110" t="s">
        <v>7615</v>
      </c>
      <c r="R61" s="122" t="s">
        <v>7914</v>
      </c>
    </row>
    <row r="62" spans="1:18" ht="27.6" customHeight="1" x14ac:dyDescent="0.3">
      <c r="A62" s="108">
        <v>57</v>
      </c>
      <c r="B62" s="109" t="s">
        <v>7007</v>
      </c>
      <c r="C62" s="124" t="s">
        <v>7711</v>
      </c>
      <c r="D62" s="110" t="s">
        <v>6434</v>
      </c>
      <c r="E62" s="110" t="s">
        <v>6435</v>
      </c>
      <c r="F62" s="110" t="s">
        <v>7475</v>
      </c>
      <c r="G62" s="110">
        <v>4.5</v>
      </c>
      <c r="H62" s="110">
        <v>2</v>
      </c>
      <c r="I62" s="110">
        <v>0.75</v>
      </c>
      <c r="J62" s="119"/>
      <c r="K62" s="120"/>
      <c r="L62" s="121"/>
      <c r="M62" s="121"/>
      <c r="N62" s="121"/>
      <c r="O62" s="121"/>
      <c r="P62" s="110" t="s">
        <v>5065</v>
      </c>
      <c r="Q62" s="110" t="s">
        <v>6436</v>
      </c>
      <c r="R62" s="122" t="s">
        <v>9101</v>
      </c>
    </row>
    <row r="63" spans="1:18" ht="27.6" customHeight="1" x14ac:dyDescent="0.3">
      <c r="A63" s="108">
        <v>58</v>
      </c>
      <c r="B63" s="109" t="s">
        <v>7008</v>
      </c>
      <c r="C63" s="124" t="s">
        <v>7712</v>
      </c>
      <c r="D63" s="110" t="s">
        <v>6437</v>
      </c>
      <c r="E63" s="110" t="s">
        <v>6438</v>
      </c>
      <c r="F63" s="110" t="s">
        <v>839</v>
      </c>
      <c r="G63" s="110">
        <v>4.5</v>
      </c>
      <c r="H63" s="110">
        <v>3</v>
      </c>
      <c r="I63" s="110">
        <v>0.75</v>
      </c>
      <c r="J63" s="119"/>
      <c r="K63" s="120"/>
      <c r="L63" s="121"/>
      <c r="M63" s="121"/>
      <c r="N63" s="121"/>
      <c r="O63" s="121"/>
      <c r="P63" s="110" t="s">
        <v>5065</v>
      </c>
      <c r="Q63" s="110" t="s">
        <v>6439</v>
      </c>
      <c r="R63" s="122" t="s">
        <v>7915</v>
      </c>
    </row>
    <row r="64" spans="1:18" ht="27.6" customHeight="1" x14ac:dyDescent="0.3">
      <c r="A64" s="108">
        <v>59</v>
      </c>
      <c r="B64" s="109" t="s">
        <v>7009</v>
      </c>
      <c r="C64" s="124" t="s">
        <v>7713</v>
      </c>
      <c r="D64" s="110" t="s">
        <v>7877</v>
      </c>
      <c r="E64" s="110" t="s">
        <v>7878</v>
      </c>
      <c r="F64" s="110" t="s">
        <v>7475</v>
      </c>
      <c r="G64" s="110">
        <v>3.75</v>
      </c>
      <c r="H64" s="110">
        <v>2</v>
      </c>
      <c r="I64" s="110">
        <v>0.75</v>
      </c>
      <c r="J64" s="119"/>
      <c r="K64" s="120"/>
      <c r="L64" s="121"/>
      <c r="M64" s="121"/>
      <c r="N64" s="121"/>
      <c r="O64" s="121"/>
      <c r="P64" s="110" t="s">
        <v>5065</v>
      </c>
      <c r="Q64" s="110" t="s">
        <v>6439</v>
      </c>
      <c r="R64" s="122" t="s">
        <v>7916</v>
      </c>
    </row>
    <row r="65" spans="1:18" ht="27.6" customHeight="1" x14ac:dyDescent="0.3">
      <c r="A65" s="108">
        <v>60</v>
      </c>
      <c r="B65" s="109" t="s">
        <v>7010</v>
      </c>
      <c r="C65" s="124" t="s">
        <v>6440</v>
      </c>
      <c r="D65" s="110" t="s">
        <v>6441</v>
      </c>
      <c r="E65" s="110" t="s">
        <v>6442</v>
      </c>
      <c r="F65" s="110" t="s">
        <v>839</v>
      </c>
      <c r="G65" s="110">
        <v>3.8</v>
      </c>
      <c r="H65" s="110">
        <v>3</v>
      </c>
      <c r="I65" s="110">
        <v>0.75</v>
      </c>
      <c r="J65" s="119"/>
      <c r="K65" s="120"/>
      <c r="L65" s="121"/>
      <c r="M65" s="121"/>
      <c r="N65" s="121"/>
      <c r="O65" s="121"/>
      <c r="P65" s="110" t="s">
        <v>5065</v>
      </c>
      <c r="Q65" s="110" t="s">
        <v>9102</v>
      </c>
      <c r="R65" s="122" t="s">
        <v>7917</v>
      </c>
    </row>
    <row r="66" spans="1:18" ht="107.4" customHeight="1" x14ac:dyDescent="0.3">
      <c r="A66" s="108">
        <v>61</v>
      </c>
      <c r="B66" s="109" t="s">
        <v>7011</v>
      </c>
      <c r="C66" s="124" t="s">
        <v>7714</v>
      </c>
      <c r="D66" s="110" t="s">
        <v>6443</v>
      </c>
      <c r="E66" s="110" t="s">
        <v>6444</v>
      </c>
      <c r="F66" s="110" t="s">
        <v>839</v>
      </c>
      <c r="G66" s="110">
        <v>13</v>
      </c>
      <c r="H66" s="110">
        <v>7</v>
      </c>
      <c r="I66" s="110">
        <v>1.1000000000000001</v>
      </c>
      <c r="J66" s="119"/>
      <c r="K66" s="120"/>
      <c r="L66" s="121"/>
      <c r="M66" s="121"/>
      <c r="N66" s="121"/>
      <c r="O66" s="121"/>
      <c r="P66" s="110" t="s">
        <v>6301</v>
      </c>
      <c r="Q66" s="110" t="s">
        <v>6445</v>
      </c>
      <c r="R66" s="122" t="s">
        <v>7918</v>
      </c>
    </row>
    <row r="67" spans="1:18" ht="55.2" x14ac:dyDescent="0.3">
      <c r="A67" s="108">
        <v>62</v>
      </c>
      <c r="B67" s="109" t="s">
        <v>7012</v>
      </c>
      <c r="C67" s="124" t="s">
        <v>9103</v>
      </c>
      <c r="D67" s="110" t="s">
        <v>6446</v>
      </c>
      <c r="E67" s="110" t="s">
        <v>6447</v>
      </c>
      <c r="F67" s="110" t="s">
        <v>7475</v>
      </c>
      <c r="G67" s="110">
        <v>10</v>
      </c>
      <c r="H67" s="110">
        <v>3</v>
      </c>
      <c r="I67" s="110">
        <v>0.75</v>
      </c>
      <c r="J67" s="119"/>
      <c r="K67" s="120"/>
      <c r="L67" s="121"/>
      <c r="M67" s="121"/>
      <c r="N67" s="121"/>
      <c r="O67" s="121"/>
      <c r="P67" s="110" t="s">
        <v>5065</v>
      </c>
      <c r="Q67" s="110" t="s">
        <v>6462</v>
      </c>
      <c r="R67" s="122" t="s">
        <v>9104</v>
      </c>
    </row>
    <row r="68" spans="1:18" ht="82.8" x14ac:dyDescent="0.3">
      <c r="A68" s="108">
        <v>63</v>
      </c>
      <c r="B68" s="109" t="s">
        <v>7013</v>
      </c>
      <c r="C68" s="124" t="s">
        <v>9105</v>
      </c>
      <c r="D68" s="110" t="s">
        <v>6448</v>
      </c>
      <c r="E68" s="110" t="s">
        <v>6449</v>
      </c>
      <c r="F68" s="110" t="s">
        <v>7475</v>
      </c>
      <c r="G68" s="110">
        <v>12</v>
      </c>
      <c r="H68" s="110">
        <v>4</v>
      </c>
      <c r="I68" s="110">
        <v>0.75</v>
      </c>
      <c r="J68" s="119"/>
      <c r="K68" s="120"/>
      <c r="L68" s="121"/>
      <c r="M68" s="121"/>
      <c r="N68" s="121"/>
      <c r="O68" s="121"/>
      <c r="P68" s="110" t="s">
        <v>5065</v>
      </c>
      <c r="Q68" s="110" t="s">
        <v>6462</v>
      </c>
      <c r="R68" s="122" t="s">
        <v>9106</v>
      </c>
    </row>
    <row r="69" spans="1:18" ht="39.75" customHeight="1" x14ac:dyDescent="0.3">
      <c r="A69" s="54">
        <v>64</v>
      </c>
      <c r="B69" s="55" t="s">
        <v>7014</v>
      </c>
      <c r="C69" s="124" t="s">
        <v>7715</v>
      </c>
      <c r="D69" s="110" t="s">
        <v>6450</v>
      </c>
      <c r="E69" s="110" t="s">
        <v>6451</v>
      </c>
      <c r="F69" s="110" t="s">
        <v>839</v>
      </c>
      <c r="G69" s="110">
        <v>9</v>
      </c>
      <c r="H69" s="110">
        <v>2</v>
      </c>
      <c r="I69" s="110">
        <v>0.75</v>
      </c>
      <c r="J69" s="119"/>
      <c r="K69" s="120"/>
      <c r="L69" s="121"/>
      <c r="M69" s="121"/>
      <c r="N69" s="121"/>
      <c r="O69" s="121"/>
      <c r="P69" s="110" t="s">
        <v>6301</v>
      </c>
      <c r="Q69" s="110" t="s">
        <v>6452</v>
      </c>
      <c r="R69" s="122" t="s">
        <v>9107</v>
      </c>
    </row>
    <row r="70" spans="1:18" ht="27.6" x14ac:dyDescent="0.3">
      <c r="A70" s="108">
        <v>65</v>
      </c>
      <c r="B70" s="109" t="s">
        <v>7015</v>
      </c>
      <c r="C70" s="124" t="s">
        <v>7716</v>
      </c>
      <c r="D70" s="110" t="s">
        <v>7875</v>
      </c>
      <c r="E70" s="110" t="s">
        <v>7876</v>
      </c>
      <c r="F70" s="110" t="s">
        <v>839</v>
      </c>
      <c r="G70" s="110">
        <v>5</v>
      </c>
      <c r="H70" s="110">
        <v>1</v>
      </c>
      <c r="I70" s="110">
        <v>0.75</v>
      </c>
      <c r="J70" s="119"/>
      <c r="K70" s="120"/>
      <c r="L70" s="121"/>
      <c r="M70" s="121"/>
      <c r="N70" s="121"/>
      <c r="O70" s="121"/>
      <c r="P70" s="110" t="s">
        <v>6301</v>
      </c>
      <c r="Q70" s="110" t="s">
        <v>6388</v>
      </c>
      <c r="R70" s="122" t="s">
        <v>7919</v>
      </c>
    </row>
    <row r="71" spans="1:18" ht="27.6" x14ac:dyDescent="0.3">
      <c r="A71" s="108">
        <v>66</v>
      </c>
      <c r="B71" s="55" t="s">
        <v>7016</v>
      </c>
      <c r="C71" s="124" t="s">
        <v>9108</v>
      </c>
      <c r="D71" s="110" t="s">
        <v>6453</v>
      </c>
      <c r="E71" s="110" t="s">
        <v>6454</v>
      </c>
      <c r="F71" s="110" t="s">
        <v>839</v>
      </c>
      <c r="G71" s="110">
        <v>25</v>
      </c>
      <c r="H71" s="110"/>
      <c r="I71" s="110"/>
      <c r="J71" s="119"/>
      <c r="K71" s="120"/>
      <c r="L71" s="110">
        <v>1</v>
      </c>
      <c r="M71" s="110">
        <v>8</v>
      </c>
      <c r="N71" s="121"/>
      <c r="O71" s="121"/>
      <c r="P71" s="110" t="s">
        <v>5065</v>
      </c>
      <c r="Q71" s="110" t="s">
        <v>7615</v>
      </c>
      <c r="R71" s="110" t="s">
        <v>7920</v>
      </c>
    </row>
    <row r="72" spans="1:18" ht="27.6" x14ac:dyDescent="0.3">
      <c r="A72" s="108">
        <v>67</v>
      </c>
      <c r="B72" s="109" t="s">
        <v>7017</v>
      </c>
      <c r="C72" s="124" t="s">
        <v>9109</v>
      </c>
      <c r="D72" s="110" t="s">
        <v>6455</v>
      </c>
      <c r="E72" s="110" t="s">
        <v>6456</v>
      </c>
      <c r="F72" s="110" t="s">
        <v>7475</v>
      </c>
      <c r="G72" s="110">
        <v>10</v>
      </c>
      <c r="H72" s="110"/>
      <c r="I72" s="110"/>
      <c r="J72" s="119"/>
      <c r="K72" s="120"/>
      <c r="L72" s="110">
        <v>1</v>
      </c>
      <c r="M72" s="110">
        <v>8</v>
      </c>
      <c r="N72" s="121"/>
      <c r="O72" s="121"/>
      <c r="P72" s="110" t="s">
        <v>5065</v>
      </c>
      <c r="Q72" s="110" t="s">
        <v>6388</v>
      </c>
      <c r="R72" s="110" t="s">
        <v>7921</v>
      </c>
    </row>
    <row r="73" spans="1:18" ht="27.6" x14ac:dyDescent="0.3">
      <c r="A73" s="108">
        <v>68</v>
      </c>
      <c r="B73" s="55" t="s">
        <v>7018</v>
      </c>
      <c r="C73" s="124" t="s">
        <v>9110</v>
      </c>
      <c r="D73" s="110" t="s">
        <v>6457</v>
      </c>
      <c r="E73" s="110" t="s">
        <v>6458</v>
      </c>
      <c r="F73" s="110" t="s">
        <v>7475</v>
      </c>
      <c r="G73" s="110">
        <v>10</v>
      </c>
      <c r="H73" s="110">
        <v>2</v>
      </c>
      <c r="I73" s="110">
        <v>1.1000000000000001</v>
      </c>
      <c r="J73" s="119"/>
      <c r="K73" s="120"/>
      <c r="L73" s="121"/>
      <c r="M73" s="121"/>
      <c r="N73" s="121"/>
      <c r="O73" s="121"/>
      <c r="P73" s="110" t="s">
        <v>5065</v>
      </c>
      <c r="Q73" s="110" t="s">
        <v>6459</v>
      </c>
      <c r="R73" s="110" t="s">
        <v>7922</v>
      </c>
    </row>
    <row r="74" spans="1:18" ht="27.6" x14ac:dyDescent="0.3">
      <c r="A74" s="108">
        <v>69</v>
      </c>
      <c r="B74" s="109" t="s">
        <v>7019</v>
      </c>
      <c r="C74" s="124" t="s">
        <v>7717</v>
      </c>
      <c r="D74" s="110" t="s">
        <v>6460</v>
      </c>
      <c r="E74" s="110" t="s">
        <v>6461</v>
      </c>
      <c r="F74" s="110" t="s">
        <v>7475</v>
      </c>
      <c r="G74" s="110">
        <v>6</v>
      </c>
      <c r="H74" s="110">
        <v>2</v>
      </c>
      <c r="I74" s="110">
        <v>0.75</v>
      </c>
      <c r="J74" s="119"/>
      <c r="K74" s="120"/>
      <c r="L74" s="121"/>
      <c r="M74" s="121"/>
      <c r="N74" s="121"/>
      <c r="O74" s="121"/>
      <c r="P74" s="110" t="s">
        <v>5065</v>
      </c>
      <c r="Q74" s="110" t="s">
        <v>6462</v>
      </c>
      <c r="R74" s="122" t="s">
        <v>7717</v>
      </c>
    </row>
    <row r="75" spans="1:18" ht="27.6" x14ac:dyDescent="0.3">
      <c r="A75" s="108">
        <v>70</v>
      </c>
      <c r="B75" s="55" t="s">
        <v>7020</v>
      </c>
      <c r="C75" s="124" t="s">
        <v>7718</v>
      </c>
      <c r="D75" s="110" t="s">
        <v>6463</v>
      </c>
      <c r="E75" s="110" t="s">
        <v>6464</v>
      </c>
      <c r="F75" s="110" t="s">
        <v>839</v>
      </c>
      <c r="G75" s="110">
        <v>12</v>
      </c>
      <c r="H75" s="110">
        <v>2</v>
      </c>
      <c r="I75" s="110">
        <v>0.75</v>
      </c>
      <c r="J75" s="119"/>
      <c r="K75" s="120"/>
      <c r="L75" s="121"/>
      <c r="M75" s="121"/>
      <c r="N75" s="121"/>
      <c r="O75" s="121"/>
      <c r="P75" s="110" t="s">
        <v>5065</v>
      </c>
      <c r="Q75" s="110" t="s">
        <v>7615</v>
      </c>
      <c r="R75" s="110" t="s">
        <v>7923</v>
      </c>
    </row>
    <row r="76" spans="1:18" ht="27.6" x14ac:dyDescent="0.3">
      <c r="A76" s="108">
        <v>71</v>
      </c>
      <c r="B76" s="109" t="s">
        <v>7021</v>
      </c>
      <c r="C76" s="124" t="s">
        <v>7719</v>
      </c>
      <c r="D76" s="110" t="s">
        <v>6465</v>
      </c>
      <c r="E76" s="110" t="s">
        <v>6466</v>
      </c>
      <c r="F76" s="110" t="s">
        <v>839</v>
      </c>
      <c r="G76" s="110">
        <v>30</v>
      </c>
      <c r="H76" s="110"/>
      <c r="I76" s="110"/>
      <c r="J76" s="119"/>
      <c r="K76" s="120"/>
      <c r="L76" s="110">
        <v>1</v>
      </c>
      <c r="M76" s="110">
        <v>8</v>
      </c>
      <c r="N76" s="121"/>
      <c r="O76" s="121"/>
      <c r="P76" s="110" t="s">
        <v>5065</v>
      </c>
      <c r="Q76" s="110" t="s">
        <v>7615</v>
      </c>
      <c r="R76" s="122" t="s">
        <v>7924</v>
      </c>
    </row>
    <row r="77" spans="1:18" ht="27.6" x14ac:dyDescent="0.3">
      <c r="A77" s="108">
        <v>72</v>
      </c>
      <c r="B77" s="55" t="s">
        <v>7022</v>
      </c>
      <c r="C77" s="124" t="s">
        <v>9111</v>
      </c>
      <c r="D77" s="110" t="s">
        <v>6467</v>
      </c>
      <c r="E77" s="110" t="s">
        <v>6468</v>
      </c>
      <c r="F77" s="110" t="s">
        <v>839</v>
      </c>
      <c r="G77" s="110">
        <v>13.5</v>
      </c>
      <c r="H77" s="110">
        <v>4</v>
      </c>
      <c r="I77" s="110">
        <v>0.75</v>
      </c>
      <c r="J77" s="119"/>
      <c r="K77" s="120"/>
      <c r="L77" s="121"/>
      <c r="M77" s="121"/>
      <c r="N77" s="121"/>
      <c r="O77" s="121"/>
      <c r="P77" s="110" t="s">
        <v>5065</v>
      </c>
      <c r="Q77" s="110" t="s">
        <v>6469</v>
      </c>
      <c r="R77" s="122" t="s">
        <v>7925</v>
      </c>
    </row>
    <row r="78" spans="1:18" ht="34.5" customHeight="1" x14ac:dyDescent="0.3">
      <c r="A78" s="108">
        <v>73</v>
      </c>
      <c r="B78" s="109" t="s">
        <v>7023</v>
      </c>
      <c r="C78" s="124" t="s">
        <v>7720</v>
      </c>
      <c r="D78" s="110" t="s">
        <v>6470</v>
      </c>
      <c r="E78" s="110" t="s">
        <v>6471</v>
      </c>
      <c r="F78" s="110" t="s">
        <v>839</v>
      </c>
      <c r="G78" s="110">
        <v>25</v>
      </c>
      <c r="H78" s="110"/>
      <c r="I78" s="110"/>
      <c r="J78" s="119"/>
      <c r="K78" s="120"/>
      <c r="L78" s="110">
        <v>1</v>
      </c>
      <c r="M78" s="110">
        <v>8</v>
      </c>
      <c r="N78" s="121"/>
      <c r="O78" s="121"/>
      <c r="P78" s="110" t="s">
        <v>6301</v>
      </c>
      <c r="Q78" s="110" t="s">
        <v>6388</v>
      </c>
      <c r="R78" s="122" t="s">
        <v>9112</v>
      </c>
    </row>
    <row r="79" spans="1:18" ht="27.6" x14ac:dyDescent="0.3">
      <c r="A79" s="108">
        <v>74</v>
      </c>
      <c r="B79" s="55" t="s">
        <v>7024</v>
      </c>
      <c r="C79" s="124" t="s">
        <v>7721</v>
      </c>
      <c r="D79" s="110" t="s">
        <v>6472</v>
      </c>
      <c r="E79" s="110" t="s">
        <v>6473</v>
      </c>
      <c r="F79" s="110" t="s">
        <v>839</v>
      </c>
      <c r="G79" s="110">
        <v>10</v>
      </c>
      <c r="H79" s="110">
        <v>2</v>
      </c>
      <c r="I79" s="110">
        <v>0.75</v>
      </c>
      <c r="J79" s="119"/>
      <c r="K79" s="120"/>
      <c r="L79" s="121"/>
      <c r="M79" s="121"/>
      <c r="N79" s="121"/>
      <c r="O79" s="121"/>
      <c r="P79" s="110" t="s">
        <v>5065</v>
      </c>
      <c r="Q79" s="110" t="s">
        <v>6388</v>
      </c>
      <c r="R79" s="110" t="s">
        <v>7926</v>
      </c>
    </row>
    <row r="80" spans="1:18" ht="27.6" x14ac:dyDescent="0.3">
      <c r="A80" s="108">
        <v>75</v>
      </c>
      <c r="B80" s="109" t="s">
        <v>7025</v>
      </c>
      <c r="C80" s="124" t="s">
        <v>7722</v>
      </c>
      <c r="D80" s="110" t="s">
        <v>6474</v>
      </c>
      <c r="E80" s="110" t="s">
        <v>6475</v>
      </c>
      <c r="F80" s="110" t="s">
        <v>7475</v>
      </c>
      <c r="G80" s="110">
        <v>15</v>
      </c>
      <c r="H80" s="110">
        <v>2</v>
      </c>
      <c r="I80" s="110">
        <v>0.75</v>
      </c>
      <c r="J80" s="119"/>
      <c r="K80" s="120"/>
      <c r="L80" s="110">
        <v>1</v>
      </c>
      <c r="M80" s="110">
        <v>8</v>
      </c>
      <c r="N80" s="121"/>
      <c r="O80" s="121"/>
      <c r="P80" s="110" t="s">
        <v>6301</v>
      </c>
      <c r="Q80" s="110" t="s">
        <v>7615</v>
      </c>
      <c r="R80" s="122" t="s">
        <v>7927</v>
      </c>
    </row>
    <row r="81" spans="1:18" ht="41.4" x14ac:dyDescent="0.3">
      <c r="A81" s="108">
        <v>76</v>
      </c>
      <c r="B81" s="55" t="s">
        <v>7026</v>
      </c>
      <c r="C81" s="124" t="s">
        <v>7723</v>
      </c>
      <c r="D81" s="110" t="s">
        <v>6476</v>
      </c>
      <c r="E81" s="110" t="s">
        <v>6477</v>
      </c>
      <c r="F81" s="110" t="s">
        <v>839</v>
      </c>
      <c r="G81" s="110">
        <v>35</v>
      </c>
      <c r="H81" s="110">
        <v>2</v>
      </c>
      <c r="I81" s="110">
        <v>0.75</v>
      </c>
      <c r="J81" s="119"/>
      <c r="K81" s="120"/>
      <c r="L81" s="110">
        <v>1</v>
      </c>
      <c r="M81" s="110">
        <v>8</v>
      </c>
      <c r="N81" s="121"/>
      <c r="O81" s="121"/>
      <c r="P81" s="110" t="s">
        <v>6301</v>
      </c>
      <c r="Q81" s="110" t="s">
        <v>7615</v>
      </c>
      <c r="R81" s="122" t="s">
        <v>7928</v>
      </c>
    </row>
    <row r="82" spans="1:18" ht="27.6" x14ac:dyDescent="0.3">
      <c r="A82" s="108">
        <v>77</v>
      </c>
      <c r="B82" s="109" t="s">
        <v>7027</v>
      </c>
      <c r="C82" s="124" t="s">
        <v>7724</v>
      </c>
      <c r="D82" s="110" t="s">
        <v>6478</v>
      </c>
      <c r="E82" s="110" t="s">
        <v>6479</v>
      </c>
      <c r="F82" s="110" t="s">
        <v>7475</v>
      </c>
      <c r="G82" s="110">
        <v>4.43</v>
      </c>
      <c r="H82" s="110">
        <v>2</v>
      </c>
      <c r="I82" s="110">
        <v>0.75</v>
      </c>
      <c r="J82" s="119"/>
      <c r="K82" s="120"/>
      <c r="L82" s="121"/>
      <c r="M82" s="121"/>
      <c r="N82" s="121"/>
      <c r="O82" s="121"/>
      <c r="P82" s="110" t="s">
        <v>5065</v>
      </c>
      <c r="Q82" s="110" t="s">
        <v>6480</v>
      </c>
      <c r="R82" s="122" t="s">
        <v>7929</v>
      </c>
    </row>
    <row r="83" spans="1:18" ht="27.6" x14ac:dyDescent="0.3">
      <c r="A83" s="108">
        <v>78</v>
      </c>
      <c r="B83" s="55" t="s">
        <v>7028</v>
      </c>
      <c r="C83" s="124" t="s">
        <v>7725</v>
      </c>
      <c r="D83" s="110" t="s">
        <v>6481</v>
      </c>
      <c r="E83" s="110" t="s">
        <v>6482</v>
      </c>
      <c r="F83" s="110" t="s">
        <v>7475</v>
      </c>
      <c r="G83" s="110">
        <v>6</v>
      </c>
      <c r="H83" s="110">
        <v>2</v>
      </c>
      <c r="I83" s="110">
        <v>0.75</v>
      </c>
      <c r="J83" s="119"/>
      <c r="K83" s="120"/>
      <c r="L83" s="121"/>
      <c r="M83" s="121"/>
      <c r="N83" s="121"/>
      <c r="O83" s="121"/>
      <c r="P83" s="110" t="s">
        <v>5065</v>
      </c>
      <c r="Q83" s="110" t="s">
        <v>7615</v>
      </c>
      <c r="R83" s="110" t="s">
        <v>7930</v>
      </c>
    </row>
    <row r="84" spans="1:18" s="51" customFormat="1" ht="27.6" x14ac:dyDescent="0.3">
      <c r="A84" s="108">
        <v>79</v>
      </c>
      <c r="B84" s="109" t="s">
        <v>7029</v>
      </c>
      <c r="C84" s="124" t="s">
        <v>7726</v>
      </c>
      <c r="D84" s="110" t="s">
        <v>6483</v>
      </c>
      <c r="E84" s="110" t="s">
        <v>6484</v>
      </c>
      <c r="F84" s="110" t="s">
        <v>839</v>
      </c>
      <c r="G84" s="110">
        <v>7</v>
      </c>
      <c r="H84" s="110">
        <v>2</v>
      </c>
      <c r="I84" s="110">
        <v>1.1000000000000001</v>
      </c>
      <c r="J84" s="119"/>
      <c r="K84" s="120"/>
      <c r="L84" s="121"/>
      <c r="M84" s="121"/>
      <c r="N84" s="121"/>
      <c r="O84" s="121"/>
      <c r="P84" s="110" t="s">
        <v>6301</v>
      </c>
      <c r="Q84" s="110" t="s">
        <v>6508</v>
      </c>
      <c r="R84" s="122" t="s">
        <v>8498</v>
      </c>
    </row>
    <row r="85" spans="1:18" ht="27.6" x14ac:dyDescent="0.3">
      <c r="A85" s="108">
        <v>80</v>
      </c>
      <c r="B85" s="55" t="s">
        <v>7030</v>
      </c>
      <c r="C85" s="124" t="s">
        <v>7727</v>
      </c>
      <c r="D85" s="110" t="s">
        <v>6485</v>
      </c>
      <c r="E85" s="110" t="s">
        <v>6486</v>
      </c>
      <c r="F85" s="110" t="s">
        <v>7475</v>
      </c>
      <c r="G85" s="110">
        <v>10</v>
      </c>
      <c r="H85" s="110">
        <v>4</v>
      </c>
      <c r="I85" s="110">
        <v>0.75</v>
      </c>
      <c r="J85" s="119"/>
      <c r="K85" s="120"/>
      <c r="L85" s="121"/>
      <c r="M85" s="121"/>
      <c r="N85" s="121"/>
      <c r="O85" s="121"/>
      <c r="P85" s="110" t="s">
        <v>6301</v>
      </c>
      <c r="Q85" s="110" t="s">
        <v>6487</v>
      </c>
      <c r="R85" s="110" t="s">
        <v>7931</v>
      </c>
    </row>
    <row r="86" spans="1:18" ht="27.6" x14ac:dyDescent="0.3">
      <c r="A86" s="108">
        <v>81</v>
      </c>
      <c r="B86" s="109" t="s">
        <v>7031</v>
      </c>
      <c r="C86" s="124" t="s">
        <v>7728</v>
      </c>
      <c r="D86" s="110" t="s">
        <v>6488</v>
      </c>
      <c r="E86" s="110" t="s">
        <v>6489</v>
      </c>
      <c r="F86" s="110" t="s">
        <v>7475</v>
      </c>
      <c r="G86" s="110">
        <v>6</v>
      </c>
      <c r="H86" s="110">
        <v>2</v>
      </c>
      <c r="I86" s="110">
        <v>0.75</v>
      </c>
      <c r="J86" s="119"/>
      <c r="K86" s="120"/>
      <c r="L86" s="121"/>
      <c r="M86" s="121"/>
      <c r="N86" s="121"/>
      <c r="O86" s="121"/>
      <c r="P86" s="110" t="s">
        <v>5065</v>
      </c>
      <c r="Q86" s="110" t="s">
        <v>6490</v>
      </c>
      <c r="R86" s="110" t="s">
        <v>7932</v>
      </c>
    </row>
    <row r="87" spans="1:18" ht="27.6" x14ac:dyDescent="0.3">
      <c r="A87" s="108">
        <v>82</v>
      </c>
      <c r="B87" s="55" t="s">
        <v>7032</v>
      </c>
      <c r="C87" s="124" t="s">
        <v>6491</v>
      </c>
      <c r="D87" s="110" t="s">
        <v>6492</v>
      </c>
      <c r="E87" s="110" t="s">
        <v>6493</v>
      </c>
      <c r="F87" s="110" t="s">
        <v>839</v>
      </c>
      <c r="G87" s="110">
        <v>2</v>
      </c>
      <c r="H87" s="110">
        <v>1</v>
      </c>
      <c r="I87" s="110">
        <v>0.75</v>
      </c>
      <c r="J87" s="119"/>
      <c r="K87" s="120"/>
      <c r="L87" s="121"/>
      <c r="M87" s="121"/>
      <c r="N87" s="121"/>
      <c r="O87" s="121"/>
      <c r="P87" s="110" t="s">
        <v>5065</v>
      </c>
      <c r="Q87" s="110" t="s">
        <v>7615</v>
      </c>
      <c r="R87" s="110" t="s">
        <v>6491</v>
      </c>
    </row>
    <row r="88" spans="1:18" ht="27.6" x14ac:dyDescent="0.3">
      <c r="A88" s="108">
        <v>83</v>
      </c>
      <c r="B88" s="109" t="s">
        <v>7033</v>
      </c>
      <c r="C88" s="124" t="s">
        <v>7729</v>
      </c>
      <c r="D88" s="110" t="s">
        <v>6494</v>
      </c>
      <c r="E88" s="110" t="s">
        <v>6495</v>
      </c>
      <c r="F88" s="110" t="s">
        <v>839</v>
      </c>
      <c r="G88" s="110">
        <v>7</v>
      </c>
      <c r="H88" s="110">
        <v>2</v>
      </c>
      <c r="I88" s="110">
        <v>1.1000000000000001</v>
      </c>
      <c r="J88" s="119"/>
      <c r="K88" s="120"/>
      <c r="L88" s="121"/>
      <c r="M88" s="121"/>
      <c r="N88" s="121"/>
      <c r="O88" s="121"/>
      <c r="P88" s="110" t="s">
        <v>5065</v>
      </c>
      <c r="Q88" s="110" t="s">
        <v>7615</v>
      </c>
      <c r="R88" s="110" t="s">
        <v>7933</v>
      </c>
    </row>
    <row r="89" spans="1:18" ht="27.6" x14ac:dyDescent="0.3">
      <c r="A89" s="108">
        <v>84</v>
      </c>
      <c r="B89" s="55" t="s">
        <v>7034</v>
      </c>
      <c r="C89" s="124" t="s">
        <v>7730</v>
      </c>
      <c r="D89" s="110" t="s">
        <v>6496</v>
      </c>
      <c r="E89" s="110" t="s">
        <v>6497</v>
      </c>
      <c r="F89" s="110" t="s">
        <v>839</v>
      </c>
      <c r="G89" s="110">
        <v>30</v>
      </c>
      <c r="H89" s="110"/>
      <c r="I89" s="110"/>
      <c r="J89" s="119"/>
      <c r="K89" s="120"/>
      <c r="L89" s="110">
        <v>1</v>
      </c>
      <c r="M89" s="110">
        <v>8</v>
      </c>
      <c r="N89" s="121"/>
      <c r="O89" s="121"/>
      <c r="P89" s="124" t="s">
        <v>5065</v>
      </c>
      <c r="Q89" s="110" t="s">
        <v>7615</v>
      </c>
      <c r="R89" s="124" t="s">
        <v>7934</v>
      </c>
    </row>
    <row r="90" spans="1:18" ht="27.6" x14ac:dyDescent="0.3">
      <c r="A90" s="108">
        <v>85</v>
      </c>
      <c r="B90" s="109" t="s">
        <v>7035</v>
      </c>
      <c r="C90" s="53" t="s">
        <v>6498</v>
      </c>
      <c r="D90" s="50" t="s">
        <v>6499</v>
      </c>
      <c r="E90" s="50" t="s">
        <v>6500</v>
      </c>
      <c r="F90" s="110" t="s">
        <v>7475</v>
      </c>
      <c r="G90" s="50">
        <v>10</v>
      </c>
      <c r="H90" s="110"/>
      <c r="I90" s="110"/>
      <c r="J90" s="119"/>
      <c r="K90" s="120"/>
      <c r="L90" s="50">
        <v>1</v>
      </c>
      <c r="M90" s="50">
        <v>8</v>
      </c>
      <c r="N90" s="121"/>
      <c r="O90" s="121"/>
      <c r="P90" s="53" t="s">
        <v>5065</v>
      </c>
      <c r="Q90" s="53" t="s">
        <v>6501</v>
      </c>
      <c r="R90" s="53" t="s">
        <v>6498</v>
      </c>
    </row>
    <row r="91" spans="1:18" ht="27.6" x14ac:dyDescent="0.3">
      <c r="A91" s="108">
        <v>86</v>
      </c>
      <c r="B91" s="55" t="s">
        <v>7036</v>
      </c>
      <c r="C91" s="124" t="s">
        <v>7731</v>
      </c>
      <c r="D91" s="110" t="s">
        <v>6502</v>
      </c>
      <c r="E91" s="110" t="s">
        <v>6503</v>
      </c>
      <c r="F91" s="110" t="s">
        <v>839</v>
      </c>
      <c r="G91" s="110">
        <v>5</v>
      </c>
      <c r="H91" s="110">
        <v>2</v>
      </c>
      <c r="I91" s="110">
        <v>0.75</v>
      </c>
      <c r="J91" s="125"/>
      <c r="K91" s="125"/>
      <c r="L91" s="126"/>
      <c r="M91" s="126"/>
      <c r="N91" s="126"/>
      <c r="O91" s="126"/>
      <c r="P91" s="110" t="s">
        <v>5065</v>
      </c>
      <c r="Q91" s="110" t="s">
        <v>7615</v>
      </c>
      <c r="R91" s="122" t="s">
        <v>7935</v>
      </c>
    </row>
    <row r="92" spans="1:18" ht="27.6" x14ac:dyDescent="0.3">
      <c r="A92" s="108">
        <v>87</v>
      </c>
      <c r="B92" s="109" t="s">
        <v>7037</v>
      </c>
      <c r="C92" s="124" t="s">
        <v>7732</v>
      </c>
      <c r="D92" s="110" t="s">
        <v>6504</v>
      </c>
      <c r="E92" s="110" t="s">
        <v>6505</v>
      </c>
      <c r="F92" s="110" t="s">
        <v>839</v>
      </c>
      <c r="G92" s="110">
        <v>12</v>
      </c>
      <c r="H92" s="110">
        <v>2</v>
      </c>
      <c r="I92" s="110">
        <v>1.1000000000000001</v>
      </c>
      <c r="J92" s="127"/>
      <c r="K92" s="127"/>
      <c r="L92" s="128"/>
      <c r="M92" s="128"/>
      <c r="N92" s="128"/>
      <c r="O92" s="128"/>
      <c r="P92" s="124" t="s">
        <v>5065</v>
      </c>
      <c r="Q92" s="124" t="s">
        <v>6388</v>
      </c>
      <c r="R92" s="124" t="s">
        <v>7732</v>
      </c>
    </row>
    <row r="93" spans="1:18" s="51" customFormat="1" ht="27.6" x14ac:dyDescent="0.3">
      <c r="A93" s="108">
        <v>88</v>
      </c>
      <c r="B93" s="55" t="s">
        <v>7038</v>
      </c>
      <c r="C93" s="124" t="s">
        <v>7733</v>
      </c>
      <c r="D93" s="110" t="s">
        <v>6506</v>
      </c>
      <c r="E93" s="110" t="s">
        <v>6507</v>
      </c>
      <c r="F93" s="110" t="s">
        <v>839</v>
      </c>
      <c r="G93" s="110">
        <v>5</v>
      </c>
      <c r="H93" s="110">
        <v>1</v>
      </c>
      <c r="I93" s="110">
        <v>1.1000000000000001</v>
      </c>
      <c r="J93" s="127"/>
      <c r="K93" s="127"/>
      <c r="L93" s="128"/>
      <c r="M93" s="128"/>
      <c r="N93" s="128"/>
      <c r="O93" s="128"/>
      <c r="P93" s="110" t="s">
        <v>5216</v>
      </c>
      <c r="Q93" s="110" t="s">
        <v>6508</v>
      </c>
      <c r="R93" s="110" t="s">
        <v>7936</v>
      </c>
    </row>
    <row r="94" spans="1:18" ht="27.6" x14ac:dyDescent="0.3">
      <c r="A94" s="108">
        <v>89</v>
      </c>
      <c r="B94" s="109" t="s">
        <v>7039</v>
      </c>
      <c r="C94" s="124" t="s">
        <v>7734</v>
      </c>
      <c r="D94" s="110" t="s">
        <v>6509</v>
      </c>
      <c r="E94" s="110" t="s">
        <v>6510</v>
      </c>
      <c r="F94" s="110" t="s">
        <v>7475</v>
      </c>
      <c r="G94" s="110">
        <v>10</v>
      </c>
      <c r="H94" s="110">
        <v>4</v>
      </c>
      <c r="I94" s="110">
        <v>0.75</v>
      </c>
      <c r="J94" s="127"/>
      <c r="K94" s="127"/>
      <c r="L94" s="128"/>
      <c r="M94" s="128"/>
      <c r="N94" s="128"/>
      <c r="O94" s="128"/>
      <c r="P94" s="110" t="s">
        <v>5065</v>
      </c>
      <c r="Q94" s="110" t="s">
        <v>6511</v>
      </c>
      <c r="R94" s="110" t="s">
        <v>7937</v>
      </c>
    </row>
    <row r="95" spans="1:18" ht="82.8" x14ac:dyDescent="0.3">
      <c r="A95" s="108">
        <v>90</v>
      </c>
      <c r="B95" s="109" t="s">
        <v>7040</v>
      </c>
      <c r="C95" s="124" t="s">
        <v>7735</v>
      </c>
      <c r="D95" s="110" t="s">
        <v>6512</v>
      </c>
      <c r="E95" s="110" t="s">
        <v>6513</v>
      </c>
      <c r="F95" s="110" t="s">
        <v>839</v>
      </c>
      <c r="G95" s="110">
        <v>5</v>
      </c>
      <c r="H95" s="110">
        <v>2</v>
      </c>
      <c r="I95" s="110">
        <v>0.75</v>
      </c>
      <c r="J95" s="127"/>
      <c r="K95" s="127"/>
      <c r="L95" s="128"/>
      <c r="M95" s="128"/>
      <c r="N95" s="128"/>
      <c r="O95" s="128"/>
      <c r="P95" s="124" t="s">
        <v>5065</v>
      </c>
      <c r="Q95" s="124" t="s">
        <v>6388</v>
      </c>
      <c r="R95" s="124" t="s">
        <v>9113</v>
      </c>
    </row>
    <row r="96" spans="1:18" ht="27.6" x14ac:dyDescent="0.3">
      <c r="A96" s="108">
        <v>91</v>
      </c>
      <c r="B96" s="109" t="s">
        <v>7041</v>
      </c>
      <c r="C96" s="124" t="s">
        <v>7736</v>
      </c>
      <c r="D96" s="110" t="s">
        <v>6514</v>
      </c>
      <c r="E96" s="110" t="s">
        <v>6515</v>
      </c>
      <c r="F96" s="110" t="s">
        <v>839</v>
      </c>
      <c r="G96" s="110">
        <v>12</v>
      </c>
      <c r="H96" s="110">
        <v>2</v>
      </c>
      <c r="I96" s="110">
        <v>0.75</v>
      </c>
      <c r="J96" s="127"/>
      <c r="K96" s="127"/>
      <c r="L96" s="128"/>
      <c r="M96" s="128"/>
      <c r="N96" s="128"/>
      <c r="O96" s="128"/>
      <c r="P96" s="124" t="s">
        <v>5065</v>
      </c>
      <c r="Q96" s="110" t="s">
        <v>7615</v>
      </c>
      <c r="R96" s="124" t="s">
        <v>9114</v>
      </c>
    </row>
    <row r="97" spans="1:18" ht="63" customHeight="1" x14ac:dyDescent="0.3">
      <c r="A97" s="108">
        <v>92</v>
      </c>
      <c r="B97" s="109" t="s">
        <v>7042</v>
      </c>
      <c r="C97" s="124" t="s">
        <v>7737</v>
      </c>
      <c r="D97" s="110" t="s">
        <v>6516</v>
      </c>
      <c r="E97" s="110" t="s">
        <v>6517</v>
      </c>
      <c r="F97" s="110" t="s">
        <v>839</v>
      </c>
      <c r="G97" s="110">
        <v>30</v>
      </c>
      <c r="H97" s="116"/>
      <c r="I97" s="129"/>
      <c r="J97" s="127"/>
      <c r="K97" s="127"/>
      <c r="L97" s="110">
        <v>1</v>
      </c>
      <c r="M97" s="110">
        <v>8</v>
      </c>
      <c r="N97" s="128"/>
      <c r="O97" s="128"/>
      <c r="P97" s="110" t="s">
        <v>6301</v>
      </c>
      <c r="Q97" s="110" t="s">
        <v>9115</v>
      </c>
      <c r="R97" s="122" t="s">
        <v>7938</v>
      </c>
    </row>
    <row r="98" spans="1:18" ht="27.6" x14ac:dyDescent="0.3">
      <c r="A98" s="108">
        <v>93</v>
      </c>
      <c r="B98" s="109" t="s">
        <v>7043</v>
      </c>
      <c r="C98" s="124" t="s">
        <v>7738</v>
      </c>
      <c r="D98" s="110" t="s">
        <v>6518</v>
      </c>
      <c r="E98" s="110" t="s">
        <v>6519</v>
      </c>
      <c r="F98" s="110" t="s">
        <v>839</v>
      </c>
      <c r="G98" s="110">
        <v>30</v>
      </c>
      <c r="H98" s="116"/>
      <c r="I98" s="129"/>
      <c r="J98" s="127"/>
      <c r="K98" s="127"/>
      <c r="L98" s="110">
        <v>1</v>
      </c>
      <c r="M98" s="110">
        <v>8</v>
      </c>
      <c r="N98" s="128"/>
      <c r="O98" s="128"/>
      <c r="P98" s="110" t="s">
        <v>5065</v>
      </c>
      <c r="Q98" s="110" t="s">
        <v>6520</v>
      </c>
      <c r="R98" s="122" t="s">
        <v>9116</v>
      </c>
    </row>
    <row r="99" spans="1:18" ht="27.6" x14ac:dyDescent="0.3">
      <c r="A99" s="108">
        <v>94</v>
      </c>
      <c r="B99" s="109" t="s">
        <v>7044</v>
      </c>
      <c r="C99" s="124" t="s">
        <v>9117</v>
      </c>
      <c r="D99" s="110" t="s">
        <v>6521</v>
      </c>
      <c r="E99" s="110" t="s">
        <v>6522</v>
      </c>
      <c r="F99" s="110" t="s">
        <v>7475</v>
      </c>
      <c r="G99" s="110">
        <v>6</v>
      </c>
      <c r="H99" s="110">
        <v>2</v>
      </c>
      <c r="I99" s="130">
        <v>0.75</v>
      </c>
      <c r="J99" s="127"/>
      <c r="K99" s="127"/>
      <c r="L99" s="128"/>
      <c r="M99" s="128"/>
      <c r="N99" s="128"/>
      <c r="O99" s="128"/>
      <c r="P99" s="110" t="s">
        <v>860</v>
      </c>
      <c r="Q99" s="110" t="s">
        <v>6462</v>
      </c>
      <c r="R99" s="110" t="s">
        <v>7939</v>
      </c>
    </row>
    <row r="100" spans="1:18" ht="27.6" x14ac:dyDescent="0.3">
      <c r="A100" s="108">
        <v>95</v>
      </c>
      <c r="B100" s="109" t="s">
        <v>7045</v>
      </c>
      <c r="C100" s="124" t="s">
        <v>7739</v>
      </c>
      <c r="D100" s="110" t="s">
        <v>6523</v>
      </c>
      <c r="E100" s="110" t="s">
        <v>6524</v>
      </c>
      <c r="F100" s="110" t="s">
        <v>7475</v>
      </c>
      <c r="G100" s="110">
        <v>36</v>
      </c>
      <c r="H100" s="116"/>
      <c r="I100" s="131"/>
      <c r="J100" s="127"/>
      <c r="K100" s="127"/>
      <c r="L100" s="110">
        <v>1</v>
      </c>
      <c r="M100" s="110">
        <v>8</v>
      </c>
      <c r="N100" s="128"/>
      <c r="O100" s="128"/>
      <c r="P100" s="110" t="s">
        <v>5065</v>
      </c>
      <c r="Q100" s="110" t="s">
        <v>6462</v>
      </c>
      <c r="R100" s="122" t="s">
        <v>6525</v>
      </c>
    </row>
    <row r="101" spans="1:18" ht="27.6" x14ac:dyDescent="0.3">
      <c r="A101" s="108">
        <v>96</v>
      </c>
      <c r="B101" s="109" t="s">
        <v>7046</v>
      </c>
      <c r="C101" s="124" t="s">
        <v>7740</v>
      </c>
      <c r="D101" s="110" t="s">
        <v>6526</v>
      </c>
      <c r="E101" s="110" t="s">
        <v>6527</v>
      </c>
      <c r="F101" s="110" t="s">
        <v>839</v>
      </c>
      <c r="G101" s="110">
        <v>25</v>
      </c>
      <c r="H101" s="110">
        <v>2</v>
      </c>
      <c r="I101" s="110">
        <v>0.75</v>
      </c>
      <c r="J101" s="127"/>
      <c r="K101" s="127"/>
      <c r="L101" s="110">
        <v>1</v>
      </c>
      <c r="M101" s="110">
        <v>8</v>
      </c>
      <c r="N101" s="128"/>
      <c r="O101" s="128"/>
      <c r="P101" s="110" t="s">
        <v>5065</v>
      </c>
      <c r="Q101" s="110" t="s">
        <v>6528</v>
      </c>
      <c r="R101" s="110" t="s">
        <v>6529</v>
      </c>
    </row>
    <row r="102" spans="1:18" ht="41.4" x14ac:dyDescent="0.3">
      <c r="A102" s="108">
        <v>97</v>
      </c>
      <c r="B102" s="109" t="s">
        <v>7047</v>
      </c>
      <c r="C102" s="124" t="s">
        <v>7741</v>
      </c>
      <c r="D102" s="110" t="s">
        <v>6530</v>
      </c>
      <c r="E102" s="110" t="s">
        <v>6531</v>
      </c>
      <c r="F102" s="110" t="s">
        <v>7475</v>
      </c>
      <c r="G102" s="110">
        <v>5.5</v>
      </c>
      <c r="H102" s="110">
        <v>6</v>
      </c>
      <c r="I102" s="110">
        <v>0.75</v>
      </c>
      <c r="J102" s="127"/>
      <c r="K102" s="127"/>
      <c r="L102" s="128"/>
      <c r="M102" s="128"/>
      <c r="N102" s="128"/>
      <c r="O102" s="128"/>
      <c r="P102" s="110" t="s">
        <v>860</v>
      </c>
      <c r="Q102" s="110" t="s">
        <v>9118</v>
      </c>
      <c r="R102" s="122" t="s">
        <v>9119</v>
      </c>
    </row>
    <row r="103" spans="1:18" ht="27.6" x14ac:dyDescent="0.3">
      <c r="A103" s="108">
        <v>98</v>
      </c>
      <c r="B103" s="109" t="s">
        <v>7048</v>
      </c>
      <c r="C103" s="124" t="s">
        <v>7742</v>
      </c>
      <c r="D103" s="110" t="s">
        <v>6532</v>
      </c>
      <c r="E103" s="110" t="s">
        <v>6533</v>
      </c>
      <c r="F103" s="110" t="s">
        <v>7475</v>
      </c>
      <c r="G103" s="110">
        <v>65</v>
      </c>
      <c r="H103" s="110">
        <v>2</v>
      </c>
      <c r="I103" s="110">
        <v>0.75</v>
      </c>
      <c r="J103" s="127"/>
      <c r="K103" s="127"/>
      <c r="L103" s="128"/>
      <c r="M103" s="128"/>
      <c r="N103" s="128"/>
      <c r="O103" s="128"/>
      <c r="P103" s="110" t="s">
        <v>5065</v>
      </c>
      <c r="Q103" s="110" t="s">
        <v>6534</v>
      </c>
      <c r="R103" s="110" t="s">
        <v>7940</v>
      </c>
    </row>
    <row r="104" spans="1:18" ht="27.6" x14ac:dyDescent="0.3">
      <c r="A104" s="108">
        <v>99</v>
      </c>
      <c r="B104" s="109" t="s">
        <v>7049</v>
      </c>
      <c r="C104" s="124" t="s">
        <v>7941</v>
      </c>
      <c r="D104" s="110" t="s">
        <v>6535</v>
      </c>
      <c r="E104" s="110" t="s">
        <v>6536</v>
      </c>
      <c r="F104" s="110" t="s">
        <v>839</v>
      </c>
      <c r="G104" s="110">
        <v>12</v>
      </c>
      <c r="H104" s="110">
        <v>2</v>
      </c>
      <c r="I104" s="110">
        <v>1.1000000000000001</v>
      </c>
      <c r="J104" s="127"/>
      <c r="K104" s="127"/>
      <c r="L104" s="128"/>
      <c r="M104" s="128"/>
      <c r="N104" s="128"/>
      <c r="O104" s="128"/>
      <c r="P104" s="110" t="s">
        <v>5065</v>
      </c>
      <c r="Q104" s="110" t="s">
        <v>6537</v>
      </c>
      <c r="R104" s="110" t="s">
        <v>7941</v>
      </c>
    </row>
    <row r="105" spans="1:18" ht="27.6" x14ac:dyDescent="0.3">
      <c r="A105" s="108">
        <v>100</v>
      </c>
      <c r="B105" s="109" t="s">
        <v>7050</v>
      </c>
      <c r="C105" s="124" t="s">
        <v>7743</v>
      </c>
      <c r="D105" s="110" t="s">
        <v>6538</v>
      </c>
      <c r="E105" s="110" t="s">
        <v>6539</v>
      </c>
      <c r="F105" s="110" t="s">
        <v>839</v>
      </c>
      <c r="G105" s="110">
        <v>10</v>
      </c>
      <c r="H105" s="110">
        <v>2</v>
      </c>
      <c r="I105" s="110">
        <v>0.75</v>
      </c>
      <c r="J105" s="127"/>
      <c r="K105" s="127"/>
      <c r="L105" s="128"/>
      <c r="M105" s="128"/>
      <c r="N105" s="128"/>
      <c r="O105" s="128"/>
      <c r="P105" s="110" t="s">
        <v>6301</v>
      </c>
      <c r="Q105" s="110" t="s">
        <v>6528</v>
      </c>
      <c r="R105" s="110" t="s">
        <v>7942</v>
      </c>
    </row>
    <row r="106" spans="1:18" ht="27.6" x14ac:dyDescent="0.3">
      <c r="A106" s="108">
        <v>101</v>
      </c>
      <c r="B106" s="109" t="s">
        <v>7051</v>
      </c>
      <c r="C106" s="124" t="s">
        <v>7744</v>
      </c>
      <c r="D106" s="110" t="s">
        <v>6540</v>
      </c>
      <c r="E106" s="110" t="s">
        <v>6541</v>
      </c>
      <c r="F106" s="110" t="s">
        <v>839</v>
      </c>
      <c r="G106" s="110">
        <v>12</v>
      </c>
      <c r="H106" s="110">
        <v>2</v>
      </c>
      <c r="I106" s="110">
        <v>1.1000000000000001</v>
      </c>
      <c r="J106" s="127"/>
      <c r="K106" s="127"/>
      <c r="L106" s="128"/>
      <c r="M106" s="128"/>
      <c r="N106" s="128"/>
      <c r="O106" s="128"/>
      <c r="P106" s="124" t="s">
        <v>6301</v>
      </c>
      <c r="Q106" s="124" t="s">
        <v>6326</v>
      </c>
      <c r="R106" s="124" t="s">
        <v>7744</v>
      </c>
    </row>
    <row r="107" spans="1:18" ht="27.6" x14ac:dyDescent="0.3">
      <c r="A107" s="108">
        <v>102</v>
      </c>
      <c r="B107" s="109" t="s">
        <v>7052</v>
      </c>
      <c r="C107" s="124" t="s">
        <v>7745</v>
      </c>
      <c r="D107" s="110" t="s">
        <v>6542</v>
      </c>
      <c r="E107" s="110" t="s">
        <v>6543</v>
      </c>
      <c r="F107" s="110" t="s">
        <v>839</v>
      </c>
      <c r="G107" s="110">
        <v>10</v>
      </c>
      <c r="H107" s="110">
        <v>3</v>
      </c>
      <c r="I107" s="110">
        <v>0.75</v>
      </c>
      <c r="J107" s="127"/>
      <c r="K107" s="127"/>
      <c r="L107" s="128"/>
      <c r="M107" s="128"/>
      <c r="N107" s="128"/>
      <c r="O107" s="128"/>
      <c r="P107" s="110" t="s">
        <v>6301</v>
      </c>
      <c r="Q107" s="110" t="s">
        <v>6544</v>
      </c>
      <c r="R107" s="124" t="s">
        <v>7943</v>
      </c>
    </row>
    <row r="108" spans="1:18" ht="27.6" x14ac:dyDescent="0.3">
      <c r="A108" s="108">
        <v>103</v>
      </c>
      <c r="B108" s="109" t="s">
        <v>7053</v>
      </c>
      <c r="C108" s="124" t="s">
        <v>7746</v>
      </c>
      <c r="D108" s="110" t="s">
        <v>6545</v>
      </c>
      <c r="E108" s="110" t="s">
        <v>6546</v>
      </c>
      <c r="F108" s="110" t="s">
        <v>839</v>
      </c>
      <c r="G108" s="110">
        <v>8</v>
      </c>
      <c r="H108" s="110">
        <v>2</v>
      </c>
      <c r="I108" s="110">
        <v>0.75</v>
      </c>
      <c r="J108" s="127"/>
      <c r="K108" s="127"/>
      <c r="L108" s="128"/>
      <c r="M108" s="128"/>
      <c r="N108" s="128"/>
      <c r="O108" s="128"/>
      <c r="P108" s="124" t="s">
        <v>6301</v>
      </c>
      <c r="Q108" s="124" t="s">
        <v>6326</v>
      </c>
      <c r="R108" s="124" t="s">
        <v>7943</v>
      </c>
    </row>
    <row r="109" spans="1:18" ht="27.6" x14ac:dyDescent="0.3">
      <c r="A109" s="108">
        <v>104</v>
      </c>
      <c r="B109" s="109" t="s">
        <v>7054</v>
      </c>
      <c r="C109" s="124" t="s">
        <v>7747</v>
      </c>
      <c r="D109" s="110" t="s">
        <v>6547</v>
      </c>
      <c r="E109" s="110" t="s">
        <v>6548</v>
      </c>
      <c r="F109" s="110" t="s">
        <v>839</v>
      </c>
      <c r="G109" s="110">
        <v>10</v>
      </c>
      <c r="H109" s="110">
        <v>2</v>
      </c>
      <c r="I109" s="110">
        <v>4.5</v>
      </c>
      <c r="J109" s="127"/>
      <c r="K109" s="127"/>
      <c r="L109" s="128"/>
      <c r="M109" s="128"/>
      <c r="N109" s="128"/>
      <c r="O109" s="128"/>
      <c r="P109" s="124" t="s">
        <v>5065</v>
      </c>
      <c r="Q109" s="124" t="s">
        <v>6528</v>
      </c>
      <c r="R109" s="124" t="s">
        <v>7747</v>
      </c>
    </row>
    <row r="110" spans="1:18" ht="27.6" x14ac:dyDescent="0.3">
      <c r="A110" s="108">
        <v>105</v>
      </c>
      <c r="B110" s="109" t="s">
        <v>7055</v>
      </c>
      <c r="C110" s="124" t="s">
        <v>7748</v>
      </c>
      <c r="D110" s="110" t="s">
        <v>6549</v>
      </c>
      <c r="E110" s="110" t="s">
        <v>6550</v>
      </c>
      <c r="F110" s="110" t="s">
        <v>839</v>
      </c>
      <c r="G110" s="110">
        <v>10</v>
      </c>
      <c r="H110" s="110">
        <v>2</v>
      </c>
      <c r="I110" s="110">
        <v>4.5</v>
      </c>
      <c r="J110" s="127"/>
      <c r="K110" s="127"/>
      <c r="L110" s="128"/>
      <c r="M110" s="128"/>
      <c r="N110" s="128"/>
      <c r="O110" s="128"/>
      <c r="P110" s="124" t="s">
        <v>5065</v>
      </c>
      <c r="Q110" s="124" t="s">
        <v>6551</v>
      </c>
      <c r="R110" s="124" t="s">
        <v>7944</v>
      </c>
    </row>
    <row r="111" spans="1:18" ht="27.6" x14ac:dyDescent="0.3">
      <c r="A111" s="108">
        <v>106</v>
      </c>
      <c r="B111" s="109" t="s">
        <v>7056</v>
      </c>
      <c r="C111" s="124" t="s">
        <v>7749</v>
      </c>
      <c r="D111" s="110" t="s">
        <v>6552</v>
      </c>
      <c r="E111" s="110" t="s">
        <v>6553</v>
      </c>
      <c r="F111" s="110"/>
      <c r="G111" s="110">
        <v>10</v>
      </c>
      <c r="H111" s="110">
        <v>2</v>
      </c>
      <c r="I111" s="110">
        <v>4.5</v>
      </c>
      <c r="J111" s="127"/>
      <c r="K111" s="127"/>
      <c r="L111" s="128"/>
      <c r="M111" s="128"/>
      <c r="N111" s="128"/>
      <c r="O111" s="128"/>
      <c r="P111" s="124" t="s">
        <v>5065</v>
      </c>
      <c r="Q111" s="124" t="s">
        <v>9120</v>
      </c>
      <c r="R111" s="124" t="s">
        <v>7945</v>
      </c>
    </row>
    <row r="112" spans="1:18" ht="27.6" x14ac:dyDescent="0.3">
      <c r="A112" s="108">
        <v>107</v>
      </c>
      <c r="B112" s="109" t="s">
        <v>7057</v>
      </c>
      <c r="C112" s="124" t="s">
        <v>9121</v>
      </c>
      <c r="D112" s="110" t="s">
        <v>6554</v>
      </c>
      <c r="E112" s="110" t="s">
        <v>6555</v>
      </c>
      <c r="F112" s="110" t="s">
        <v>7475</v>
      </c>
      <c r="G112" s="110">
        <v>5.5</v>
      </c>
      <c r="H112" s="110">
        <v>4</v>
      </c>
      <c r="I112" s="110">
        <v>0.75</v>
      </c>
      <c r="J112" s="127"/>
      <c r="K112" s="127"/>
      <c r="L112" s="128"/>
      <c r="M112" s="128"/>
      <c r="N112" s="128"/>
      <c r="O112" s="128"/>
      <c r="P112" s="110" t="s">
        <v>860</v>
      </c>
      <c r="Q112" s="110" t="s">
        <v>9118</v>
      </c>
      <c r="R112" s="124" t="s">
        <v>7946</v>
      </c>
    </row>
    <row r="113" spans="1:18" ht="27.6" x14ac:dyDescent="0.3">
      <c r="A113" s="108">
        <v>108</v>
      </c>
      <c r="B113" s="109" t="s">
        <v>7058</v>
      </c>
      <c r="C113" s="124" t="s">
        <v>7750</v>
      </c>
      <c r="D113" s="110" t="s">
        <v>6554</v>
      </c>
      <c r="E113" s="110" t="s">
        <v>6555</v>
      </c>
      <c r="F113" s="110" t="s">
        <v>7475</v>
      </c>
      <c r="G113" s="110">
        <v>5.5</v>
      </c>
      <c r="H113" s="110">
        <v>4</v>
      </c>
      <c r="I113" s="110">
        <v>0.75</v>
      </c>
      <c r="J113" s="127"/>
      <c r="K113" s="127"/>
      <c r="L113" s="128"/>
      <c r="M113" s="128"/>
      <c r="N113" s="128"/>
      <c r="O113" s="128"/>
      <c r="P113" s="110" t="s">
        <v>860</v>
      </c>
      <c r="Q113" s="110" t="s">
        <v>9118</v>
      </c>
      <c r="R113" s="124" t="s">
        <v>7947</v>
      </c>
    </row>
    <row r="114" spans="1:18" ht="27.6" x14ac:dyDescent="0.3">
      <c r="A114" s="108">
        <v>109</v>
      </c>
      <c r="B114" s="109" t="s">
        <v>7059</v>
      </c>
      <c r="C114" s="124" t="s">
        <v>7751</v>
      </c>
      <c r="D114" s="110" t="s">
        <v>6556</v>
      </c>
      <c r="E114" s="110" t="s">
        <v>6557</v>
      </c>
      <c r="F114" s="110" t="s">
        <v>839</v>
      </c>
      <c r="G114" s="110">
        <v>9</v>
      </c>
      <c r="H114" s="110">
        <v>2</v>
      </c>
      <c r="I114" s="110">
        <v>0.75</v>
      </c>
      <c r="J114" s="127"/>
      <c r="K114" s="127"/>
      <c r="L114" s="128"/>
      <c r="M114" s="128"/>
      <c r="N114" s="128"/>
      <c r="O114" s="128"/>
      <c r="P114" s="124" t="s">
        <v>5065</v>
      </c>
      <c r="Q114" s="124" t="s">
        <v>9122</v>
      </c>
      <c r="R114" s="110" t="s">
        <v>7751</v>
      </c>
    </row>
    <row r="115" spans="1:18" ht="27.6" x14ac:dyDescent="0.3">
      <c r="A115" s="108">
        <v>110</v>
      </c>
      <c r="B115" s="109" t="s">
        <v>7060</v>
      </c>
      <c r="C115" s="124" t="s">
        <v>7752</v>
      </c>
      <c r="D115" s="110" t="s">
        <v>6558</v>
      </c>
      <c r="E115" s="110" t="s">
        <v>6559</v>
      </c>
      <c r="F115" s="110" t="s">
        <v>839</v>
      </c>
      <c r="G115" s="110">
        <v>5</v>
      </c>
      <c r="H115" s="110">
        <v>2</v>
      </c>
      <c r="I115" s="110">
        <v>0.75</v>
      </c>
      <c r="J115" s="127"/>
      <c r="K115" s="127"/>
      <c r="L115" s="128"/>
      <c r="M115" s="128"/>
      <c r="N115" s="128"/>
      <c r="O115" s="128"/>
      <c r="P115" s="53" t="s">
        <v>6301</v>
      </c>
      <c r="Q115" s="124" t="s">
        <v>7615</v>
      </c>
      <c r="R115" s="124" t="s">
        <v>7948</v>
      </c>
    </row>
    <row r="116" spans="1:18" ht="89.4" customHeight="1" x14ac:dyDescent="0.3">
      <c r="A116" s="108">
        <v>111</v>
      </c>
      <c r="B116" s="109" t="s">
        <v>7061</v>
      </c>
      <c r="C116" s="124" t="s">
        <v>7753</v>
      </c>
      <c r="D116" s="110" t="s">
        <v>6560</v>
      </c>
      <c r="E116" s="110" t="s">
        <v>6561</v>
      </c>
      <c r="F116" s="110" t="s">
        <v>839</v>
      </c>
      <c r="G116" s="110">
        <v>25</v>
      </c>
      <c r="H116" s="110">
        <v>3</v>
      </c>
      <c r="I116" s="110">
        <v>1.1000000000000001</v>
      </c>
      <c r="J116" s="127"/>
      <c r="K116" s="127"/>
      <c r="L116" s="110">
        <v>1</v>
      </c>
      <c r="M116" s="110">
        <v>8</v>
      </c>
      <c r="N116" s="128"/>
      <c r="O116" s="128"/>
      <c r="P116" s="124" t="s">
        <v>6301</v>
      </c>
      <c r="Q116" s="124" t="s">
        <v>9122</v>
      </c>
      <c r="R116" s="124" t="s">
        <v>9123</v>
      </c>
    </row>
    <row r="117" spans="1:18" ht="27.6" x14ac:dyDescent="0.3">
      <c r="A117" s="108">
        <v>112</v>
      </c>
      <c r="B117" s="109" t="s">
        <v>7062</v>
      </c>
      <c r="C117" s="124" t="s">
        <v>7754</v>
      </c>
      <c r="D117" s="110" t="s">
        <v>6562</v>
      </c>
      <c r="E117" s="110" t="s">
        <v>6563</v>
      </c>
      <c r="F117" s="110" t="s">
        <v>839</v>
      </c>
      <c r="G117" s="110">
        <v>28</v>
      </c>
      <c r="H117" s="110"/>
      <c r="I117" s="110"/>
      <c r="J117" s="127"/>
      <c r="K117" s="127"/>
      <c r="L117" s="110">
        <v>1</v>
      </c>
      <c r="M117" s="110">
        <v>8</v>
      </c>
      <c r="N117" s="128"/>
      <c r="O117" s="128"/>
      <c r="P117" s="124" t="s">
        <v>6301</v>
      </c>
      <c r="Q117" s="124" t="s">
        <v>7616</v>
      </c>
      <c r="R117" s="124" t="s">
        <v>9124</v>
      </c>
    </row>
    <row r="118" spans="1:18" s="46" customFormat="1" ht="27.6" x14ac:dyDescent="0.3">
      <c r="A118" s="108">
        <v>113</v>
      </c>
      <c r="B118" s="109" t="s">
        <v>7063</v>
      </c>
      <c r="C118" s="124" t="s">
        <v>7755</v>
      </c>
      <c r="D118" s="110" t="s">
        <v>6564</v>
      </c>
      <c r="E118" s="110" t="s">
        <v>6565</v>
      </c>
      <c r="F118" s="110" t="s">
        <v>7475</v>
      </c>
      <c r="G118" s="110">
        <v>10</v>
      </c>
      <c r="H118" s="110"/>
      <c r="I118" s="110"/>
      <c r="J118" s="127"/>
      <c r="K118" s="127"/>
      <c r="L118" s="110">
        <v>1</v>
      </c>
      <c r="M118" s="110">
        <v>8</v>
      </c>
      <c r="N118" s="128"/>
      <c r="O118" s="128"/>
      <c r="P118" s="124" t="s">
        <v>6301</v>
      </c>
      <c r="Q118" s="124" t="s">
        <v>7615</v>
      </c>
      <c r="R118" s="124" t="s">
        <v>7949</v>
      </c>
    </row>
    <row r="119" spans="1:18" ht="27.6" x14ac:dyDescent="0.3">
      <c r="A119" s="108">
        <v>114</v>
      </c>
      <c r="B119" s="109" t="s">
        <v>7064</v>
      </c>
      <c r="C119" s="124" t="s">
        <v>7756</v>
      </c>
      <c r="D119" s="110" t="s">
        <v>6566</v>
      </c>
      <c r="E119" s="110" t="s">
        <v>6567</v>
      </c>
      <c r="F119" s="110" t="s">
        <v>839</v>
      </c>
      <c r="G119" s="110">
        <v>25</v>
      </c>
      <c r="H119" s="116"/>
      <c r="I119" s="129"/>
      <c r="J119" s="127"/>
      <c r="K119" s="127"/>
      <c r="L119" s="110">
        <v>1</v>
      </c>
      <c r="M119" s="110">
        <v>8</v>
      </c>
      <c r="N119" s="128"/>
      <c r="O119" s="128"/>
      <c r="P119" s="124" t="s">
        <v>5065</v>
      </c>
      <c r="Q119" s="124" t="s">
        <v>9125</v>
      </c>
      <c r="R119" s="124" t="s">
        <v>7950</v>
      </c>
    </row>
    <row r="120" spans="1:18" s="46" customFormat="1" ht="27.6" x14ac:dyDescent="0.3">
      <c r="A120" s="108">
        <v>115</v>
      </c>
      <c r="B120" s="109" t="s">
        <v>7065</v>
      </c>
      <c r="C120" s="124" t="s">
        <v>7757</v>
      </c>
      <c r="D120" s="110" t="s">
        <v>6568</v>
      </c>
      <c r="E120" s="110" t="s">
        <v>6569</v>
      </c>
      <c r="F120" s="110" t="s">
        <v>7475</v>
      </c>
      <c r="G120" s="110">
        <v>25</v>
      </c>
      <c r="H120" s="110"/>
      <c r="I120" s="110"/>
      <c r="J120" s="127"/>
      <c r="K120" s="127"/>
      <c r="L120" s="110">
        <v>1</v>
      </c>
      <c r="M120" s="110">
        <v>8</v>
      </c>
      <c r="N120" s="128"/>
      <c r="O120" s="128"/>
      <c r="P120" s="124" t="s">
        <v>6301</v>
      </c>
      <c r="Q120" s="124" t="s">
        <v>6309</v>
      </c>
      <c r="R120" s="124" t="s">
        <v>9126</v>
      </c>
    </row>
    <row r="121" spans="1:18" ht="27.6" x14ac:dyDescent="0.3">
      <c r="A121" s="108">
        <v>116</v>
      </c>
      <c r="B121" s="109" t="s">
        <v>7066</v>
      </c>
      <c r="C121" s="124" t="s">
        <v>7758</v>
      </c>
      <c r="D121" s="110" t="s">
        <v>6570</v>
      </c>
      <c r="E121" s="110" t="s">
        <v>6571</v>
      </c>
      <c r="F121" s="110" t="s">
        <v>839</v>
      </c>
      <c r="G121" s="110">
        <v>7</v>
      </c>
      <c r="H121" s="110">
        <v>2</v>
      </c>
      <c r="I121" s="110">
        <v>0.75</v>
      </c>
      <c r="J121" s="127"/>
      <c r="K121" s="127"/>
      <c r="L121" s="128"/>
      <c r="M121" s="128"/>
      <c r="N121" s="128"/>
      <c r="O121" s="128"/>
      <c r="P121" s="124" t="s">
        <v>5065</v>
      </c>
      <c r="Q121" s="124" t="s">
        <v>7615</v>
      </c>
      <c r="R121" s="124" t="s">
        <v>9127</v>
      </c>
    </row>
    <row r="122" spans="1:18" ht="27.6" x14ac:dyDescent="0.3">
      <c r="A122" s="108">
        <v>117</v>
      </c>
      <c r="B122" s="109" t="s">
        <v>7067</v>
      </c>
      <c r="C122" s="124" t="s">
        <v>7759</v>
      </c>
      <c r="D122" s="132" t="s">
        <v>6572</v>
      </c>
      <c r="E122" s="110" t="s">
        <v>6573</v>
      </c>
      <c r="F122" s="110" t="s">
        <v>7475</v>
      </c>
      <c r="G122" s="110">
        <v>16</v>
      </c>
      <c r="H122" s="110">
        <v>3</v>
      </c>
      <c r="I122" s="110">
        <v>0.75</v>
      </c>
      <c r="J122" s="127"/>
      <c r="K122" s="127"/>
      <c r="L122" s="128"/>
      <c r="M122" s="128"/>
      <c r="N122" s="128"/>
      <c r="O122" s="128"/>
      <c r="P122" s="124" t="s">
        <v>6301</v>
      </c>
      <c r="Q122" s="124" t="s">
        <v>6574</v>
      </c>
      <c r="R122" s="124" t="s">
        <v>7951</v>
      </c>
    </row>
    <row r="123" spans="1:18" ht="27.6" x14ac:dyDescent="0.3">
      <c r="A123" s="108">
        <v>118</v>
      </c>
      <c r="B123" s="109" t="s">
        <v>7068</v>
      </c>
      <c r="C123" s="124" t="s">
        <v>6575</v>
      </c>
      <c r="D123" s="110" t="s">
        <v>6576</v>
      </c>
      <c r="E123" s="110" t="s">
        <v>6577</v>
      </c>
      <c r="F123" s="110" t="s">
        <v>7475</v>
      </c>
      <c r="G123" s="110">
        <v>5.5</v>
      </c>
      <c r="H123" s="110">
        <v>4</v>
      </c>
      <c r="I123" s="110">
        <v>0.75</v>
      </c>
      <c r="J123" s="127"/>
      <c r="K123" s="127"/>
      <c r="L123" s="128"/>
      <c r="M123" s="128"/>
      <c r="N123" s="128"/>
      <c r="O123" s="128"/>
      <c r="P123" s="110" t="s">
        <v>860</v>
      </c>
      <c r="Q123" s="110" t="s">
        <v>9118</v>
      </c>
      <c r="R123" s="124" t="s">
        <v>6578</v>
      </c>
    </row>
    <row r="124" spans="1:18" ht="27.6" x14ac:dyDescent="0.3">
      <c r="A124" s="108">
        <v>119</v>
      </c>
      <c r="B124" s="109" t="s">
        <v>7069</v>
      </c>
      <c r="C124" s="124" t="s">
        <v>6579</v>
      </c>
      <c r="D124" s="110" t="s">
        <v>6580</v>
      </c>
      <c r="E124" s="110" t="s">
        <v>6581</v>
      </c>
      <c r="F124" s="110" t="s">
        <v>839</v>
      </c>
      <c r="G124" s="110">
        <v>4</v>
      </c>
      <c r="H124" s="110">
        <v>1</v>
      </c>
      <c r="I124" s="110">
        <v>0.75</v>
      </c>
      <c r="J124" s="127"/>
      <c r="K124" s="127"/>
      <c r="L124" s="128"/>
      <c r="M124" s="128"/>
      <c r="N124" s="128"/>
      <c r="O124" s="128"/>
      <c r="P124" s="124" t="s">
        <v>6301</v>
      </c>
      <c r="Q124" s="124" t="s">
        <v>7615</v>
      </c>
      <c r="R124" s="124" t="s">
        <v>9128</v>
      </c>
    </row>
    <row r="125" spans="1:18" ht="27.6" x14ac:dyDescent="0.3">
      <c r="A125" s="108">
        <v>120</v>
      </c>
      <c r="B125" s="109" t="s">
        <v>7070</v>
      </c>
      <c r="C125" s="124" t="s">
        <v>7760</v>
      </c>
      <c r="D125" s="110" t="s">
        <v>6582</v>
      </c>
      <c r="E125" s="110" t="s">
        <v>6583</v>
      </c>
      <c r="F125" s="110" t="s">
        <v>7475</v>
      </c>
      <c r="G125" s="110">
        <v>6</v>
      </c>
      <c r="H125" s="110">
        <v>6</v>
      </c>
      <c r="I125" s="110">
        <v>0.75</v>
      </c>
      <c r="J125" s="127"/>
      <c r="K125" s="127"/>
      <c r="L125" s="128"/>
      <c r="M125" s="128"/>
      <c r="N125" s="128"/>
      <c r="O125" s="128"/>
      <c r="P125" s="124" t="s">
        <v>5065</v>
      </c>
      <c r="Q125" s="124" t="s">
        <v>6584</v>
      </c>
      <c r="R125" s="124" t="s">
        <v>9129</v>
      </c>
    </row>
    <row r="126" spans="1:18" ht="27.6" x14ac:dyDescent="0.3">
      <c r="A126" s="108">
        <v>121</v>
      </c>
      <c r="B126" s="109" t="s">
        <v>7071</v>
      </c>
      <c r="C126" s="124" t="s">
        <v>6585</v>
      </c>
      <c r="D126" s="110" t="s">
        <v>6586</v>
      </c>
      <c r="E126" s="110" t="s">
        <v>6587</v>
      </c>
      <c r="F126" s="110" t="s">
        <v>839</v>
      </c>
      <c r="G126" s="110">
        <v>27</v>
      </c>
      <c r="H126" s="110">
        <v>2</v>
      </c>
      <c r="I126" s="110">
        <v>0.75</v>
      </c>
      <c r="J126" s="127"/>
      <c r="K126" s="127"/>
      <c r="L126" s="128"/>
      <c r="M126" s="128"/>
      <c r="N126" s="128"/>
      <c r="O126" s="128"/>
      <c r="P126" s="124" t="s">
        <v>6301</v>
      </c>
      <c r="Q126" s="124" t="s">
        <v>9081</v>
      </c>
      <c r="R126" s="124" t="s">
        <v>9130</v>
      </c>
    </row>
    <row r="127" spans="1:18" ht="27.6" x14ac:dyDescent="0.3">
      <c r="A127" s="108">
        <v>122</v>
      </c>
      <c r="B127" s="109" t="s">
        <v>7072</v>
      </c>
      <c r="C127" s="124" t="s">
        <v>9131</v>
      </c>
      <c r="D127" s="110" t="s">
        <v>6588</v>
      </c>
      <c r="E127" s="110" t="s">
        <v>6589</v>
      </c>
      <c r="F127" s="110" t="s">
        <v>839</v>
      </c>
      <c r="G127" s="110">
        <v>35</v>
      </c>
      <c r="H127" s="110">
        <v>3</v>
      </c>
      <c r="I127" s="110">
        <v>0.75</v>
      </c>
      <c r="J127" s="127"/>
      <c r="K127" s="127"/>
      <c r="L127" s="110">
        <v>1</v>
      </c>
      <c r="M127" s="110">
        <v>8</v>
      </c>
      <c r="N127" s="128"/>
      <c r="O127" s="128"/>
      <c r="P127" s="124" t="s">
        <v>6301</v>
      </c>
      <c r="Q127" s="124" t="s">
        <v>9132</v>
      </c>
      <c r="R127" s="124" t="s">
        <v>9133</v>
      </c>
    </row>
    <row r="128" spans="1:18" ht="27.6" x14ac:dyDescent="0.3">
      <c r="A128" s="108">
        <v>123</v>
      </c>
      <c r="B128" s="109" t="s">
        <v>7073</v>
      </c>
      <c r="C128" s="124" t="s">
        <v>7761</v>
      </c>
      <c r="D128" s="110" t="s">
        <v>6590</v>
      </c>
      <c r="E128" s="110" t="s">
        <v>6591</v>
      </c>
      <c r="F128" s="110" t="s">
        <v>7475</v>
      </c>
      <c r="G128" s="110">
        <v>20</v>
      </c>
      <c r="H128" s="110"/>
      <c r="I128" s="110"/>
      <c r="J128" s="127"/>
      <c r="K128" s="127"/>
      <c r="L128" s="110">
        <v>1</v>
      </c>
      <c r="M128" s="110">
        <v>8</v>
      </c>
      <c r="N128" s="128"/>
      <c r="O128" s="128"/>
      <c r="P128" s="124" t="s">
        <v>6301</v>
      </c>
      <c r="Q128" s="124" t="s">
        <v>7615</v>
      </c>
      <c r="R128" s="124" t="s">
        <v>8047</v>
      </c>
    </row>
    <row r="129" spans="1:18" ht="27.6" x14ac:dyDescent="0.3">
      <c r="A129" s="108">
        <v>124</v>
      </c>
      <c r="B129" s="109" t="s">
        <v>7074</v>
      </c>
      <c r="C129" s="124" t="s">
        <v>7762</v>
      </c>
      <c r="D129" s="110" t="s">
        <v>6592</v>
      </c>
      <c r="E129" s="110" t="s">
        <v>6593</v>
      </c>
      <c r="F129" s="110" t="s">
        <v>839</v>
      </c>
      <c r="G129" s="110">
        <v>25</v>
      </c>
      <c r="H129" s="110"/>
      <c r="I129" s="110"/>
      <c r="J129" s="127"/>
      <c r="K129" s="127"/>
      <c r="L129" s="110">
        <v>1</v>
      </c>
      <c r="M129" s="110">
        <v>8</v>
      </c>
      <c r="N129" s="128"/>
      <c r="O129" s="128"/>
      <c r="P129" s="124" t="s">
        <v>6301</v>
      </c>
      <c r="Q129" s="124" t="s">
        <v>7615</v>
      </c>
      <c r="R129" s="124" t="s">
        <v>9134</v>
      </c>
    </row>
    <row r="130" spans="1:18" ht="27.6" x14ac:dyDescent="0.3">
      <c r="A130" s="108">
        <v>125</v>
      </c>
      <c r="B130" s="109" t="s">
        <v>7075</v>
      </c>
      <c r="C130" s="124" t="s">
        <v>7763</v>
      </c>
      <c r="D130" s="110" t="s">
        <v>6594</v>
      </c>
      <c r="E130" s="110" t="s">
        <v>6595</v>
      </c>
      <c r="F130" s="110" t="s">
        <v>839</v>
      </c>
      <c r="G130" s="110">
        <v>16</v>
      </c>
      <c r="H130" s="110">
        <v>3</v>
      </c>
      <c r="I130" s="110">
        <v>1.1000000000000001</v>
      </c>
      <c r="J130" s="127"/>
      <c r="K130" s="127"/>
      <c r="L130" s="128"/>
      <c r="M130" s="128"/>
      <c r="N130" s="128"/>
      <c r="O130" s="128"/>
      <c r="P130" s="124" t="s">
        <v>6301</v>
      </c>
      <c r="Q130" s="124" t="s">
        <v>6326</v>
      </c>
      <c r="R130" s="110" t="s">
        <v>6596</v>
      </c>
    </row>
    <row r="131" spans="1:18" ht="27.6" x14ac:dyDescent="0.3">
      <c r="A131" s="108">
        <v>126</v>
      </c>
      <c r="B131" s="109" t="s">
        <v>7076</v>
      </c>
      <c r="C131" s="124" t="s">
        <v>7764</v>
      </c>
      <c r="D131" s="110" t="s">
        <v>6597</v>
      </c>
      <c r="E131" s="110" t="s">
        <v>6598</v>
      </c>
      <c r="F131" s="110" t="s">
        <v>839</v>
      </c>
      <c r="G131" s="110">
        <v>18</v>
      </c>
      <c r="H131" s="110">
        <v>4</v>
      </c>
      <c r="I131" s="110">
        <v>0.75</v>
      </c>
      <c r="J131" s="127"/>
      <c r="K131" s="127"/>
      <c r="L131" s="128"/>
      <c r="M131" s="128"/>
      <c r="N131" s="128"/>
      <c r="O131" s="128"/>
      <c r="P131" s="124" t="s">
        <v>6301</v>
      </c>
      <c r="Q131" s="124" t="s">
        <v>6599</v>
      </c>
      <c r="R131" s="110" t="s">
        <v>7952</v>
      </c>
    </row>
    <row r="132" spans="1:18" ht="27.6" x14ac:dyDescent="0.3">
      <c r="A132" s="108">
        <v>127</v>
      </c>
      <c r="B132" s="109" t="s">
        <v>7077</v>
      </c>
      <c r="C132" s="124" t="s">
        <v>7765</v>
      </c>
      <c r="D132" s="110" t="s">
        <v>6600</v>
      </c>
      <c r="E132" s="110" t="s">
        <v>6601</v>
      </c>
      <c r="F132" s="110" t="s">
        <v>7475</v>
      </c>
      <c r="G132" s="110">
        <v>6</v>
      </c>
      <c r="H132" s="110">
        <v>2</v>
      </c>
      <c r="I132" s="110">
        <v>0.75</v>
      </c>
      <c r="J132" s="127"/>
      <c r="K132" s="127"/>
      <c r="L132" s="128"/>
      <c r="M132" s="128"/>
      <c r="N132" s="128"/>
      <c r="O132" s="128"/>
      <c r="P132" s="124" t="s">
        <v>6301</v>
      </c>
      <c r="Q132" s="124" t="s">
        <v>6602</v>
      </c>
      <c r="R132" s="124" t="s">
        <v>7953</v>
      </c>
    </row>
    <row r="133" spans="1:18" ht="27.6" x14ac:dyDescent="0.3">
      <c r="A133" s="108">
        <v>128</v>
      </c>
      <c r="B133" s="109" t="s">
        <v>7078</v>
      </c>
      <c r="C133" s="124" t="s">
        <v>7766</v>
      </c>
      <c r="D133" s="110" t="s">
        <v>6603</v>
      </c>
      <c r="E133" s="110" t="s">
        <v>6604</v>
      </c>
      <c r="F133" s="110" t="s">
        <v>839</v>
      </c>
      <c r="G133" s="110">
        <v>11.5</v>
      </c>
      <c r="H133" s="110">
        <v>2</v>
      </c>
      <c r="I133" s="110">
        <v>0.75</v>
      </c>
      <c r="J133" s="127"/>
      <c r="K133" s="127"/>
      <c r="L133" s="128"/>
      <c r="M133" s="128"/>
      <c r="N133" s="128"/>
      <c r="O133" s="128"/>
      <c r="P133" s="124" t="s">
        <v>5065</v>
      </c>
      <c r="Q133" s="124" t="s">
        <v>6605</v>
      </c>
      <c r="R133" s="124" t="s">
        <v>7954</v>
      </c>
    </row>
    <row r="134" spans="1:18" ht="46.8" customHeight="1" x14ac:dyDescent="0.3">
      <c r="A134" s="108">
        <v>129</v>
      </c>
      <c r="B134" s="109" t="s">
        <v>7079</v>
      </c>
      <c r="C134" s="124" t="s">
        <v>7767</v>
      </c>
      <c r="D134" s="110" t="s">
        <v>6606</v>
      </c>
      <c r="E134" s="110" t="s">
        <v>6607</v>
      </c>
      <c r="F134" s="110" t="s">
        <v>839</v>
      </c>
      <c r="G134" s="110">
        <v>12</v>
      </c>
      <c r="H134" s="110">
        <v>2</v>
      </c>
      <c r="I134" s="110">
        <v>0.75</v>
      </c>
      <c r="J134" s="127"/>
      <c r="K134" s="127"/>
      <c r="L134" s="128"/>
      <c r="M134" s="128"/>
      <c r="N134" s="128"/>
      <c r="O134" s="128"/>
      <c r="P134" s="124" t="s">
        <v>6301</v>
      </c>
      <c r="Q134" s="124" t="s">
        <v>7615</v>
      </c>
      <c r="R134" s="124" t="s">
        <v>9135</v>
      </c>
    </row>
    <row r="135" spans="1:18" s="56" customFormat="1" ht="39.6" customHeight="1" x14ac:dyDescent="0.3">
      <c r="A135" s="108">
        <v>130</v>
      </c>
      <c r="B135" s="109" t="s">
        <v>7080</v>
      </c>
      <c r="C135" s="124" t="s">
        <v>6608</v>
      </c>
      <c r="D135" s="110" t="s">
        <v>6609</v>
      </c>
      <c r="E135" s="110" t="s">
        <v>6610</v>
      </c>
      <c r="F135" s="110" t="s">
        <v>839</v>
      </c>
      <c r="G135" s="110">
        <v>12</v>
      </c>
      <c r="H135" s="110">
        <v>2</v>
      </c>
      <c r="I135" s="110">
        <v>1.1000000000000001</v>
      </c>
      <c r="J135" s="133"/>
      <c r="K135" s="133"/>
      <c r="L135" s="134"/>
      <c r="M135" s="134"/>
      <c r="N135" s="134"/>
      <c r="O135" s="134"/>
      <c r="P135" s="124" t="s">
        <v>5065</v>
      </c>
      <c r="Q135" s="124" t="s">
        <v>7615</v>
      </c>
      <c r="R135" s="124" t="s">
        <v>8046</v>
      </c>
    </row>
    <row r="136" spans="1:18" ht="27.6" x14ac:dyDescent="0.3">
      <c r="A136" s="108">
        <v>131</v>
      </c>
      <c r="B136" s="109" t="s">
        <v>7081</v>
      </c>
      <c r="C136" s="124" t="s">
        <v>7768</v>
      </c>
      <c r="D136" s="110" t="s">
        <v>6612</v>
      </c>
      <c r="E136" s="110" t="s">
        <v>6613</v>
      </c>
      <c r="F136" s="110" t="s">
        <v>839</v>
      </c>
      <c r="G136" s="110">
        <v>12</v>
      </c>
      <c r="H136" s="110">
        <v>1</v>
      </c>
      <c r="I136" s="110">
        <v>0.75</v>
      </c>
      <c r="J136" s="127"/>
      <c r="K136" s="127"/>
      <c r="L136" s="128"/>
      <c r="M136" s="128"/>
      <c r="N136" s="128"/>
      <c r="O136" s="128"/>
      <c r="P136" s="124" t="s">
        <v>5065</v>
      </c>
      <c r="Q136" s="124" t="s">
        <v>9081</v>
      </c>
      <c r="R136" s="124" t="s">
        <v>6611</v>
      </c>
    </row>
    <row r="137" spans="1:18" ht="27.6" x14ac:dyDescent="0.3">
      <c r="A137" s="108">
        <v>132</v>
      </c>
      <c r="B137" s="109" t="s">
        <v>7082</v>
      </c>
      <c r="C137" s="124" t="s">
        <v>7769</v>
      </c>
      <c r="D137" s="110" t="s">
        <v>6615</v>
      </c>
      <c r="E137" s="110" t="s">
        <v>6616</v>
      </c>
      <c r="F137" s="110" t="s">
        <v>839</v>
      </c>
      <c r="G137" s="110">
        <v>4</v>
      </c>
      <c r="H137" s="110">
        <v>1</v>
      </c>
      <c r="I137" s="110">
        <v>0.75</v>
      </c>
      <c r="J137" s="127"/>
      <c r="K137" s="127"/>
      <c r="L137" s="128"/>
      <c r="M137" s="128"/>
      <c r="N137" s="128"/>
      <c r="O137" s="128"/>
      <c r="P137" s="124" t="s">
        <v>5065</v>
      </c>
      <c r="Q137" s="124" t="s">
        <v>7615</v>
      </c>
      <c r="R137" s="124" t="s">
        <v>6614</v>
      </c>
    </row>
    <row r="138" spans="1:18" ht="41.4" x14ac:dyDescent="0.3">
      <c r="A138" s="108">
        <v>133</v>
      </c>
      <c r="B138" s="109" t="s">
        <v>7083</v>
      </c>
      <c r="C138" s="124" t="s">
        <v>9136</v>
      </c>
      <c r="D138" s="110" t="s">
        <v>6617</v>
      </c>
      <c r="E138" s="110" t="s">
        <v>6618</v>
      </c>
      <c r="F138" s="110" t="s">
        <v>7475</v>
      </c>
      <c r="G138" s="110">
        <v>25</v>
      </c>
      <c r="H138" s="110"/>
      <c r="I138" s="110"/>
      <c r="J138" s="127"/>
      <c r="K138" s="127"/>
      <c r="L138" s="110">
        <v>1</v>
      </c>
      <c r="M138" s="110">
        <v>8</v>
      </c>
      <c r="N138" s="128"/>
      <c r="O138" s="128"/>
      <c r="P138" s="124" t="s">
        <v>6301</v>
      </c>
      <c r="Q138" s="124" t="s">
        <v>7615</v>
      </c>
      <c r="R138" s="124" t="s">
        <v>9137</v>
      </c>
    </row>
    <row r="139" spans="1:18" ht="27.6" x14ac:dyDescent="0.3">
      <c r="A139" s="108">
        <v>134</v>
      </c>
      <c r="B139" s="109" t="s">
        <v>7084</v>
      </c>
      <c r="C139" s="124" t="s">
        <v>7770</v>
      </c>
      <c r="D139" s="110" t="s">
        <v>6619</v>
      </c>
      <c r="E139" s="110" t="s">
        <v>6620</v>
      </c>
      <c r="F139" s="110" t="s">
        <v>839</v>
      </c>
      <c r="G139" s="110">
        <v>20</v>
      </c>
      <c r="H139" s="110">
        <v>3</v>
      </c>
      <c r="I139" s="110">
        <v>0.75</v>
      </c>
      <c r="J139" s="127"/>
      <c r="K139" s="127"/>
      <c r="L139" s="128"/>
      <c r="M139" s="128"/>
      <c r="N139" s="128"/>
      <c r="O139" s="128"/>
      <c r="P139" s="124" t="s">
        <v>6301</v>
      </c>
      <c r="Q139" s="124" t="s">
        <v>6388</v>
      </c>
      <c r="R139" s="124" t="s">
        <v>7955</v>
      </c>
    </row>
    <row r="140" spans="1:18" ht="27.6" x14ac:dyDescent="0.3">
      <c r="A140" s="108">
        <v>135</v>
      </c>
      <c r="B140" s="109" t="s">
        <v>7085</v>
      </c>
      <c r="C140" s="124" t="s">
        <v>7771</v>
      </c>
      <c r="D140" s="110" t="s">
        <v>6612</v>
      </c>
      <c r="E140" s="110" t="s">
        <v>6621</v>
      </c>
      <c r="F140" s="110" t="s">
        <v>839</v>
      </c>
      <c r="G140" s="110">
        <v>6</v>
      </c>
      <c r="H140" s="110">
        <v>2</v>
      </c>
      <c r="I140" s="110">
        <v>0.75</v>
      </c>
      <c r="J140" s="127"/>
      <c r="K140" s="127"/>
      <c r="L140" s="128"/>
      <c r="M140" s="128"/>
      <c r="N140" s="128"/>
      <c r="O140" s="128"/>
      <c r="P140" s="124" t="s">
        <v>6301</v>
      </c>
      <c r="Q140" s="124" t="s">
        <v>7615</v>
      </c>
      <c r="R140" s="124" t="s">
        <v>7956</v>
      </c>
    </row>
    <row r="141" spans="1:18" ht="27.6" x14ac:dyDescent="0.3">
      <c r="A141" s="108">
        <v>136</v>
      </c>
      <c r="B141" s="109" t="s">
        <v>7086</v>
      </c>
      <c r="C141" s="124" t="s">
        <v>7772</v>
      </c>
      <c r="D141" s="110" t="s">
        <v>6622</v>
      </c>
      <c r="E141" s="110" t="s">
        <v>6623</v>
      </c>
      <c r="F141" s="110" t="s">
        <v>7475</v>
      </c>
      <c r="G141" s="110">
        <v>20</v>
      </c>
      <c r="H141" s="110">
        <v>2</v>
      </c>
      <c r="I141" s="110">
        <v>0.75</v>
      </c>
      <c r="J141" s="127"/>
      <c r="K141" s="127"/>
      <c r="L141" s="128"/>
      <c r="M141" s="128"/>
      <c r="N141" s="128"/>
      <c r="O141" s="128"/>
      <c r="P141" s="124" t="s">
        <v>6301</v>
      </c>
      <c r="Q141" s="124" t="s">
        <v>7615</v>
      </c>
      <c r="R141" s="124" t="s">
        <v>7957</v>
      </c>
    </row>
    <row r="142" spans="1:18" ht="27.6" x14ac:dyDescent="0.3">
      <c r="A142" s="108">
        <v>137</v>
      </c>
      <c r="B142" s="109" t="s">
        <v>7087</v>
      </c>
      <c r="C142" s="124" t="s">
        <v>7773</v>
      </c>
      <c r="D142" s="110" t="s">
        <v>6624</v>
      </c>
      <c r="E142" s="110" t="s">
        <v>6625</v>
      </c>
      <c r="F142" s="110" t="s">
        <v>7475</v>
      </c>
      <c r="G142" s="110">
        <v>7</v>
      </c>
      <c r="H142" s="110">
        <v>3</v>
      </c>
      <c r="I142" s="110">
        <v>0.75</v>
      </c>
      <c r="J142" s="127"/>
      <c r="K142" s="127"/>
      <c r="L142" s="128"/>
      <c r="M142" s="128"/>
      <c r="N142" s="128"/>
      <c r="O142" s="128"/>
      <c r="P142" s="124" t="s">
        <v>5065</v>
      </c>
      <c r="Q142" s="124" t="s">
        <v>7615</v>
      </c>
      <c r="R142" s="124" t="s">
        <v>7958</v>
      </c>
    </row>
    <row r="143" spans="1:18" ht="27.6" x14ac:dyDescent="0.3">
      <c r="A143" s="108">
        <v>138</v>
      </c>
      <c r="B143" s="109" t="s">
        <v>7088</v>
      </c>
      <c r="C143" s="124" t="s">
        <v>7774</v>
      </c>
      <c r="D143" s="110" t="s">
        <v>6626</v>
      </c>
      <c r="E143" s="110" t="s">
        <v>6627</v>
      </c>
      <c r="F143" s="110" t="s">
        <v>7475</v>
      </c>
      <c r="G143" s="110">
        <v>10</v>
      </c>
      <c r="H143" s="110">
        <v>5</v>
      </c>
      <c r="I143" s="110">
        <v>0.75</v>
      </c>
      <c r="J143" s="127"/>
      <c r="K143" s="127"/>
      <c r="L143" s="128"/>
      <c r="M143" s="128"/>
      <c r="N143" s="128"/>
      <c r="O143" s="128"/>
      <c r="P143" s="124" t="s">
        <v>5065</v>
      </c>
      <c r="Q143" s="124" t="s">
        <v>7567</v>
      </c>
      <c r="R143" s="124" t="s">
        <v>7959</v>
      </c>
    </row>
    <row r="144" spans="1:18" ht="74.400000000000006" customHeight="1" x14ac:dyDescent="0.3">
      <c r="A144" s="108">
        <v>139</v>
      </c>
      <c r="B144" s="109" t="s">
        <v>7089</v>
      </c>
      <c r="C144" s="124" t="s">
        <v>7775</v>
      </c>
      <c r="D144" s="110" t="s">
        <v>6628</v>
      </c>
      <c r="E144" s="110" t="s">
        <v>6629</v>
      </c>
      <c r="F144" s="110" t="s">
        <v>839</v>
      </c>
      <c r="G144" s="110">
        <v>30</v>
      </c>
      <c r="H144" s="116"/>
      <c r="I144" s="129"/>
      <c r="J144" s="127"/>
      <c r="K144" s="127"/>
      <c r="L144" s="110">
        <v>1</v>
      </c>
      <c r="M144" s="110">
        <v>8</v>
      </c>
      <c r="N144" s="128"/>
      <c r="O144" s="128"/>
      <c r="P144" s="124" t="s">
        <v>5065</v>
      </c>
      <c r="Q144" s="124" t="s">
        <v>7615</v>
      </c>
      <c r="R144" s="124" t="s">
        <v>9138</v>
      </c>
    </row>
    <row r="145" spans="1:18" ht="27.6" x14ac:dyDescent="0.3">
      <c r="A145" s="108">
        <v>140</v>
      </c>
      <c r="B145" s="109" t="s">
        <v>7090</v>
      </c>
      <c r="C145" s="124" t="s">
        <v>7776</v>
      </c>
      <c r="D145" s="110" t="s">
        <v>6630</v>
      </c>
      <c r="E145" s="110" t="s">
        <v>6631</v>
      </c>
      <c r="F145" s="110" t="s">
        <v>839</v>
      </c>
      <c r="G145" s="110">
        <v>30</v>
      </c>
      <c r="H145" s="116"/>
      <c r="I145" s="129"/>
      <c r="J145" s="127"/>
      <c r="K145" s="127"/>
      <c r="L145" s="110">
        <v>1</v>
      </c>
      <c r="M145" s="110">
        <v>8</v>
      </c>
      <c r="N145" s="128"/>
      <c r="O145" s="128"/>
      <c r="P145" s="124" t="s">
        <v>5065</v>
      </c>
      <c r="Q145" s="124" t="s">
        <v>6388</v>
      </c>
      <c r="R145" s="124" t="s">
        <v>6950</v>
      </c>
    </row>
    <row r="146" spans="1:18" ht="48.6" customHeight="1" x14ac:dyDescent="0.3">
      <c r="A146" s="108">
        <v>141</v>
      </c>
      <c r="B146" s="109" t="s">
        <v>7091</v>
      </c>
      <c r="C146" s="124" t="s">
        <v>7777</v>
      </c>
      <c r="D146" s="110" t="s">
        <v>6632</v>
      </c>
      <c r="E146" s="110" t="s">
        <v>6633</v>
      </c>
      <c r="F146" s="110" t="s">
        <v>839</v>
      </c>
      <c r="G146" s="110">
        <v>10</v>
      </c>
      <c r="H146" s="110">
        <v>3</v>
      </c>
      <c r="I146" s="110">
        <v>0.75</v>
      </c>
      <c r="J146" s="127"/>
      <c r="K146" s="127"/>
      <c r="L146" s="128"/>
      <c r="M146" s="128"/>
      <c r="N146" s="128"/>
      <c r="O146" s="128"/>
      <c r="P146" s="124" t="s">
        <v>5065</v>
      </c>
      <c r="Q146" s="124" t="s">
        <v>6634</v>
      </c>
      <c r="R146" s="124" t="s">
        <v>7960</v>
      </c>
    </row>
    <row r="147" spans="1:18" ht="27.6" x14ac:dyDescent="0.3">
      <c r="A147" s="108">
        <v>142</v>
      </c>
      <c r="B147" s="109" t="s">
        <v>7092</v>
      </c>
      <c r="C147" s="124" t="s">
        <v>7778</v>
      </c>
      <c r="D147" s="110" t="s">
        <v>6635</v>
      </c>
      <c r="E147" s="110" t="s">
        <v>6636</v>
      </c>
      <c r="F147" s="110" t="s">
        <v>839</v>
      </c>
      <c r="G147" s="110">
        <v>33</v>
      </c>
      <c r="H147" s="110">
        <v>1</v>
      </c>
      <c r="I147" s="110">
        <v>0.75</v>
      </c>
      <c r="J147" s="127"/>
      <c r="K147" s="127"/>
      <c r="L147" s="110">
        <v>1</v>
      </c>
      <c r="M147" s="110">
        <v>8</v>
      </c>
      <c r="N147" s="128"/>
      <c r="O147" s="128"/>
      <c r="P147" s="124" t="s">
        <v>6301</v>
      </c>
      <c r="Q147" s="124" t="s">
        <v>9139</v>
      </c>
      <c r="R147" s="124" t="s">
        <v>7961</v>
      </c>
    </row>
    <row r="148" spans="1:18" ht="27.6" x14ac:dyDescent="0.3">
      <c r="A148" s="108">
        <v>143</v>
      </c>
      <c r="B148" s="109" t="s">
        <v>7093</v>
      </c>
      <c r="C148" s="124" t="s">
        <v>7779</v>
      </c>
      <c r="D148" s="110" t="s">
        <v>6637</v>
      </c>
      <c r="E148" s="110" t="s">
        <v>6638</v>
      </c>
      <c r="F148" s="110" t="s">
        <v>7475</v>
      </c>
      <c r="G148" s="110">
        <v>6</v>
      </c>
      <c r="H148" s="110">
        <v>2</v>
      </c>
      <c r="I148" s="110">
        <v>0.75</v>
      </c>
      <c r="J148" s="127"/>
      <c r="K148" s="127"/>
      <c r="L148" s="128"/>
      <c r="M148" s="128"/>
      <c r="N148" s="128"/>
      <c r="O148" s="128"/>
      <c r="P148" s="124" t="s">
        <v>6301</v>
      </c>
      <c r="Q148" s="124" t="s">
        <v>9125</v>
      </c>
      <c r="R148" s="124" t="s">
        <v>9140</v>
      </c>
    </row>
    <row r="149" spans="1:18" ht="27.6" x14ac:dyDescent="0.3">
      <c r="A149" s="108">
        <v>144</v>
      </c>
      <c r="B149" s="109" t="s">
        <v>7094</v>
      </c>
      <c r="C149" s="124" t="s">
        <v>7780</v>
      </c>
      <c r="D149" s="110" t="s">
        <v>6639</v>
      </c>
      <c r="E149" s="110" t="s">
        <v>6640</v>
      </c>
      <c r="F149" s="110" t="s">
        <v>839</v>
      </c>
      <c r="G149" s="110">
        <v>20</v>
      </c>
      <c r="H149" s="110">
        <v>2</v>
      </c>
      <c r="I149" s="110">
        <v>1.1000000000000001</v>
      </c>
      <c r="J149" s="127"/>
      <c r="K149" s="127"/>
      <c r="L149" s="128"/>
      <c r="M149" s="128"/>
      <c r="N149" s="128"/>
      <c r="O149" s="128"/>
      <c r="P149" s="124" t="s">
        <v>6301</v>
      </c>
      <c r="Q149" s="124" t="s">
        <v>7615</v>
      </c>
      <c r="R149" s="124" t="s">
        <v>7962</v>
      </c>
    </row>
    <row r="150" spans="1:18" ht="54" customHeight="1" x14ac:dyDescent="0.3">
      <c r="A150" s="108">
        <v>145</v>
      </c>
      <c r="B150" s="109" t="s">
        <v>7095</v>
      </c>
      <c r="C150" s="110" t="s">
        <v>7781</v>
      </c>
      <c r="D150" s="110" t="s">
        <v>6641</v>
      </c>
      <c r="E150" s="110" t="s">
        <v>6395</v>
      </c>
      <c r="F150" s="110" t="s">
        <v>7475</v>
      </c>
      <c r="G150" s="110">
        <v>20</v>
      </c>
      <c r="H150" s="110">
        <v>9</v>
      </c>
      <c r="I150" s="110">
        <v>0.75</v>
      </c>
      <c r="J150" s="127"/>
      <c r="K150" s="127"/>
      <c r="L150" s="128"/>
      <c r="M150" s="128"/>
      <c r="N150" s="128"/>
      <c r="O150" s="128"/>
      <c r="P150" s="122" t="s">
        <v>5065</v>
      </c>
      <c r="Q150" s="122" t="s">
        <v>6396</v>
      </c>
      <c r="R150" s="110" t="s">
        <v>7963</v>
      </c>
    </row>
    <row r="151" spans="1:18" ht="57.6" customHeight="1" x14ac:dyDescent="0.3">
      <c r="A151" s="108">
        <v>146</v>
      </c>
      <c r="B151" s="109" t="s">
        <v>7096</v>
      </c>
      <c r="C151" s="110" t="s">
        <v>6642</v>
      </c>
      <c r="D151" s="110" t="s">
        <v>6643</v>
      </c>
      <c r="E151" s="110" t="s">
        <v>6644</v>
      </c>
      <c r="F151" s="110" t="s">
        <v>7475</v>
      </c>
      <c r="G151" s="110">
        <v>14</v>
      </c>
      <c r="H151" s="110">
        <v>2</v>
      </c>
      <c r="I151" s="110">
        <v>4.5</v>
      </c>
      <c r="J151" s="127"/>
      <c r="K151" s="127"/>
      <c r="L151" s="128"/>
      <c r="M151" s="128"/>
      <c r="N151" s="128"/>
      <c r="O151" s="128"/>
      <c r="P151" s="122" t="s">
        <v>5065</v>
      </c>
      <c r="Q151" s="122" t="s">
        <v>9141</v>
      </c>
      <c r="R151" s="110" t="s">
        <v>9142</v>
      </c>
    </row>
    <row r="152" spans="1:18" ht="45" customHeight="1" x14ac:dyDescent="0.3">
      <c r="A152" s="108">
        <v>147</v>
      </c>
      <c r="B152" s="109" t="s">
        <v>7097</v>
      </c>
      <c r="C152" s="110" t="s">
        <v>7782</v>
      </c>
      <c r="D152" s="110" t="s">
        <v>6645</v>
      </c>
      <c r="E152" s="110" t="s">
        <v>6646</v>
      </c>
      <c r="F152" s="110" t="s">
        <v>7475</v>
      </c>
      <c r="G152" s="110">
        <v>38</v>
      </c>
      <c r="H152" s="110">
        <v>1</v>
      </c>
      <c r="I152" s="110">
        <v>5</v>
      </c>
      <c r="J152" s="127"/>
      <c r="K152" s="127"/>
      <c r="L152" s="110">
        <v>1</v>
      </c>
      <c r="M152" s="110">
        <v>8</v>
      </c>
      <c r="N152" s="128"/>
      <c r="O152" s="128"/>
      <c r="P152" s="122" t="s">
        <v>5065</v>
      </c>
      <c r="Q152" s="122" t="s">
        <v>9143</v>
      </c>
      <c r="R152" s="110" t="s">
        <v>7964</v>
      </c>
    </row>
    <row r="153" spans="1:18" ht="27.6" x14ac:dyDescent="0.3">
      <c r="A153" s="108">
        <v>148</v>
      </c>
      <c r="B153" s="109" t="s">
        <v>7098</v>
      </c>
      <c r="C153" s="110" t="s">
        <v>6647</v>
      </c>
      <c r="D153" s="110" t="s">
        <v>6648</v>
      </c>
      <c r="E153" s="110" t="s">
        <v>6649</v>
      </c>
      <c r="F153" s="110" t="s">
        <v>7475</v>
      </c>
      <c r="G153" s="110">
        <v>12</v>
      </c>
      <c r="H153" s="110">
        <v>2</v>
      </c>
      <c r="I153" s="110">
        <v>0.75</v>
      </c>
      <c r="J153" s="127"/>
      <c r="K153" s="127"/>
      <c r="L153" s="129"/>
      <c r="M153" s="129"/>
      <c r="N153" s="128"/>
      <c r="O153" s="128"/>
      <c r="P153" s="122" t="s">
        <v>5065</v>
      </c>
      <c r="Q153" s="122" t="s">
        <v>6388</v>
      </c>
      <c r="R153" s="110" t="s">
        <v>7965</v>
      </c>
    </row>
    <row r="154" spans="1:18" ht="107.4" customHeight="1" x14ac:dyDescent="0.3">
      <c r="A154" s="108">
        <v>149</v>
      </c>
      <c r="B154" s="109" t="s">
        <v>7099</v>
      </c>
      <c r="C154" s="110" t="s">
        <v>7783</v>
      </c>
      <c r="D154" s="110" t="s">
        <v>6650</v>
      </c>
      <c r="E154" s="110" t="s">
        <v>6651</v>
      </c>
      <c r="F154" s="110" t="s">
        <v>7475</v>
      </c>
      <c r="G154" s="110">
        <v>40</v>
      </c>
      <c r="H154" s="116"/>
      <c r="I154" s="129"/>
      <c r="J154" s="127"/>
      <c r="K154" s="127"/>
      <c r="L154" s="110">
        <v>1</v>
      </c>
      <c r="M154" s="110">
        <v>8</v>
      </c>
      <c r="N154" s="128"/>
      <c r="O154" s="128"/>
      <c r="P154" s="122" t="s">
        <v>5065</v>
      </c>
      <c r="Q154" s="122" t="s">
        <v>6652</v>
      </c>
      <c r="R154" s="110" t="s">
        <v>9144</v>
      </c>
    </row>
    <row r="155" spans="1:18" ht="27.6" x14ac:dyDescent="0.3">
      <c r="A155" s="108">
        <v>150</v>
      </c>
      <c r="B155" s="109" t="s">
        <v>7100</v>
      </c>
      <c r="C155" s="110" t="s">
        <v>9145</v>
      </c>
      <c r="D155" s="110">
        <v>51.646118000000001</v>
      </c>
      <c r="E155" s="110">
        <v>39.170586</v>
      </c>
      <c r="F155" s="110" t="s">
        <v>7475</v>
      </c>
      <c r="G155" s="110">
        <v>20</v>
      </c>
      <c r="H155" s="116">
        <v>3</v>
      </c>
      <c r="I155" s="129">
        <v>1.1000000000000001</v>
      </c>
      <c r="J155" s="127"/>
      <c r="K155" s="127"/>
      <c r="L155" s="110"/>
      <c r="M155" s="110"/>
      <c r="N155" s="128"/>
      <c r="O155" s="128"/>
      <c r="P155" s="122" t="s">
        <v>5065</v>
      </c>
      <c r="Q155" s="122" t="s">
        <v>7602</v>
      </c>
      <c r="R155" s="110" t="s">
        <v>9146</v>
      </c>
    </row>
    <row r="156" spans="1:18" ht="73.8" customHeight="1" x14ac:dyDescent="0.3">
      <c r="A156" s="108">
        <v>151</v>
      </c>
      <c r="B156" s="109" t="s">
        <v>7101</v>
      </c>
      <c r="C156" s="110" t="s">
        <v>7784</v>
      </c>
      <c r="D156" s="110" t="s">
        <v>6576</v>
      </c>
      <c r="E156" s="110" t="s">
        <v>6577</v>
      </c>
      <c r="F156" s="110" t="s">
        <v>7475</v>
      </c>
      <c r="G156" s="110">
        <v>12</v>
      </c>
      <c r="H156" s="116"/>
      <c r="I156" s="129"/>
      <c r="J156" s="127"/>
      <c r="K156" s="127"/>
      <c r="L156" s="110">
        <v>1</v>
      </c>
      <c r="M156" s="110">
        <v>8</v>
      </c>
      <c r="N156" s="128"/>
      <c r="O156" s="128"/>
      <c r="P156" s="122" t="s">
        <v>5065</v>
      </c>
      <c r="Q156" s="122" t="s">
        <v>6652</v>
      </c>
      <c r="R156" s="110" t="s">
        <v>7966</v>
      </c>
    </row>
    <row r="157" spans="1:18" ht="67.2" customHeight="1" x14ac:dyDescent="0.3">
      <c r="A157" s="108">
        <v>152</v>
      </c>
      <c r="B157" s="109" t="s">
        <v>7102</v>
      </c>
      <c r="C157" s="110" t="s">
        <v>7785</v>
      </c>
      <c r="D157" s="110" t="s">
        <v>7874</v>
      </c>
      <c r="E157" s="110" t="s">
        <v>7873</v>
      </c>
      <c r="F157" s="110" t="s">
        <v>7475</v>
      </c>
      <c r="G157" s="110">
        <v>8</v>
      </c>
      <c r="H157" s="110">
        <v>1</v>
      </c>
      <c r="I157" s="110">
        <v>0.75</v>
      </c>
      <c r="J157" s="127"/>
      <c r="K157" s="127"/>
      <c r="L157" s="128"/>
      <c r="M157" s="128"/>
      <c r="N157" s="128"/>
      <c r="O157" s="128"/>
      <c r="P157" s="122" t="s">
        <v>5065</v>
      </c>
      <c r="Q157" s="122" t="s">
        <v>2926</v>
      </c>
      <c r="R157" s="110" t="s">
        <v>9147</v>
      </c>
    </row>
    <row r="158" spans="1:18" ht="43.2" customHeight="1" x14ac:dyDescent="0.3">
      <c r="A158" s="108">
        <v>153</v>
      </c>
      <c r="B158" s="109" t="s">
        <v>7103</v>
      </c>
      <c r="C158" s="110" t="s">
        <v>7786</v>
      </c>
      <c r="D158" s="110" t="s">
        <v>7871</v>
      </c>
      <c r="E158" s="110" t="s">
        <v>7872</v>
      </c>
      <c r="F158" s="110" t="s">
        <v>7475</v>
      </c>
      <c r="G158" s="110">
        <v>12</v>
      </c>
      <c r="H158" s="110">
        <v>2</v>
      </c>
      <c r="I158" s="110">
        <v>1.1000000000000001</v>
      </c>
      <c r="J158" s="127"/>
      <c r="K158" s="127"/>
      <c r="L158" s="128"/>
      <c r="M158" s="128"/>
      <c r="N158" s="128"/>
      <c r="O158" s="128"/>
      <c r="P158" s="122" t="s">
        <v>5065</v>
      </c>
      <c r="Q158" s="122" t="s">
        <v>7543</v>
      </c>
      <c r="R158" s="110" t="s">
        <v>7967</v>
      </c>
    </row>
    <row r="159" spans="1:18" ht="27.6" x14ac:dyDescent="0.3">
      <c r="A159" s="108">
        <v>154</v>
      </c>
      <c r="B159" s="109" t="s">
        <v>7104</v>
      </c>
      <c r="C159" s="110" t="s">
        <v>7787</v>
      </c>
      <c r="D159" s="110" t="s">
        <v>6653</v>
      </c>
      <c r="E159" s="110" t="s">
        <v>6654</v>
      </c>
      <c r="F159" s="110" t="s">
        <v>7475</v>
      </c>
      <c r="G159" s="110">
        <v>16.3</v>
      </c>
      <c r="H159" s="110">
        <v>1</v>
      </c>
      <c r="I159" s="110">
        <v>0.75</v>
      </c>
      <c r="J159" s="127"/>
      <c r="K159" s="127"/>
      <c r="L159" s="110">
        <v>2</v>
      </c>
      <c r="M159" s="110">
        <v>8</v>
      </c>
      <c r="N159" s="128"/>
      <c r="O159" s="128"/>
      <c r="P159" s="122" t="s">
        <v>5065</v>
      </c>
      <c r="Q159" s="122" t="s">
        <v>4819</v>
      </c>
      <c r="R159" s="110" t="s">
        <v>7968</v>
      </c>
    </row>
    <row r="160" spans="1:18" ht="27.6" x14ac:dyDescent="0.3">
      <c r="A160" s="108">
        <v>155</v>
      </c>
      <c r="B160" s="109" t="s">
        <v>7105</v>
      </c>
      <c r="C160" s="110" t="s">
        <v>7788</v>
      </c>
      <c r="D160" s="110" t="s">
        <v>6655</v>
      </c>
      <c r="E160" s="110" t="s">
        <v>7870</v>
      </c>
      <c r="F160" s="110" t="s">
        <v>839</v>
      </c>
      <c r="G160" s="110">
        <v>12</v>
      </c>
      <c r="H160" s="110">
        <v>3</v>
      </c>
      <c r="I160" s="110">
        <v>0.75</v>
      </c>
      <c r="J160" s="127"/>
      <c r="K160" s="127"/>
      <c r="L160" s="128"/>
      <c r="M160" s="128"/>
      <c r="N160" s="128"/>
      <c r="O160" s="128"/>
      <c r="P160" s="122" t="s">
        <v>5065</v>
      </c>
      <c r="Q160" s="122" t="s">
        <v>6656</v>
      </c>
      <c r="R160" s="110" t="s">
        <v>7969</v>
      </c>
    </row>
    <row r="161" spans="1:18" ht="27.6" x14ac:dyDescent="0.3">
      <c r="A161" s="108">
        <v>156</v>
      </c>
      <c r="B161" s="109" t="s">
        <v>7106</v>
      </c>
      <c r="C161" s="110" t="s">
        <v>7789</v>
      </c>
      <c r="D161" s="110" t="s">
        <v>7868</v>
      </c>
      <c r="E161" s="110" t="s">
        <v>7869</v>
      </c>
      <c r="F161" s="110" t="s">
        <v>839</v>
      </c>
      <c r="G161" s="110">
        <v>12</v>
      </c>
      <c r="H161" s="110">
        <v>2</v>
      </c>
      <c r="I161" s="110">
        <v>0.75</v>
      </c>
      <c r="J161" s="127"/>
      <c r="K161" s="127"/>
      <c r="L161" s="128"/>
      <c r="M161" s="128"/>
      <c r="N161" s="128"/>
      <c r="O161" s="128"/>
      <c r="P161" s="124" t="s">
        <v>6301</v>
      </c>
      <c r="Q161" s="122" t="s">
        <v>6657</v>
      </c>
      <c r="R161" s="110" t="s">
        <v>7970</v>
      </c>
    </row>
    <row r="162" spans="1:18" ht="27.6" x14ac:dyDescent="0.3">
      <c r="A162" s="108">
        <v>157</v>
      </c>
      <c r="B162" s="109" t="s">
        <v>7107</v>
      </c>
      <c r="C162" s="110" t="s">
        <v>7790</v>
      </c>
      <c r="D162" s="110" t="s">
        <v>7866</v>
      </c>
      <c r="E162" s="110" t="s">
        <v>7867</v>
      </c>
      <c r="F162" s="110" t="s">
        <v>839</v>
      </c>
      <c r="G162" s="110">
        <v>7</v>
      </c>
      <c r="H162" s="110">
        <v>3</v>
      </c>
      <c r="I162" s="110">
        <v>0.75</v>
      </c>
      <c r="J162" s="127"/>
      <c r="K162" s="127"/>
      <c r="L162" s="128"/>
      <c r="M162" s="128"/>
      <c r="N162" s="128"/>
      <c r="O162" s="128"/>
      <c r="P162" s="124" t="s">
        <v>6301</v>
      </c>
      <c r="Q162" s="122" t="s">
        <v>9148</v>
      </c>
      <c r="R162" s="110" t="s">
        <v>7971</v>
      </c>
    </row>
    <row r="163" spans="1:18" ht="27.6" x14ac:dyDescent="0.3">
      <c r="A163" s="108">
        <v>158</v>
      </c>
      <c r="B163" s="109" t="s">
        <v>7108</v>
      </c>
      <c r="C163" s="110" t="s">
        <v>7836</v>
      </c>
      <c r="D163" s="110" t="s">
        <v>7864</v>
      </c>
      <c r="E163" s="110" t="s">
        <v>7865</v>
      </c>
      <c r="F163" s="110" t="s">
        <v>7475</v>
      </c>
      <c r="G163" s="110">
        <v>6</v>
      </c>
      <c r="H163" s="110">
        <v>1</v>
      </c>
      <c r="I163" s="110">
        <v>0.75</v>
      </c>
      <c r="J163" s="127"/>
      <c r="K163" s="127"/>
      <c r="L163" s="128"/>
      <c r="M163" s="128"/>
      <c r="N163" s="128"/>
      <c r="O163" s="128"/>
      <c r="P163" s="122" t="s">
        <v>5065</v>
      </c>
      <c r="Q163" s="122" t="s">
        <v>7615</v>
      </c>
      <c r="R163" s="110" t="s">
        <v>7972</v>
      </c>
    </row>
    <row r="164" spans="1:18" ht="38.25" customHeight="1" x14ac:dyDescent="0.3">
      <c r="A164" s="108">
        <v>159</v>
      </c>
      <c r="B164" s="109" t="s">
        <v>7109</v>
      </c>
      <c r="C164" s="116" t="s">
        <v>7791</v>
      </c>
      <c r="D164" s="116" t="s">
        <v>7863</v>
      </c>
      <c r="E164" s="116" t="s">
        <v>7862</v>
      </c>
      <c r="F164" s="110" t="s">
        <v>7475</v>
      </c>
      <c r="G164" s="116">
        <v>12</v>
      </c>
      <c r="H164" s="116">
        <v>1</v>
      </c>
      <c r="I164" s="116">
        <v>0.75</v>
      </c>
      <c r="J164" s="135"/>
      <c r="K164" s="135"/>
      <c r="L164" s="135"/>
      <c r="M164" s="135"/>
      <c r="N164" s="135"/>
      <c r="O164" s="135"/>
      <c r="P164" s="136" t="s">
        <v>5065</v>
      </c>
      <c r="Q164" s="136" t="s">
        <v>7615</v>
      </c>
      <c r="R164" s="116" t="s">
        <v>7973</v>
      </c>
    </row>
    <row r="165" spans="1:18" ht="33.75" customHeight="1" x14ac:dyDescent="0.3">
      <c r="A165" s="108">
        <v>160</v>
      </c>
      <c r="B165" s="109" t="s">
        <v>7110</v>
      </c>
      <c r="C165" s="50" t="s">
        <v>7792</v>
      </c>
      <c r="D165" s="50" t="s">
        <v>7860</v>
      </c>
      <c r="E165" s="50" t="s">
        <v>7861</v>
      </c>
      <c r="F165" s="110" t="s">
        <v>839</v>
      </c>
      <c r="G165" s="50">
        <v>20</v>
      </c>
      <c r="H165" s="50">
        <v>4</v>
      </c>
      <c r="I165" s="50">
        <v>1.1000000000000001</v>
      </c>
      <c r="J165" s="137"/>
      <c r="K165" s="137"/>
      <c r="L165" s="137"/>
      <c r="M165" s="137"/>
      <c r="N165" s="137"/>
      <c r="O165" s="137"/>
      <c r="P165" s="78" t="s">
        <v>5065</v>
      </c>
      <c r="Q165" s="78" t="s">
        <v>9149</v>
      </c>
      <c r="R165" s="50" t="s">
        <v>7974</v>
      </c>
    </row>
    <row r="166" spans="1:18" s="57" customFormat="1" ht="27.6" x14ac:dyDescent="0.3">
      <c r="A166" s="108">
        <v>161</v>
      </c>
      <c r="B166" s="109" t="s">
        <v>7111</v>
      </c>
      <c r="C166" s="110" t="s">
        <v>7793</v>
      </c>
      <c r="D166" s="110">
        <v>51.656165999999999</v>
      </c>
      <c r="E166" s="110">
        <v>39.189700000000002</v>
      </c>
      <c r="F166" s="110" t="s">
        <v>839</v>
      </c>
      <c r="G166" s="110">
        <v>9</v>
      </c>
      <c r="H166" s="110">
        <v>3</v>
      </c>
      <c r="I166" s="110">
        <v>0.75</v>
      </c>
      <c r="J166" s="137"/>
      <c r="K166" s="137"/>
      <c r="L166" s="137"/>
      <c r="M166" s="137"/>
      <c r="N166" s="137"/>
      <c r="O166" s="137"/>
      <c r="P166" s="122" t="s">
        <v>5065</v>
      </c>
      <c r="Q166" s="122" t="s">
        <v>7615</v>
      </c>
      <c r="R166" s="110" t="s">
        <v>7975</v>
      </c>
    </row>
    <row r="167" spans="1:18" s="57" customFormat="1" ht="27.6" x14ac:dyDescent="0.3">
      <c r="A167" s="108">
        <v>162</v>
      </c>
      <c r="B167" s="109" t="s">
        <v>7112</v>
      </c>
      <c r="C167" s="110" t="s">
        <v>6658</v>
      </c>
      <c r="D167" s="110" t="s">
        <v>6659</v>
      </c>
      <c r="E167" s="110" t="s">
        <v>6660</v>
      </c>
      <c r="F167" s="110" t="s">
        <v>839</v>
      </c>
      <c r="G167" s="110">
        <v>30</v>
      </c>
      <c r="H167" s="110"/>
      <c r="I167" s="110"/>
      <c r="J167" s="137"/>
      <c r="K167" s="137"/>
      <c r="L167" s="110">
        <v>1</v>
      </c>
      <c r="M167" s="110">
        <v>8</v>
      </c>
      <c r="N167" s="137"/>
      <c r="O167" s="137"/>
      <c r="P167" s="122" t="s">
        <v>5065</v>
      </c>
      <c r="Q167" s="122" t="s">
        <v>9150</v>
      </c>
      <c r="R167" s="110" t="s">
        <v>7976</v>
      </c>
    </row>
    <row r="168" spans="1:18" s="57" customFormat="1" ht="27.6" x14ac:dyDescent="0.3">
      <c r="A168" s="108">
        <v>163</v>
      </c>
      <c r="B168" s="109" t="s">
        <v>7113</v>
      </c>
      <c r="C168" s="110" t="s">
        <v>6661</v>
      </c>
      <c r="D168" s="110" t="s">
        <v>7858</v>
      </c>
      <c r="E168" s="110" t="s">
        <v>7859</v>
      </c>
      <c r="F168" s="110" t="s">
        <v>839</v>
      </c>
      <c r="G168" s="110">
        <v>12</v>
      </c>
      <c r="H168" s="110">
        <v>3</v>
      </c>
      <c r="I168" s="110">
        <v>0.75</v>
      </c>
      <c r="J168" s="137"/>
      <c r="K168" s="137"/>
      <c r="L168" s="137"/>
      <c r="M168" s="137"/>
      <c r="N168" s="137"/>
      <c r="O168" s="137"/>
      <c r="P168" s="122" t="s">
        <v>5065</v>
      </c>
      <c r="Q168" s="122" t="s">
        <v>7615</v>
      </c>
      <c r="R168" s="110" t="s">
        <v>7977</v>
      </c>
    </row>
    <row r="169" spans="1:18" s="57" customFormat="1" ht="27.6" x14ac:dyDescent="0.3">
      <c r="A169" s="108">
        <v>164</v>
      </c>
      <c r="B169" s="109" t="s">
        <v>7114</v>
      </c>
      <c r="C169" s="110" t="s">
        <v>7794</v>
      </c>
      <c r="D169" s="110" t="s">
        <v>7856</v>
      </c>
      <c r="E169" s="110" t="s">
        <v>7857</v>
      </c>
      <c r="F169" s="110" t="s">
        <v>839</v>
      </c>
      <c r="G169" s="110">
        <v>9</v>
      </c>
      <c r="H169" s="110">
        <v>3</v>
      </c>
      <c r="I169" s="110">
        <v>1.1000000000000001</v>
      </c>
      <c r="J169" s="137"/>
      <c r="K169" s="137"/>
      <c r="L169" s="137"/>
      <c r="M169" s="137"/>
      <c r="N169" s="137"/>
      <c r="O169" s="137"/>
      <c r="P169" s="122" t="s">
        <v>5065</v>
      </c>
      <c r="Q169" s="122" t="s">
        <v>9151</v>
      </c>
      <c r="R169" s="110" t="s">
        <v>7978</v>
      </c>
    </row>
    <row r="170" spans="1:18" s="57" customFormat="1" ht="46.2" customHeight="1" x14ac:dyDescent="0.3">
      <c r="A170" s="108">
        <v>165</v>
      </c>
      <c r="B170" s="109" t="s">
        <v>7115</v>
      </c>
      <c r="C170" s="110" t="s">
        <v>7795</v>
      </c>
      <c r="D170" s="110" t="s">
        <v>6662</v>
      </c>
      <c r="E170" s="110" t="s">
        <v>6663</v>
      </c>
      <c r="F170" s="110" t="s">
        <v>7475</v>
      </c>
      <c r="G170" s="110">
        <v>3</v>
      </c>
      <c r="H170" s="110">
        <v>2</v>
      </c>
      <c r="I170" s="110">
        <v>0.75</v>
      </c>
      <c r="J170" s="137"/>
      <c r="K170" s="137"/>
      <c r="L170" s="137"/>
      <c r="M170" s="137"/>
      <c r="N170" s="137"/>
      <c r="O170" s="137"/>
      <c r="P170" s="122" t="s">
        <v>5065</v>
      </c>
      <c r="Q170" s="122" t="s">
        <v>120</v>
      </c>
      <c r="R170" s="110" t="s">
        <v>7979</v>
      </c>
    </row>
    <row r="171" spans="1:18" s="57" customFormat="1" ht="41.4" x14ac:dyDescent="0.3">
      <c r="A171" s="108">
        <v>166</v>
      </c>
      <c r="B171" s="109" t="s">
        <v>7116</v>
      </c>
      <c r="C171" s="110" t="s">
        <v>7796</v>
      </c>
      <c r="D171" s="110" t="s">
        <v>6664</v>
      </c>
      <c r="E171" s="110" t="s">
        <v>6665</v>
      </c>
      <c r="F171" s="110" t="s">
        <v>839</v>
      </c>
      <c r="G171" s="110">
        <v>4</v>
      </c>
      <c r="H171" s="110">
        <v>2</v>
      </c>
      <c r="I171" s="110">
        <v>0.77</v>
      </c>
      <c r="J171" s="137"/>
      <c r="K171" s="137"/>
      <c r="L171" s="137"/>
      <c r="M171" s="137"/>
      <c r="N171" s="137"/>
      <c r="O171" s="137"/>
      <c r="P171" s="122" t="s">
        <v>5065</v>
      </c>
      <c r="Q171" s="122" t="s">
        <v>6666</v>
      </c>
      <c r="R171" s="110" t="s">
        <v>9152</v>
      </c>
    </row>
    <row r="172" spans="1:18" s="57" customFormat="1" ht="27.6" x14ac:dyDescent="0.3">
      <c r="A172" s="108">
        <v>167</v>
      </c>
      <c r="B172" s="109" t="s">
        <v>7117</v>
      </c>
      <c r="C172" s="110" t="s">
        <v>7797</v>
      </c>
      <c r="D172" s="110">
        <v>51.652863000000004</v>
      </c>
      <c r="E172" s="110">
        <v>39.179715999999999</v>
      </c>
      <c r="F172" s="110" t="s">
        <v>839</v>
      </c>
      <c r="G172" s="110">
        <v>33.700000000000003</v>
      </c>
      <c r="H172" s="110"/>
      <c r="I172" s="110"/>
      <c r="J172" s="137"/>
      <c r="K172" s="137"/>
      <c r="L172" s="110">
        <v>1</v>
      </c>
      <c r="M172" s="110">
        <v>8</v>
      </c>
      <c r="N172" s="137"/>
      <c r="O172" s="137"/>
      <c r="P172" s="122" t="s">
        <v>5065</v>
      </c>
      <c r="Q172" s="122" t="s">
        <v>6667</v>
      </c>
      <c r="R172" s="110" t="s">
        <v>7980</v>
      </c>
    </row>
    <row r="173" spans="1:18" s="57" customFormat="1" ht="27.6" x14ac:dyDescent="0.3">
      <c r="A173" s="108">
        <v>168</v>
      </c>
      <c r="B173" s="109" t="s">
        <v>7118</v>
      </c>
      <c r="C173" s="110" t="s">
        <v>7798</v>
      </c>
      <c r="D173" s="110">
        <v>51.652863000000004</v>
      </c>
      <c r="E173" s="110">
        <v>39.179715999999999</v>
      </c>
      <c r="F173" s="110" t="s">
        <v>7475</v>
      </c>
      <c r="G173" s="110">
        <v>15</v>
      </c>
      <c r="H173" s="110"/>
      <c r="I173" s="110"/>
      <c r="J173" s="137"/>
      <c r="K173" s="137"/>
      <c r="L173" s="110">
        <v>1</v>
      </c>
      <c r="M173" s="110">
        <v>8</v>
      </c>
      <c r="N173" s="137"/>
      <c r="O173" s="137"/>
      <c r="P173" s="124" t="s">
        <v>6301</v>
      </c>
      <c r="Q173" s="122" t="s">
        <v>6668</v>
      </c>
      <c r="R173" s="110" t="s">
        <v>7981</v>
      </c>
    </row>
    <row r="174" spans="1:18" s="57" customFormat="1" ht="52.2" customHeight="1" x14ac:dyDescent="0.3">
      <c r="A174" s="108">
        <v>169</v>
      </c>
      <c r="B174" s="109" t="s">
        <v>7119</v>
      </c>
      <c r="C174" s="110" t="s">
        <v>6669</v>
      </c>
      <c r="D174" s="110" t="s">
        <v>6670</v>
      </c>
      <c r="E174" s="110" t="s">
        <v>6671</v>
      </c>
      <c r="F174" s="110" t="s">
        <v>7475</v>
      </c>
      <c r="G174" s="110">
        <v>30</v>
      </c>
      <c r="H174" s="110"/>
      <c r="I174" s="110"/>
      <c r="J174" s="137"/>
      <c r="K174" s="137"/>
      <c r="L174" s="110">
        <v>1</v>
      </c>
      <c r="M174" s="110">
        <v>8</v>
      </c>
      <c r="N174" s="137"/>
      <c r="O174" s="137"/>
      <c r="P174" s="122" t="s">
        <v>5065</v>
      </c>
      <c r="Q174" s="122" t="s">
        <v>6388</v>
      </c>
      <c r="R174" s="110" t="s">
        <v>7982</v>
      </c>
    </row>
    <row r="175" spans="1:18" s="57" customFormat="1" ht="27.6" x14ac:dyDescent="0.3">
      <c r="A175" s="108">
        <v>170</v>
      </c>
      <c r="B175" s="109" t="s">
        <v>7120</v>
      </c>
      <c r="C175" s="110" t="s">
        <v>6672</v>
      </c>
      <c r="D175" s="110" t="s">
        <v>6673</v>
      </c>
      <c r="E175" s="110" t="s">
        <v>6674</v>
      </c>
      <c r="F175" s="110" t="s">
        <v>839</v>
      </c>
      <c r="G175" s="110">
        <v>25</v>
      </c>
      <c r="H175" s="110"/>
      <c r="I175" s="110"/>
      <c r="J175" s="137"/>
      <c r="K175" s="137"/>
      <c r="L175" s="110">
        <v>1</v>
      </c>
      <c r="M175" s="110">
        <v>8</v>
      </c>
      <c r="N175" s="137"/>
      <c r="O175" s="137"/>
      <c r="P175" s="124" t="s">
        <v>6301</v>
      </c>
      <c r="Q175" s="122" t="s">
        <v>6388</v>
      </c>
      <c r="R175" s="110" t="s">
        <v>7983</v>
      </c>
    </row>
    <row r="176" spans="1:18" s="57" customFormat="1" ht="41.4" x14ac:dyDescent="0.3">
      <c r="A176" s="108">
        <v>171</v>
      </c>
      <c r="B176" s="109" t="s">
        <v>7121</v>
      </c>
      <c r="C176" s="110" t="s">
        <v>7799</v>
      </c>
      <c r="D176" s="110" t="s">
        <v>6675</v>
      </c>
      <c r="E176" s="110" t="s">
        <v>6676</v>
      </c>
      <c r="F176" s="110" t="s">
        <v>839</v>
      </c>
      <c r="G176" s="110">
        <v>42</v>
      </c>
      <c r="H176" s="110">
        <v>3</v>
      </c>
      <c r="I176" s="110">
        <v>1.1000000000000001</v>
      </c>
      <c r="J176" s="137"/>
      <c r="K176" s="137"/>
      <c r="L176" s="110">
        <v>1</v>
      </c>
      <c r="M176" s="110">
        <v>8</v>
      </c>
      <c r="N176" s="137"/>
      <c r="O176" s="137"/>
      <c r="P176" s="124" t="s">
        <v>6301</v>
      </c>
      <c r="Q176" s="122" t="s">
        <v>6388</v>
      </c>
      <c r="R176" s="110" t="s">
        <v>9153</v>
      </c>
    </row>
    <row r="177" spans="1:18" s="57" customFormat="1" ht="27.6" x14ac:dyDescent="0.3">
      <c r="A177" s="108">
        <v>172</v>
      </c>
      <c r="B177" s="109" t="s">
        <v>7122</v>
      </c>
      <c r="C177" s="110" t="s">
        <v>7800</v>
      </c>
      <c r="D177" s="110" t="s">
        <v>6677</v>
      </c>
      <c r="E177" s="110" t="s">
        <v>6678</v>
      </c>
      <c r="F177" s="110" t="s">
        <v>839</v>
      </c>
      <c r="G177" s="110">
        <v>30</v>
      </c>
      <c r="H177" s="110">
        <v>3</v>
      </c>
      <c r="I177" s="110">
        <v>0.75</v>
      </c>
      <c r="J177" s="137"/>
      <c r="K177" s="137"/>
      <c r="L177" s="110">
        <v>1</v>
      </c>
      <c r="M177" s="110">
        <v>8</v>
      </c>
      <c r="N177" s="137"/>
      <c r="O177" s="137"/>
      <c r="P177" s="124" t="s">
        <v>6301</v>
      </c>
      <c r="Q177" s="122" t="s">
        <v>9081</v>
      </c>
      <c r="R177" s="110" t="s">
        <v>7984</v>
      </c>
    </row>
    <row r="178" spans="1:18" s="57" customFormat="1" ht="27.6" x14ac:dyDescent="0.3">
      <c r="A178" s="108">
        <v>173</v>
      </c>
      <c r="B178" s="109" t="s">
        <v>7123</v>
      </c>
      <c r="C178" s="110" t="s">
        <v>7801</v>
      </c>
      <c r="D178" s="110" t="s">
        <v>6679</v>
      </c>
      <c r="E178" s="110" t="s">
        <v>6680</v>
      </c>
      <c r="F178" s="110" t="s">
        <v>839</v>
      </c>
      <c r="G178" s="110">
        <v>30</v>
      </c>
      <c r="H178" s="110"/>
      <c r="I178" s="138"/>
      <c r="J178" s="137"/>
      <c r="K178" s="137"/>
      <c r="L178" s="110">
        <v>1</v>
      </c>
      <c r="M178" s="110">
        <v>8</v>
      </c>
      <c r="N178" s="137"/>
      <c r="O178" s="137"/>
      <c r="P178" s="124" t="s">
        <v>6301</v>
      </c>
      <c r="Q178" s="122" t="s">
        <v>6520</v>
      </c>
      <c r="R178" s="110" t="s">
        <v>9154</v>
      </c>
    </row>
    <row r="179" spans="1:18" s="57" customFormat="1" ht="27.6" x14ac:dyDescent="0.3">
      <c r="A179" s="108">
        <v>174</v>
      </c>
      <c r="B179" s="109" t="s">
        <v>7124</v>
      </c>
      <c r="C179" s="110" t="s">
        <v>9155</v>
      </c>
      <c r="D179" s="110" t="s">
        <v>6681</v>
      </c>
      <c r="E179" s="110" t="s">
        <v>6682</v>
      </c>
      <c r="F179" s="110" t="s">
        <v>839</v>
      </c>
      <c r="G179" s="110">
        <v>6</v>
      </c>
      <c r="H179" s="110">
        <v>1</v>
      </c>
      <c r="I179" s="110">
        <v>0.75</v>
      </c>
      <c r="J179" s="137"/>
      <c r="K179" s="137"/>
      <c r="L179" s="137"/>
      <c r="M179" s="137"/>
      <c r="N179" s="137"/>
      <c r="O179" s="137"/>
      <c r="P179" s="122" t="s">
        <v>5065</v>
      </c>
      <c r="Q179" s="122" t="s">
        <v>7615</v>
      </c>
      <c r="R179" s="110" t="s">
        <v>7985</v>
      </c>
    </row>
    <row r="180" spans="1:18" s="57" customFormat="1" ht="27.6" x14ac:dyDescent="0.3">
      <c r="A180" s="108">
        <v>175</v>
      </c>
      <c r="B180" s="109" t="s">
        <v>7125</v>
      </c>
      <c r="C180" s="110" t="s">
        <v>7802</v>
      </c>
      <c r="D180" s="110" t="s">
        <v>6683</v>
      </c>
      <c r="E180" s="110" t="s">
        <v>6684</v>
      </c>
      <c r="F180" s="110" t="s">
        <v>7475</v>
      </c>
      <c r="G180" s="110">
        <v>30</v>
      </c>
      <c r="H180" s="110"/>
      <c r="I180" s="110"/>
      <c r="J180" s="137"/>
      <c r="K180" s="137"/>
      <c r="L180" s="110">
        <v>1</v>
      </c>
      <c r="M180" s="110">
        <v>8</v>
      </c>
      <c r="N180" s="137"/>
      <c r="O180" s="137"/>
      <c r="P180" s="124" t="s">
        <v>6301</v>
      </c>
      <c r="Q180" s="122" t="s">
        <v>9156</v>
      </c>
      <c r="R180" s="110" t="s">
        <v>7986</v>
      </c>
    </row>
    <row r="181" spans="1:18" s="57" customFormat="1" ht="27.6" x14ac:dyDescent="0.3">
      <c r="A181" s="108">
        <v>176</v>
      </c>
      <c r="B181" s="109" t="s">
        <v>7126</v>
      </c>
      <c r="C181" s="110" t="s">
        <v>6685</v>
      </c>
      <c r="D181" s="110" t="s">
        <v>6686</v>
      </c>
      <c r="E181" s="110" t="s">
        <v>6687</v>
      </c>
      <c r="F181" s="110" t="s">
        <v>7475</v>
      </c>
      <c r="G181" s="110">
        <v>12</v>
      </c>
      <c r="H181" s="110">
        <v>2</v>
      </c>
      <c r="I181" s="110">
        <v>0.75</v>
      </c>
      <c r="J181" s="137"/>
      <c r="K181" s="137"/>
      <c r="L181" s="137"/>
      <c r="M181" s="137"/>
      <c r="N181" s="137"/>
      <c r="O181" s="137"/>
      <c r="P181" s="122" t="s">
        <v>5065</v>
      </c>
      <c r="Q181" s="122" t="s">
        <v>9156</v>
      </c>
      <c r="R181" s="110" t="s">
        <v>7987</v>
      </c>
    </row>
    <row r="182" spans="1:18" s="57" customFormat="1" ht="37.799999999999997" customHeight="1" x14ac:dyDescent="0.3">
      <c r="A182" s="108">
        <v>177</v>
      </c>
      <c r="B182" s="109" t="s">
        <v>7127</v>
      </c>
      <c r="C182" s="110" t="s">
        <v>6688</v>
      </c>
      <c r="D182" s="110" t="s">
        <v>6689</v>
      </c>
      <c r="E182" s="110" t="s">
        <v>6690</v>
      </c>
      <c r="F182" s="110" t="s">
        <v>7475</v>
      </c>
      <c r="G182" s="110">
        <v>7</v>
      </c>
      <c r="H182" s="110">
        <v>2</v>
      </c>
      <c r="I182" s="110">
        <v>0.75</v>
      </c>
      <c r="J182" s="137"/>
      <c r="K182" s="137"/>
      <c r="L182" s="137"/>
      <c r="M182" s="137"/>
      <c r="N182" s="137"/>
      <c r="O182" s="137"/>
      <c r="P182" s="124" t="s">
        <v>6301</v>
      </c>
      <c r="Q182" s="122" t="s">
        <v>7615</v>
      </c>
      <c r="R182" s="110" t="s">
        <v>7988</v>
      </c>
    </row>
    <row r="183" spans="1:18" s="57" customFormat="1" ht="49.8" customHeight="1" x14ac:dyDescent="0.3">
      <c r="A183" s="108">
        <v>178</v>
      </c>
      <c r="B183" s="109" t="s">
        <v>7128</v>
      </c>
      <c r="C183" s="110" t="s">
        <v>6691</v>
      </c>
      <c r="D183" s="110" t="s">
        <v>6692</v>
      </c>
      <c r="E183" s="110" t="s">
        <v>6693</v>
      </c>
      <c r="F183" s="110" t="s">
        <v>7475</v>
      </c>
      <c r="G183" s="110">
        <v>30</v>
      </c>
      <c r="H183" s="110"/>
      <c r="I183" s="110"/>
      <c r="J183" s="137"/>
      <c r="K183" s="137"/>
      <c r="L183" s="110">
        <v>1</v>
      </c>
      <c r="M183" s="110">
        <v>8</v>
      </c>
      <c r="N183" s="137"/>
      <c r="O183" s="137"/>
      <c r="P183" s="124" t="s">
        <v>6301</v>
      </c>
      <c r="Q183" s="122" t="s">
        <v>7615</v>
      </c>
      <c r="R183" s="110" t="s">
        <v>9157</v>
      </c>
    </row>
    <row r="184" spans="1:18" s="57" customFormat="1" ht="27.6" x14ac:dyDescent="0.3">
      <c r="A184" s="108">
        <v>179</v>
      </c>
      <c r="B184" s="109" t="s">
        <v>7129</v>
      </c>
      <c r="C184" s="116" t="s">
        <v>6694</v>
      </c>
      <c r="D184" s="116" t="s">
        <v>6695</v>
      </c>
      <c r="E184" s="116" t="s">
        <v>6696</v>
      </c>
      <c r="F184" s="110" t="s">
        <v>7475</v>
      </c>
      <c r="G184" s="116">
        <v>6</v>
      </c>
      <c r="H184" s="116">
        <v>1</v>
      </c>
      <c r="I184" s="116">
        <v>0.75</v>
      </c>
      <c r="J184" s="137"/>
      <c r="K184" s="137"/>
      <c r="L184" s="137"/>
      <c r="M184" s="137"/>
      <c r="N184" s="137"/>
      <c r="O184" s="137"/>
      <c r="P184" s="136" t="s">
        <v>5065</v>
      </c>
      <c r="Q184" s="136" t="s">
        <v>7615</v>
      </c>
      <c r="R184" s="110" t="s">
        <v>7989</v>
      </c>
    </row>
    <row r="185" spans="1:18" s="57" customFormat="1" ht="41.4" x14ac:dyDescent="0.3">
      <c r="A185" s="108">
        <v>180</v>
      </c>
      <c r="B185" s="109" t="s">
        <v>7130</v>
      </c>
      <c r="C185" s="110" t="s">
        <v>7803</v>
      </c>
      <c r="D185" s="110" t="s">
        <v>6697</v>
      </c>
      <c r="E185" s="139" t="s">
        <v>6698</v>
      </c>
      <c r="F185" s="110" t="s">
        <v>6699</v>
      </c>
      <c r="G185" s="110">
        <v>18</v>
      </c>
      <c r="H185" s="110">
        <v>3</v>
      </c>
      <c r="I185" s="110">
        <v>0.75</v>
      </c>
      <c r="J185" s="137"/>
      <c r="K185" s="137"/>
      <c r="L185" s="137"/>
      <c r="M185" s="137"/>
      <c r="N185" s="137"/>
      <c r="O185" s="137"/>
      <c r="P185" s="110" t="s">
        <v>860</v>
      </c>
      <c r="Q185" s="110" t="s">
        <v>860</v>
      </c>
      <c r="R185" s="110" t="s">
        <v>9158</v>
      </c>
    </row>
    <row r="186" spans="1:18" s="57" customFormat="1" ht="45" customHeight="1" x14ac:dyDescent="0.3">
      <c r="A186" s="108">
        <v>181</v>
      </c>
      <c r="B186" s="109" t="s">
        <v>7131</v>
      </c>
      <c r="C186" s="110" t="s">
        <v>7804</v>
      </c>
      <c r="D186" s="110" t="s">
        <v>6700</v>
      </c>
      <c r="E186" s="139" t="s">
        <v>6701</v>
      </c>
      <c r="F186" s="110" t="s">
        <v>7475</v>
      </c>
      <c r="G186" s="123">
        <f>H186*6</f>
        <v>12</v>
      </c>
      <c r="H186" s="110">
        <v>2</v>
      </c>
      <c r="I186" s="110">
        <v>1.1000000000000001</v>
      </c>
      <c r="J186" s="137"/>
      <c r="K186" s="137"/>
      <c r="L186" s="137"/>
      <c r="M186" s="137"/>
      <c r="N186" s="137"/>
      <c r="O186" s="137"/>
      <c r="P186" s="110" t="s">
        <v>860</v>
      </c>
      <c r="Q186" s="110" t="s">
        <v>860</v>
      </c>
      <c r="R186" s="110" t="s">
        <v>7990</v>
      </c>
    </row>
    <row r="187" spans="1:18" s="57" customFormat="1" ht="42" customHeight="1" x14ac:dyDescent="0.3">
      <c r="A187" s="108">
        <v>182</v>
      </c>
      <c r="B187" s="109" t="s">
        <v>7132</v>
      </c>
      <c r="C187" s="50" t="s">
        <v>7805</v>
      </c>
      <c r="D187" s="50" t="s">
        <v>6702</v>
      </c>
      <c r="E187" s="52" t="s">
        <v>6703</v>
      </c>
      <c r="F187" s="110" t="s">
        <v>7475</v>
      </c>
      <c r="G187" s="58">
        <f>H187*6</f>
        <v>12</v>
      </c>
      <c r="H187" s="50">
        <v>2</v>
      </c>
      <c r="I187" s="50">
        <v>1.1000000000000001</v>
      </c>
      <c r="J187" s="137"/>
      <c r="K187" s="137"/>
      <c r="L187" s="137"/>
      <c r="M187" s="137"/>
      <c r="N187" s="137"/>
      <c r="O187" s="137"/>
      <c r="P187" s="110" t="s">
        <v>860</v>
      </c>
      <c r="Q187" s="110" t="s">
        <v>860</v>
      </c>
      <c r="R187" s="50" t="s">
        <v>7991</v>
      </c>
    </row>
    <row r="188" spans="1:18" s="57" customFormat="1" ht="38.4" customHeight="1" x14ac:dyDescent="0.3">
      <c r="A188" s="108">
        <v>183</v>
      </c>
      <c r="B188" s="109" t="s">
        <v>7133</v>
      </c>
      <c r="C188" s="110" t="s">
        <v>6704</v>
      </c>
      <c r="D188" s="110" t="s">
        <v>6705</v>
      </c>
      <c r="E188" s="139" t="s">
        <v>6706</v>
      </c>
      <c r="F188" s="110" t="s">
        <v>7475</v>
      </c>
      <c r="G188" s="123">
        <f>H188*6</f>
        <v>12</v>
      </c>
      <c r="H188" s="110">
        <v>2</v>
      </c>
      <c r="I188" s="110">
        <v>1.1000000000000001</v>
      </c>
      <c r="J188" s="137"/>
      <c r="K188" s="137"/>
      <c r="L188" s="137"/>
      <c r="M188" s="137"/>
      <c r="N188" s="137"/>
      <c r="O188" s="137"/>
      <c r="P188" s="124" t="s">
        <v>5065</v>
      </c>
      <c r="Q188" s="124" t="s">
        <v>6388</v>
      </c>
      <c r="R188" s="124" t="s">
        <v>6704</v>
      </c>
    </row>
    <row r="189" spans="1:18" s="57" customFormat="1" ht="38.25" customHeight="1" x14ac:dyDescent="0.3">
      <c r="A189" s="108">
        <v>184</v>
      </c>
      <c r="B189" s="109" t="s">
        <v>7134</v>
      </c>
      <c r="C189" s="110" t="s">
        <v>6707</v>
      </c>
      <c r="D189" s="110" t="s">
        <v>6708</v>
      </c>
      <c r="E189" s="139" t="s">
        <v>6709</v>
      </c>
      <c r="F189" s="110" t="s">
        <v>6699</v>
      </c>
      <c r="G189" s="123">
        <v>12</v>
      </c>
      <c r="H189" s="110">
        <v>4</v>
      </c>
      <c r="I189" s="110">
        <v>0.75</v>
      </c>
      <c r="J189" s="137"/>
      <c r="K189" s="137"/>
      <c r="L189" s="137"/>
      <c r="M189" s="137"/>
      <c r="N189" s="137"/>
      <c r="O189" s="137"/>
      <c r="P189" s="110" t="s">
        <v>860</v>
      </c>
      <c r="Q189" s="110" t="s">
        <v>860</v>
      </c>
      <c r="R189" s="110" t="s">
        <v>6710</v>
      </c>
    </row>
    <row r="190" spans="1:18" s="57" customFormat="1" ht="49.2" customHeight="1" x14ac:dyDescent="0.3">
      <c r="A190" s="108">
        <v>185</v>
      </c>
      <c r="B190" s="109" t="s">
        <v>7135</v>
      </c>
      <c r="C190" s="110" t="s">
        <v>7806</v>
      </c>
      <c r="D190" s="110" t="s">
        <v>6711</v>
      </c>
      <c r="E190" s="139" t="s">
        <v>6712</v>
      </c>
      <c r="F190" s="110" t="s">
        <v>6699</v>
      </c>
      <c r="G190" s="123">
        <v>12</v>
      </c>
      <c r="H190" s="110">
        <v>7</v>
      </c>
      <c r="I190" s="110">
        <v>0.75</v>
      </c>
      <c r="J190" s="137"/>
      <c r="K190" s="137"/>
      <c r="L190" s="137"/>
      <c r="M190" s="137"/>
      <c r="N190" s="137"/>
      <c r="O190" s="137"/>
      <c r="P190" s="110" t="s">
        <v>860</v>
      </c>
      <c r="Q190" s="110" t="s">
        <v>860</v>
      </c>
      <c r="R190" s="110" t="s">
        <v>7992</v>
      </c>
    </row>
    <row r="191" spans="1:18" s="57" customFormat="1" ht="44.25" customHeight="1" x14ac:dyDescent="0.3">
      <c r="A191" s="108">
        <v>186</v>
      </c>
      <c r="B191" s="109" t="s">
        <v>7136</v>
      </c>
      <c r="C191" s="110" t="s">
        <v>7807</v>
      </c>
      <c r="D191" s="110" t="s">
        <v>6713</v>
      </c>
      <c r="E191" s="139" t="s">
        <v>6714</v>
      </c>
      <c r="F191" s="110" t="s">
        <v>6699</v>
      </c>
      <c r="G191" s="123">
        <f>H191*6</f>
        <v>18</v>
      </c>
      <c r="H191" s="110">
        <v>3</v>
      </c>
      <c r="I191" s="110">
        <v>0.75</v>
      </c>
      <c r="J191" s="137"/>
      <c r="K191" s="137"/>
      <c r="L191" s="137"/>
      <c r="M191" s="137"/>
      <c r="N191" s="137"/>
      <c r="O191" s="137"/>
      <c r="P191" s="110" t="s">
        <v>860</v>
      </c>
      <c r="Q191" s="110" t="s">
        <v>860</v>
      </c>
      <c r="R191" s="110" t="s">
        <v>7993</v>
      </c>
    </row>
    <row r="192" spans="1:18" s="57" customFormat="1" ht="32.25" customHeight="1" x14ac:dyDescent="0.3">
      <c r="A192" s="108">
        <v>187</v>
      </c>
      <c r="B192" s="109" t="s">
        <v>7137</v>
      </c>
      <c r="C192" s="110" t="s">
        <v>6715</v>
      </c>
      <c r="D192" s="110" t="s">
        <v>6716</v>
      </c>
      <c r="E192" s="139" t="s">
        <v>6717</v>
      </c>
      <c r="F192" s="110" t="s">
        <v>7475</v>
      </c>
      <c r="G192" s="123">
        <v>12</v>
      </c>
      <c r="H192" s="110">
        <v>3</v>
      </c>
      <c r="I192" s="110">
        <v>0.75</v>
      </c>
      <c r="J192" s="137"/>
      <c r="K192" s="137"/>
      <c r="L192" s="137"/>
      <c r="M192" s="137"/>
      <c r="N192" s="137"/>
      <c r="O192" s="137"/>
      <c r="P192" s="110" t="s">
        <v>860</v>
      </c>
      <c r="Q192" s="110" t="s">
        <v>860</v>
      </c>
      <c r="R192" s="110" t="s">
        <v>6718</v>
      </c>
    </row>
    <row r="193" spans="1:18" s="57" customFormat="1" ht="42" customHeight="1" x14ac:dyDescent="0.3">
      <c r="A193" s="108">
        <v>188</v>
      </c>
      <c r="B193" s="109" t="s">
        <v>7138</v>
      </c>
      <c r="C193" s="110" t="s">
        <v>6719</v>
      </c>
      <c r="D193" s="110" t="s">
        <v>6720</v>
      </c>
      <c r="E193" s="139" t="s">
        <v>6721</v>
      </c>
      <c r="F193" s="110" t="s">
        <v>6699</v>
      </c>
      <c r="G193" s="123">
        <f t="shared" ref="G193:G202" si="0">H193*6</f>
        <v>6</v>
      </c>
      <c r="H193" s="110">
        <v>1</v>
      </c>
      <c r="I193" s="110">
        <v>0.75</v>
      </c>
      <c r="J193" s="137"/>
      <c r="K193" s="137"/>
      <c r="L193" s="137"/>
      <c r="M193" s="137"/>
      <c r="N193" s="137"/>
      <c r="O193" s="137"/>
      <c r="P193" s="110" t="s">
        <v>860</v>
      </c>
      <c r="Q193" s="110" t="s">
        <v>860</v>
      </c>
      <c r="R193" s="110" t="s">
        <v>9159</v>
      </c>
    </row>
    <row r="194" spans="1:18" s="57" customFormat="1" ht="41.4" x14ac:dyDescent="0.3">
      <c r="A194" s="108">
        <v>189</v>
      </c>
      <c r="B194" s="109" t="s">
        <v>7139</v>
      </c>
      <c r="C194" s="110" t="s">
        <v>6722</v>
      </c>
      <c r="D194" s="110" t="s">
        <v>6723</v>
      </c>
      <c r="E194" s="139" t="s">
        <v>6724</v>
      </c>
      <c r="F194" s="110" t="s">
        <v>7475</v>
      </c>
      <c r="G194" s="123">
        <f t="shared" si="0"/>
        <v>12</v>
      </c>
      <c r="H194" s="110">
        <v>2</v>
      </c>
      <c r="I194" s="110">
        <v>0.75</v>
      </c>
      <c r="J194" s="137"/>
      <c r="K194" s="137"/>
      <c r="L194" s="137"/>
      <c r="M194" s="137"/>
      <c r="N194" s="137"/>
      <c r="O194" s="137"/>
      <c r="P194" s="110" t="s">
        <v>860</v>
      </c>
      <c r="Q194" s="110" t="s">
        <v>860</v>
      </c>
      <c r="R194" s="110" t="s">
        <v>7994</v>
      </c>
    </row>
    <row r="195" spans="1:18" s="57" customFormat="1" ht="51.6" customHeight="1" x14ac:dyDescent="0.3">
      <c r="A195" s="108">
        <v>190</v>
      </c>
      <c r="B195" s="109" t="s">
        <v>7140</v>
      </c>
      <c r="C195" s="110" t="s">
        <v>6725</v>
      </c>
      <c r="D195" s="110" t="s">
        <v>6723</v>
      </c>
      <c r="E195" s="139" t="s">
        <v>6726</v>
      </c>
      <c r="F195" s="110" t="s">
        <v>7475</v>
      </c>
      <c r="G195" s="123">
        <f t="shared" si="0"/>
        <v>12</v>
      </c>
      <c r="H195" s="110">
        <v>2</v>
      </c>
      <c r="I195" s="110">
        <v>0.75</v>
      </c>
      <c r="J195" s="137"/>
      <c r="K195" s="137"/>
      <c r="L195" s="137"/>
      <c r="M195" s="137"/>
      <c r="N195" s="137"/>
      <c r="O195" s="137"/>
      <c r="P195" s="110" t="s">
        <v>860</v>
      </c>
      <c r="Q195" s="110" t="s">
        <v>860</v>
      </c>
      <c r="R195" s="110" t="s">
        <v>6727</v>
      </c>
    </row>
    <row r="196" spans="1:18" s="57" customFormat="1" ht="41.4" x14ac:dyDescent="0.3">
      <c r="A196" s="108">
        <v>191</v>
      </c>
      <c r="B196" s="109" t="s">
        <v>7141</v>
      </c>
      <c r="C196" s="110" t="s">
        <v>6728</v>
      </c>
      <c r="D196" s="110" t="s">
        <v>6723</v>
      </c>
      <c r="E196" s="139" t="s">
        <v>6724</v>
      </c>
      <c r="F196" s="110" t="s">
        <v>7475</v>
      </c>
      <c r="G196" s="123">
        <f t="shared" si="0"/>
        <v>12</v>
      </c>
      <c r="H196" s="110">
        <v>2</v>
      </c>
      <c r="I196" s="110">
        <v>0.75</v>
      </c>
      <c r="J196" s="137"/>
      <c r="K196" s="137"/>
      <c r="L196" s="137"/>
      <c r="M196" s="137"/>
      <c r="N196" s="137"/>
      <c r="O196" s="137"/>
      <c r="P196" s="110" t="s">
        <v>860</v>
      </c>
      <c r="Q196" s="110" t="s">
        <v>860</v>
      </c>
      <c r="R196" s="110" t="s">
        <v>7995</v>
      </c>
    </row>
    <row r="197" spans="1:18" s="57" customFormat="1" ht="46.8" customHeight="1" x14ac:dyDescent="0.3">
      <c r="A197" s="108">
        <v>192</v>
      </c>
      <c r="B197" s="109" t="s">
        <v>7142</v>
      </c>
      <c r="C197" s="110" t="s">
        <v>7808</v>
      </c>
      <c r="D197" s="110" t="s">
        <v>6723</v>
      </c>
      <c r="E197" s="139" t="s">
        <v>6726</v>
      </c>
      <c r="F197" s="110" t="s">
        <v>7475</v>
      </c>
      <c r="G197" s="123">
        <f t="shared" si="0"/>
        <v>12</v>
      </c>
      <c r="H197" s="110">
        <v>2</v>
      </c>
      <c r="I197" s="110">
        <v>0.75</v>
      </c>
      <c r="J197" s="137"/>
      <c r="K197" s="137"/>
      <c r="L197" s="137"/>
      <c r="M197" s="137"/>
      <c r="N197" s="137"/>
      <c r="O197" s="137"/>
      <c r="P197" s="110" t="s">
        <v>860</v>
      </c>
      <c r="Q197" s="110" t="s">
        <v>860</v>
      </c>
      <c r="R197" s="110" t="s">
        <v>7996</v>
      </c>
    </row>
    <row r="198" spans="1:18" s="57" customFormat="1" ht="55.2" x14ac:dyDescent="0.3">
      <c r="A198" s="108">
        <v>193</v>
      </c>
      <c r="B198" s="109" t="s">
        <v>7143</v>
      </c>
      <c r="C198" s="110" t="s">
        <v>6729</v>
      </c>
      <c r="D198" s="110" t="s">
        <v>6723</v>
      </c>
      <c r="E198" s="139" t="s">
        <v>6726</v>
      </c>
      <c r="F198" s="110" t="s">
        <v>7475</v>
      </c>
      <c r="G198" s="123">
        <f t="shared" si="0"/>
        <v>30</v>
      </c>
      <c r="H198" s="110">
        <v>5</v>
      </c>
      <c r="I198" s="110">
        <v>0.75</v>
      </c>
      <c r="J198" s="137"/>
      <c r="K198" s="137"/>
      <c r="L198" s="137"/>
      <c r="M198" s="137"/>
      <c r="N198" s="137"/>
      <c r="O198" s="137"/>
      <c r="P198" s="110" t="s">
        <v>860</v>
      </c>
      <c r="Q198" s="110" t="s">
        <v>860</v>
      </c>
      <c r="R198" s="110" t="s">
        <v>7997</v>
      </c>
    </row>
    <row r="199" spans="1:18" s="57" customFormat="1" ht="51.6" customHeight="1" x14ac:dyDescent="0.3">
      <c r="A199" s="108">
        <v>194</v>
      </c>
      <c r="B199" s="109" t="s">
        <v>7144</v>
      </c>
      <c r="C199" s="110" t="s">
        <v>6730</v>
      </c>
      <c r="D199" s="110" t="s">
        <v>6731</v>
      </c>
      <c r="E199" s="139" t="s">
        <v>6732</v>
      </c>
      <c r="F199" s="110" t="s">
        <v>6699</v>
      </c>
      <c r="G199" s="123">
        <f t="shared" si="0"/>
        <v>30</v>
      </c>
      <c r="H199" s="110">
        <v>5</v>
      </c>
      <c r="I199" s="110">
        <v>0.75</v>
      </c>
      <c r="J199" s="137"/>
      <c r="K199" s="137"/>
      <c r="L199" s="137"/>
      <c r="M199" s="137"/>
      <c r="N199" s="137"/>
      <c r="O199" s="137"/>
      <c r="P199" s="110" t="s">
        <v>860</v>
      </c>
      <c r="Q199" s="110" t="s">
        <v>860</v>
      </c>
      <c r="R199" s="110" t="s">
        <v>7998</v>
      </c>
    </row>
    <row r="200" spans="1:18" s="57" customFormat="1" ht="69" x14ac:dyDescent="0.3">
      <c r="A200" s="108">
        <v>195</v>
      </c>
      <c r="B200" s="109" t="s">
        <v>7145</v>
      </c>
      <c r="C200" s="110" t="s">
        <v>7809</v>
      </c>
      <c r="D200" s="110" t="s">
        <v>6733</v>
      </c>
      <c r="E200" s="139" t="s">
        <v>6734</v>
      </c>
      <c r="F200" s="110" t="s">
        <v>7475</v>
      </c>
      <c r="G200" s="123">
        <f t="shared" si="0"/>
        <v>24</v>
      </c>
      <c r="H200" s="110">
        <v>4</v>
      </c>
      <c r="I200" s="110">
        <v>0.75</v>
      </c>
      <c r="J200" s="137"/>
      <c r="K200" s="137"/>
      <c r="L200" s="137"/>
      <c r="M200" s="137"/>
      <c r="N200" s="137"/>
      <c r="O200" s="137"/>
      <c r="P200" s="110" t="s">
        <v>860</v>
      </c>
      <c r="Q200" s="110" t="s">
        <v>860</v>
      </c>
      <c r="R200" s="110" t="s">
        <v>7999</v>
      </c>
    </row>
    <row r="201" spans="1:18" s="57" customFormat="1" ht="41.4" x14ac:dyDescent="0.3">
      <c r="A201" s="108">
        <v>196</v>
      </c>
      <c r="B201" s="109" t="s">
        <v>7146</v>
      </c>
      <c r="C201" s="110" t="s">
        <v>7810</v>
      </c>
      <c r="D201" s="110" t="s">
        <v>6736</v>
      </c>
      <c r="E201" s="139" t="s">
        <v>6737</v>
      </c>
      <c r="F201" s="110" t="s">
        <v>6699</v>
      </c>
      <c r="G201" s="123">
        <f t="shared" si="0"/>
        <v>42</v>
      </c>
      <c r="H201" s="110">
        <v>7</v>
      </c>
      <c r="I201" s="110">
        <v>0.75</v>
      </c>
      <c r="J201" s="137"/>
      <c r="K201" s="137"/>
      <c r="L201" s="137"/>
      <c r="M201" s="137"/>
      <c r="N201" s="137"/>
      <c r="O201" s="137"/>
      <c r="P201" s="110" t="s">
        <v>860</v>
      </c>
      <c r="Q201" s="110" t="s">
        <v>860</v>
      </c>
      <c r="R201" s="110" t="s">
        <v>9160</v>
      </c>
    </row>
    <row r="202" spans="1:18" s="57" customFormat="1" ht="53.4" customHeight="1" x14ac:dyDescent="0.3">
      <c r="A202" s="108">
        <v>197</v>
      </c>
      <c r="B202" s="109" t="s">
        <v>7147</v>
      </c>
      <c r="C202" s="110" t="s">
        <v>7811</v>
      </c>
      <c r="D202" s="110" t="s">
        <v>6738</v>
      </c>
      <c r="E202" s="139" t="s">
        <v>6739</v>
      </c>
      <c r="F202" s="110" t="s">
        <v>6699</v>
      </c>
      <c r="G202" s="123">
        <f t="shared" si="0"/>
        <v>12</v>
      </c>
      <c r="H202" s="110">
        <v>2</v>
      </c>
      <c r="I202" s="110">
        <v>0.75</v>
      </c>
      <c r="J202" s="137"/>
      <c r="K202" s="137"/>
      <c r="L202" s="137"/>
      <c r="M202" s="137"/>
      <c r="N202" s="137"/>
      <c r="O202" s="137"/>
      <c r="P202" s="110" t="s">
        <v>860</v>
      </c>
      <c r="Q202" s="110" t="s">
        <v>860</v>
      </c>
      <c r="R202" s="110" t="s">
        <v>8000</v>
      </c>
    </row>
    <row r="203" spans="1:18" s="57" customFormat="1" ht="41.4" x14ac:dyDescent="0.3">
      <c r="A203" s="108">
        <v>198</v>
      </c>
      <c r="B203" s="109" t="s">
        <v>7148</v>
      </c>
      <c r="C203" s="110" t="s">
        <v>7812</v>
      </c>
      <c r="D203" s="110" t="s">
        <v>6740</v>
      </c>
      <c r="E203" s="139" t="s">
        <v>6741</v>
      </c>
      <c r="F203" s="110" t="s">
        <v>6699</v>
      </c>
      <c r="G203" s="123">
        <v>12</v>
      </c>
      <c r="H203" s="110">
        <v>3</v>
      </c>
      <c r="I203" s="110">
        <v>0.75</v>
      </c>
      <c r="J203" s="137"/>
      <c r="K203" s="137"/>
      <c r="L203" s="137"/>
      <c r="M203" s="137"/>
      <c r="N203" s="137"/>
      <c r="O203" s="137"/>
      <c r="P203" s="110" t="s">
        <v>860</v>
      </c>
      <c r="Q203" s="110" t="s">
        <v>860</v>
      </c>
      <c r="R203" s="110" t="s">
        <v>9161</v>
      </c>
    </row>
    <row r="204" spans="1:18" s="57" customFormat="1" ht="41.4" x14ac:dyDescent="0.3">
      <c r="A204" s="108">
        <v>199</v>
      </c>
      <c r="B204" s="109" t="s">
        <v>7149</v>
      </c>
      <c r="C204" s="110" t="s">
        <v>7813</v>
      </c>
      <c r="D204" s="110">
        <v>51.631965999999998</v>
      </c>
      <c r="E204" s="139">
        <v>39.200009000000001</v>
      </c>
      <c r="F204" s="110" t="s">
        <v>6699</v>
      </c>
      <c r="G204" s="123">
        <f>H204*6</f>
        <v>18</v>
      </c>
      <c r="H204" s="110">
        <v>3</v>
      </c>
      <c r="I204" s="110">
        <v>0.75</v>
      </c>
      <c r="J204" s="137"/>
      <c r="K204" s="137"/>
      <c r="L204" s="137"/>
      <c r="M204" s="137"/>
      <c r="N204" s="137"/>
      <c r="O204" s="137"/>
      <c r="P204" s="110" t="s">
        <v>860</v>
      </c>
      <c r="Q204" s="110" t="s">
        <v>860</v>
      </c>
      <c r="R204" s="110" t="s">
        <v>8001</v>
      </c>
    </row>
    <row r="205" spans="1:18" s="57" customFormat="1" ht="64.8" customHeight="1" x14ac:dyDescent="0.3">
      <c r="A205" s="108">
        <v>200</v>
      </c>
      <c r="B205" s="109" t="s">
        <v>7150</v>
      </c>
      <c r="C205" s="110" t="s">
        <v>6742</v>
      </c>
      <c r="D205" s="110" t="s">
        <v>6743</v>
      </c>
      <c r="E205" s="139" t="s">
        <v>6744</v>
      </c>
      <c r="F205" s="110" t="s">
        <v>7475</v>
      </c>
      <c r="G205" s="123">
        <v>12</v>
      </c>
      <c r="H205" s="110">
        <v>3</v>
      </c>
      <c r="I205" s="110">
        <v>0.75</v>
      </c>
      <c r="J205" s="137"/>
      <c r="K205" s="137"/>
      <c r="L205" s="137"/>
      <c r="M205" s="137"/>
      <c r="N205" s="137"/>
      <c r="O205" s="137"/>
      <c r="P205" s="110" t="s">
        <v>860</v>
      </c>
      <c r="Q205" s="110" t="s">
        <v>860</v>
      </c>
      <c r="R205" s="110" t="s">
        <v>8002</v>
      </c>
    </row>
    <row r="206" spans="1:18" s="57" customFormat="1" ht="41.4" x14ac:dyDescent="0.3">
      <c r="A206" s="108">
        <v>201</v>
      </c>
      <c r="B206" s="109" t="s">
        <v>7151</v>
      </c>
      <c r="C206" s="110" t="s">
        <v>7814</v>
      </c>
      <c r="D206" s="110" t="s">
        <v>6745</v>
      </c>
      <c r="E206" s="139" t="s">
        <v>6746</v>
      </c>
      <c r="F206" s="110" t="s">
        <v>7475</v>
      </c>
      <c r="G206" s="123">
        <f>H206*6</f>
        <v>18</v>
      </c>
      <c r="H206" s="110">
        <v>3</v>
      </c>
      <c r="I206" s="110">
        <v>0.75</v>
      </c>
      <c r="J206" s="137"/>
      <c r="K206" s="137"/>
      <c r="L206" s="137"/>
      <c r="M206" s="137"/>
      <c r="N206" s="137"/>
      <c r="O206" s="137"/>
      <c r="P206" s="110" t="s">
        <v>860</v>
      </c>
      <c r="Q206" s="110" t="s">
        <v>860</v>
      </c>
      <c r="R206" s="110" t="s">
        <v>8003</v>
      </c>
    </row>
    <row r="207" spans="1:18" s="57" customFormat="1" ht="54" customHeight="1" x14ac:dyDescent="0.3">
      <c r="A207" s="108">
        <v>202</v>
      </c>
      <c r="B207" s="109" t="s">
        <v>7152</v>
      </c>
      <c r="C207" s="110" t="s">
        <v>7815</v>
      </c>
      <c r="D207" s="110" t="s">
        <v>6747</v>
      </c>
      <c r="E207" s="139" t="s">
        <v>6748</v>
      </c>
      <c r="F207" s="110" t="s">
        <v>6699</v>
      </c>
      <c r="G207" s="123">
        <f>H207*6</f>
        <v>18</v>
      </c>
      <c r="H207" s="110">
        <v>3</v>
      </c>
      <c r="I207" s="110">
        <v>0.75</v>
      </c>
      <c r="J207" s="137"/>
      <c r="K207" s="137"/>
      <c r="L207" s="137"/>
      <c r="M207" s="137"/>
      <c r="N207" s="137"/>
      <c r="O207" s="137"/>
      <c r="P207" s="110" t="s">
        <v>860</v>
      </c>
      <c r="Q207" s="110" t="s">
        <v>860</v>
      </c>
      <c r="R207" s="110" t="s">
        <v>8004</v>
      </c>
    </row>
    <row r="208" spans="1:18" s="57" customFormat="1" ht="41.4" x14ac:dyDescent="0.3">
      <c r="A208" s="108">
        <v>203</v>
      </c>
      <c r="B208" s="109" t="s">
        <v>7153</v>
      </c>
      <c r="C208" s="110" t="s">
        <v>7816</v>
      </c>
      <c r="D208" s="110" t="s">
        <v>6749</v>
      </c>
      <c r="E208" s="139" t="s">
        <v>6750</v>
      </c>
      <c r="F208" s="110" t="s">
        <v>6699</v>
      </c>
      <c r="G208" s="123">
        <f>H208*6</f>
        <v>30</v>
      </c>
      <c r="H208" s="110">
        <v>5</v>
      </c>
      <c r="I208" s="110">
        <v>0.75</v>
      </c>
      <c r="J208" s="137"/>
      <c r="K208" s="137"/>
      <c r="L208" s="137"/>
      <c r="M208" s="137"/>
      <c r="N208" s="137"/>
      <c r="O208" s="137"/>
      <c r="P208" s="110" t="s">
        <v>860</v>
      </c>
      <c r="Q208" s="110" t="s">
        <v>860</v>
      </c>
      <c r="R208" s="110" t="s">
        <v>9162</v>
      </c>
    </row>
    <row r="209" spans="1:18" s="57" customFormat="1" ht="41.4" x14ac:dyDescent="0.3">
      <c r="A209" s="108">
        <v>204</v>
      </c>
      <c r="B209" s="109" t="s">
        <v>7154</v>
      </c>
      <c r="C209" s="110" t="s">
        <v>7817</v>
      </c>
      <c r="D209" s="110" t="s">
        <v>6751</v>
      </c>
      <c r="E209" s="139" t="s">
        <v>6752</v>
      </c>
      <c r="F209" s="110" t="s">
        <v>6699</v>
      </c>
      <c r="G209" s="123">
        <v>12</v>
      </c>
      <c r="H209" s="110">
        <v>5</v>
      </c>
      <c r="I209" s="110">
        <v>0.75</v>
      </c>
      <c r="J209" s="137"/>
      <c r="K209" s="137"/>
      <c r="L209" s="137"/>
      <c r="M209" s="137"/>
      <c r="N209" s="137"/>
      <c r="O209" s="137"/>
      <c r="P209" s="110" t="s">
        <v>860</v>
      </c>
      <c r="Q209" s="110" t="s">
        <v>860</v>
      </c>
      <c r="R209" s="110" t="s">
        <v>6753</v>
      </c>
    </row>
    <row r="210" spans="1:18" s="57" customFormat="1" ht="41.4" x14ac:dyDescent="0.3">
      <c r="A210" s="108">
        <v>205</v>
      </c>
      <c r="B210" s="109" t="s">
        <v>7155</v>
      </c>
      <c r="C210" s="110" t="s">
        <v>7818</v>
      </c>
      <c r="D210" s="110" t="s">
        <v>6754</v>
      </c>
      <c r="E210" s="139" t="s">
        <v>6755</v>
      </c>
      <c r="F210" s="110" t="s">
        <v>6699</v>
      </c>
      <c r="G210" s="123">
        <f>H210*6</f>
        <v>6</v>
      </c>
      <c r="H210" s="110">
        <v>1</v>
      </c>
      <c r="I210" s="110">
        <v>0.75</v>
      </c>
      <c r="J210" s="137"/>
      <c r="K210" s="137"/>
      <c r="L210" s="137"/>
      <c r="M210" s="137"/>
      <c r="N210" s="137"/>
      <c r="O210" s="137"/>
      <c r="P210" s="110" t="s">
        <v>860</v>
      </c>
      <c r="Q210" s="110" t="s">
        <v>860</v>
      </c>
      <c r="R210" s="110" t="s">
        <v>8005</v>
      </c>
    </row>
    <row r="211" spans="1:18" s="57" customFormat="1" ht="41.4" x14ac:dyDescent="0.3">
      <c r="A211" s="108">
        <v>206</v>
      </c>
      <c r="B211" s="109" t="s">
        <v>7156</v>
      </c>
      <c r="C211" s="110" t="s">
        <v>6756</v>
      </c>
      <c r="D211" s="110" t="s">
        <v>6757</v>
      </c>
      <c r="E211" s="139" t="s">
        <v>6758</v>
      </c>
      <c r="F211" s="110" t="s">
        <v>6699</v>
      </c>
      <c r="G211" s="123">
        <f>H211*6</f>
        <v>12</v>
      </c>
      <c r="H211" s="110">
        <v>2</v>
      </c>
      <c r="I211" s="110">
        <v>0.75</v>
      </c>
      <c r="J211" s="137"/>
      <c r="K211" s="137"/>
      <c r="L211" s="137"/>
      <c r="M211" s="137"/>
      <c r="N211" s="137"/>
      <c r="O211" s="137"/>
      <c r="P211" s="110" t="s">
        <v>860</v>
      </c>
      <c r="Q211" s="110" t="s">
        <v>860</v>
      </c>
      <c r="R211" s="110" t="s">
        <v>8006</v>
      </c>
    </row>
    <row r="212" spans="1:18" s="57" customFormat="1" ht="41.4" x14ac:dyDescent="0.3">
      <c r="A212" s="108">
        <v>207</v>
      </c>
      <c r="B212" s="109" t="s">
        <v>7157</v>
      </c>
      <c r="C212" s="110" t="s">
        <v>6759</v>
      </c>
      <c r="D212" s="110" t="s">
        <v>6760</v>
      </c>
      <c r="E212" s="139" t="s">
        <v>6761</v>
      </c>
      <c r="F212" s="110" t="s">
        <v>7475</v>
      </c>
      <c r="G212" s="123">
        <f>H212*6</f>
        <v>12</v>
      </c>
      <c r="H212" s="110">
        <v>2</v>
      </c>
      <c r="I212" s="110">
        <v>0.75</v>
      </c>
      <c r="J212" s="137"/>
      <c r="K212" s="137"/>
      <c r="L212" s="137"/>
      <c r="M212" s="137"/>
      <c r="N212" s="137"/>
      <c r="O212" s="137"/>
      <c r="P212" s="110" t="s">
        <v>860</v>
      </c>
      <c r="Q212" s="110" t="s">
        <v>860</v>
      </c>
      <c r="R212" s="110" t="s">
        <v>8007</v>
      </c>
    </row>
    <row r="213" spans="1:18" s="57" customFormat="1" ht="41.4" x14ac:dyDescent="0.3">
      <c r="A213" s="108">
        <v>208</v>
      </c>
      <c r="B213" s="109" t="s">
        <v>7158</v>
      </c>
      <c r="C213" s="110" t="s">
        <v>6688</v>
      </c>
      <c r="D213" s="110" t="s">
        <v>6762</v>
      </c>
      <c r="E213" s="139" t="s">
        <v>6763</v>
      </c>
      <c r="F213" s="110" t="s">
        <v>7475</v>
      </c>
      <c r="G213" s="123">
        <v>12</v>
      </c>
      <c r="H213" s="110">
        <v>3</v>
      </c>
      <c r="I213" s="110">
        <v>0.75</v>
      </c>
      <c r="J213" s="137"/>
      <c r="K213" s="137"/>
      <c r="L213" s="137"/>
      <c r="M213" s="137"/>
      <c r="N213" s="137"/>
      <c r="O213" s="137"/>
      <c r="P213" s="110" t="s">
        <v>860</v>
      </c>
      <c r="Q213" s="110" t="s">
        <v>860</v>
      </c>
      <c r="R213" s="110" t="s">
        <v>8008</v>
      </c>
    </row>
    <row r="214" spans="1:18" s="57" customFormat="1" ht="54" customHeight="1" x14ac:dyDescent="0.3">
      <c r="A214" s="108">
        <v>209</v>
      </c>
      <c r="B214" s="109" t="s">
        <v>7159</v>
      </c>
      <c r="C214" s="110" t="s">
        <v>7819</v>
      </c>
      <c r="D214" s="110" t="s">
        <v>6764</v>
      </c>
      <c r="E214" s="139" t="s">
        <v>6765</v>
      </c>
      <c r="F214" s="110" t="s">
        <v>7475</v>
      </c>
      <c r="G214" s="123">
        <v>12</v>
      </c>
      <c r="H214" s="110">
        <v>2</v>
      </c>
      <c r="I214" s="110">
        <v>0.75</v>
      </c>
      <c r="J214" s="137"/>
      <c r="K214" s="137"/>
      <c r="L214" s="137"/>
      <c r="M214" s="137"/>
      <c r="N214" s="137"/>
      <c r="O214" s="137"/>
      <c r="P214" s="110" t="s">
        <v>860</v>
      </c>
      <c r="Q214" s="110" t="s">
        <v>860</v>
      </c>
      <c r="R214" s="110" t="s">
        <v>8009</v>
      </c>
    </row>
    <row r="215" spans="1:18" s="57" customFormat="1" ht="41.4" x14ac:dyDescent="0.3">
      <c r="A215" s="108">
        <v>210</v>
      </c>
      <c r="B215" s="109" t="s">
        <v>7160</v>
      </c>
      <c r="C215" s="110" t="s">
        <v>6766</v>
      </c>
      <c r="D215" s="110" t="s">
        <v>6767</v>
      </c>
      <c r="E215" s="139" t="s">
        <v>6768</v>
      </c>
      <c r="F215" s="110" t="s">
        <v>7475</v>
      </c>
      <c r="G215" s="123">
        <f>H215*6</f>
        <v>12</v>
      </c>
      <c r="H215" s="110">
        <v>2</v>
      </c>
      <c r="I215" s="110">
        <v>0.75</v>
      </c>
      <c r="J215" s="137"/>
      <c r="K215" s="137"/>
      <c r="L215" s="137"/>
      <c r="M215" s="137"/>
      <c r="N215" s="137"/>
      <c r="O215" s="137"/>
      <c r="P215" s="110" t="s">
        <v>860</v>
      </c>
      <c r="Q215" s="110" t="s">
        <v>860</v>
      </c>
      <c r="R215" s="110" t="s">
        <v>8010</v>
      </c>
    </row>
    <row r="216" spans="1:18" s="57" customFormat="1" ht="55.8" customHeight="1" x14ac:dyDescent="0.3">
      <c r="A216" s="108">
        <v>211</v>
      </c>
      <c r="B216" s="109" t="s">
        <v>7161</v>
      </c>
      <c r="C216" s="110" t="s">
        <v>6769</v>
      </c>
      <c r="D216" s="110" t="s">
        <v>6770</v>
      </c>
      <c r="E216" s="139" t="s">
        <v>6771</v>
      </c>
      <c r="F216" s="110" t="s">
        <v>6699</v>
      </c>
      <c r="G216" s="123">
        <f>H216*6</f>
        <v>6</v>
      </c>
      <c r="H216" s="110">
        <v>1</v>
      </c>
      <c r="I216" s="110">
        <v>0.75</v>
      </c>
      <c r="J216" s="137"/>
      <c r="K216" s="137"/>
      <c r="L216" s="137"/>
      <c r="M216" s="137"/>
      <c r="N216" s="137"/>
      <c r="O216" s="137"/>
      <c r="P216" s="110" t="s">
        <v>860</v>
      </c>
      <c r="Q216" s="110" t="s">
        <v>860</v>
      </c>
      <c r="R216" s="110" t="s">
        <v>8011</v>
      </c>
    </row>
    <row r="217" spans="1:18" s="57" customFormat="1" ht="41.4" x14ac:dyDescent="0.3">
      <c r="A217" s="108">
        <v>212</v>
      </c>
      <c r="B217" s="109" t="s">
        <v>7162</v>
      </c>
      <c r="C217" s="110" t="s">
        <v>6772</v>
      </c>
      <c r="D217" s="110" t="s">
        <v>6773</v>
      </c>
      <c r="E217" s="139" t="s">
        <v>6774</v>
      </c>
      <c r="F217" s="110" t="s">
        <v>6699</v>
      </c>
      <c r="G217" s="123">
        <f>H217*6</f>
        <v>6</v>
      </c>
      <c r="H217" s="110">
        <v>1</v>
      </c>
      <c r="I217" s="110">
        <v>0.75</v>
      </c>
      <c r="J217" s="137"/>
      <c r="K217" s="137"/>
      <c r="L217" s="137"/>
      <c r="M217" s="137"/>
      <c r="N217" s="137"/>
      <c r="O217" s="137"/>
      <c r="P217" s="110" t="s">
        <v>860</v>
      </c>
      <c r="Q217" s="110" t="s">
        <v>860</v>
      </c>
      <c r="R217" s="110" t="s">
        <v>8012</v>
      </c>
    </row>
    <row r="218" spans="1:18" s="57" customFormat="1" ht="41.4" x14ac:dyDescent="0.3">
      <c r="A218" s="108">
        <v>213</v>
      </c>
      <c r="B218" s="109" t="s">
        <v>7163</v>
      </c>
      <c r="C218" s="110" t="s">
        <v>9163</v>
      </c>
      <c r="D218" s="110" t="s">
        <v>6775</v>
      </c>
      <c r="E218" s="139" t="s">
        <v>6776</v>
      </c>
      <c r="F218" s="110" t="s">
        <v>7475</v>
      </c>
      <c r="G218" s="123">
        <f>H218*6</f>
        <v>12</v>
      </c>
      <c r="H218" s="110">
        <v>2</v>
      </c>
      <c r="I218" s="110">
        <v>0.75</v>
      </c>
      <c r="J218" s="137"/>
      <c r="K218" s="137"/>
      <c r="L218" s="137"/>
      <c r="M218" s="137"/>
      <c r="N218" s="137"/>
      <c r="O218" s="137"/>
      <c r="P218" s="110" t="s">
        <v>860</v>
      </c>
      <c r="Q218" s="110" t="s">
        <v>860</v>
      </c>
      <c r="R218" s="110" t="s">
        <v>8013</v>
      </c>
    </row>
    <row r="219" spans="1:18" s="57" customFormat="1" ht="41.4" x14ac:dyDescent="0.3">
      <c r="A219" s="108">
        <v>214</v>
      </c>
      <c r="B219" s="109" t="s">
        <v>7164</v>
      </c>
      <c r="C219" s="110" t="s">
        <v>6777</v>
      </c>
      <c r="D219" s="110" t="s">
        <v>6778</v>
      </c>
      <c r="E219" s="139" t="s">
        <v>6779</v>
      </c>
      <c r="F219" s="110" t="s">
        <v>6699</v>
      </c>
      <c r="G219" s="123">
        <f>H219*6</f>
        <v>6</v>
      </c>
      <c r="H219" s="110">
        <v>1</v>
      </c>
      <c r="I219" s="110">
        <v>0.75</v>
      </c>
      <c r="J219" s="137"/>
      <c r="K219" s="137"/>
      <c r="L219" s="137"/>
      <c r="M219" s="137"/>
      <c r="N219" s="137"/>
      <c r="O219" s="137"/>
      <c r="P219" s="110" t="s">
        <v>860</v>
      </c>
      <c r="Q219" s="110" t="s">
        <v>860</v>
      </c>
      <c r="R219" s="110" t="s">
        <v>8014</v>
      </c>
    </row>
    <row r="220" spans="1:18" s="57" customFormat="1" ht="41.4" x14ac:dyDescent="0.3">
      <c r="A220" s="108">
        <v>215</v>
      </c>
      <c r="B220" s="109" t="s">
        <v>7165</v>
      </c>
      <c r="C220" s="110" t="s">
        <v>6780</v>
      </c>
      <c r="D220" s="110" t="s">
        <v>6781</v>
      </c>
      <c r="E220" s="139" t="s">
        <v>6782</v>
      </c>
      <c r="F220" s="110" t="s">
        <v>7475</v>
      </c>
      <c r="G220" s="123">
        <v>12</v>
      </c>
      <c r="H220" s="110">
        <v>2</v>
      </c>
      <c r="I220" s="110">
        <v>0.75</v>
      </c>
      <c r="J220" s="137"/>
      <c r="K220" s="137"/>
      <c r="L220" s="137"/>
      <c r="M220" s="137"/>
      <c r="N220" s="137"/>
      <c r="O220" s="137"/>
      <c r="P220" s="110" t="s">
        <v>860</v>
      </c>
      <c r="Q220" s="110" t="s">
        <v>860</v>
      </c>
      <c r="R220" s="110" t="s">
        <v>8015</v>
      </c>
    </row>
    <row r="221" spans="1:18" s="57" customFormat="1" ht="41.4" x14ac:dyDescent="0.3">
      <c r="A221" s="108">
        <v>216</v>
      </c>
      <c r="B221" s="109" t="s">
        <v>7166</v>
      </c>
      <c r="C221" s="110" t="s">
        <v>6783</v>
      </c>
      <c r="D221" s="110" t="s">
        <v>6784</v>
      </c>
      <c r="E221" s="139" t="s">
        <v>4288</v>
      </c>
      <c r="F221" s="110" t="s">
        <v>7475</v>
      </c>
      <c r="G221" s="123">
        <v>12</v>
      </c>
      <c r="H221" s="110">
        <v>2</v>
      </c>
      <c r="I221" s="110">
        <v>0.75</v>
      </c>
      <c r="J221" s="137"/>
      <c r="K221" s="137"/>
      <c r="L221" s="137"/>
      <c r="M221" s="137"/>
      <c r="N221" s="137"/>
      <c r="O221" s="137"/>
      <c r="P221" s="110" t="s">
        <v>860</v>
      </c>
      <c r="Q221" s="110" t="s">
        <v>860</v>
      </c>
      <c r="R221" s="110" t="s">
        <v>6301</v>
      </c>
    </row>
    <row r="222" spans="1:18" s="57" customFormat="1" ht="41.4" x14ac:dyDescent="0.3">
      <c r="A222" s="108">
        <v>217</v>
      </c>
      <c r="B222" s="109" t="s">
        <v>7167</v>
      </c>
      <c r="C222" s="110" t="s">
        <v>6785</v>
      </c>
      <c r="D222" s="110" t="s">
        <v>6786</v>
      </c>
      <c r="E222" s="139" t="s">
        <v>6787</v>
      </c>
      <c r="F222" s="110" t="s">
        <v>6699</v>
      </c>
      <c r="G222" s="123">
        <v>20</v>
      </c>
      <c r="H222" s="110">
        <v>3</v>
      </c>
      <c r="I222" s="110">
        <v>1.1000000000000001</v>
      </c>
      <c r="J222" s="137"/>
      <c r="K222" s="137"/>
      <c r="L222" s="137"/>
      <c r="M222" s="137"/>
      <c r="N222" s="137"/>
      <c r="O222" s="137"/>
      <c r="P222" s="110" t="s">
        <v>860</v>
      </c>
      <c r="Q222" s="110" t="s">
        <v>860</v>
      </c>
      <c r="R222" s="110" t="s">
        <v>6301</v>
      </c>
    </row>
    <row r="223" spans="1:18" s="57" customFormat="1" ht="41.4" x14ac:dyDescent="0.3">
      <c r="A223" s="108">
        <v>218</v>
      </c>
      <c r="B223" s="109" t="s">
        <v>7168</v>
      </c>
      <c r="C223" s="110" t="s">
        <v>6788</v>
      </c>
      <c r="D223" s="110" t="s">
        <v>6789</v>
      </c>
      <c r="E223" s="139" t="s">
        <v>6790</v>
      </c>
      <c r="F223" s="110" t="s">
        <v>7475</v>
      </c>
      <c r="G223" s="123">
        <v>12</v>
      </c>
      <c r="H223" s="110">
        <v>3</v>
      </c>
      <c r="I223" s="110">
        <v>1.1000000000000001</v>
      </c>
      <c r="J223" s="137"/>
      <c r="K223" s="137"/>
      <c r="L223" s="137"/>
      <c r="M223" s="137"/>
      <c r="N223" s="137"/>
      <c r="O223" s="137"/>
      <c r="P223" s="110" t="s">
        <v>860</v>
      </c>
      <c r="Q223" s="110" t="s">
        <v>860</v>
      </c>
      <c r="R223" s="110" t="s">
        <v>6301</v>
      </c>
    </row>
    <row r="224" spans="1:18" s="57" customFormat="1" ht="54" customHeight="1" x14ac:dyDescent="0.3">
      <c r="A224" s="108">
        <v>219</v>
      </c>
      <c r="B224" s="109" t="s">
        <v>7169</v>
      </c>
      <c r="C224" s="50" t="s">
        <v>6791</v>
      </c>
      <c r="D224" s="110" t="s">
        <v>6792</v>
      </c>
      <c r="E224" s="139" t="s">
        <v>6793</v>
      </c>
      <c r="F224" s="110" t="s">
        <v>6699</v>
      </c>
      <c r="G224" s="123">
        <v>12</v>
      </c>
      <c r="H224" s="110">
        <v>1</v>
      </c>
      <c r="I224" s="110">
        <v>0.75</v>
      </c>
      <c r="J224" s="137"/>
      <c r="K224" s="137"/>
      <c r="L224" s="137"/>
      <c r="M224" s="137"/>
      <c r="N224" s="137"/>
      <c r="O224" s="137"/>
      <c r="P224" s="110" t="s">
        <v>860</v>
      </c>
      <c r="Q224" s="110" t="s">
        <v>860</v>
      </c>
      <c r="R224" s="110" t="s">
        <v>8016</v>
      </c>
    </row>
    <row r="225" spans="1:18" s="57" customFormat="1" ht="88.2" customHeight="1" x14ac:dyDescent="0.3">
      <c r="A225" s="108">
        <v>220</v>
      </c>
      <c r="B225" s="109" t="s">
        <v>7170</v>
      </c>
      <c r="C225" s="110" t="s">
        <v>7820</v>
      </c>
      <c r="D225" s="110" t="s">
        <v>6794</v>
      </c>
      <c r="E225" s="139" t="s">
        <v>6795</v>
      </c>
      <c r="F225" s="110" t="s">
        <v>6699</v>
      </c>
      <c r="G225" s="123">
        <f t="shared" ref="G225:G249" si="1">H225*6</f>
        <v>60</v>
      </c>
      <c r="H225" s="110">
        <v>10</v>
      </c>
      <c r="I225" s="110">
        <v>0.75</v>
      </c>
      <c r="J225" s="137"/>
      <c r="K225" s="137"/>
      <c r="L225" s="137"/>
      <c r="M225" s="137"/>
      <c r="N225" s="137"/>
      <c r="O225" s="137"/>
      <c r="P225" s="110" t="s">
        <v>860</v>
      </c>
      <c r="Q225" s="110" t="s">
        <v>860</v>
      </c>
      <c r="R225" s="110" t="s">
        <v>8017</v>
      </c>
    </row>
    <row r="226" spans="1:18" s="57" customFormat="1" ht="41.4" x14ac:dyDescent="0.3">
      <c r="A226" s="108">
        <v>221</v>
      </c>
      <c r="B226" s="109" t="s">
        <v>7171</v>
      </c>
      <c r="C226" s="110" t="s">
        <v>7821</v>
      </c>
      <c r="D226" s="110" t="s">
        <v>6794</v>
      </c>
      <c r="E226" s="139" t="s">
        <v>6796</v>
      </c>
      <c r="F226" s="110" t="s">
        <v>6699</v>
      </c>
      <c r="G226" s="123">
        <f t="shared" si="1"/>
        <v>12</v>
      </c>
      <c r="H226" s="110">
        <v>2</v>
      </c>
      <c r="I226" s="110">
        <v>0.75</v>
      </c>
      <c r="J226" s="137"/>
      <c r="K226" s="137"/>
      <c r="L226" s="137"/>
      <c r="M226" s="137"/>
      <c r="N226" s="137"/>
      <c r="O226" s="137"/>
      <c r="P226" s="110" t="s">
        <v>860</v>
      </c>
      <c r="Q226" s="110" t="s">
        <v>860</v>
      </c>
      <c r="R226" s="110" t="s">
        <v>8018</v>
      </c>
    </row>
    <row r="227" spans="1:18" s="57" customFormat="1" ht="41.4" x14ac:dyDescent="0.3">
      <c r="A227" s="108">
        <v>222</v>
      </c>
      <c r="B227" s="109" t="s">
        <v>7172</v>
      </c>
      <c r="C227" s="110" t="s">
        <v>7822</v>
      </c>
      <c r="D227" s="110" t="s">
        <v>6797</v>
      </c>
      <c r="E227" s="139" t="s">
        <v>6798</v>
      </c>
      <c r="F227" s="110" t="s">
        <v>6699</v>
      </c>
      <c r="G227" s="123">
        <f t="shared" si="1"/>
        <v>18</v>
      </c>
      <c r="H227" s="110">
        <v>3</v>
      </c>
      <c r="I227" s="110">
        <v>0.75</v>
      </c>
      <c r="J227" s="137"/>
      <c r="K227" s="137"/>
      <c r="L227" s="137"/>
      <c r="M227" s="137"/>
      <c r="N227" s="137"/>
      <c r="O227" s="137"/>
      <c r="P227" s="110" t="s">
        <v>860</v>
      </c>
      <c r="Q227" s="110" t="s">
        <v>860</v>
      </c>
      <c r="R227" s="110" t="s">
        <v>9164</v>
      </c>
    </row>
    <row r="228" spans="1:18" s="57" customFormat="1" ht="41.4" x14ac:dyDescent="0.3">
      <c r="A228" s="108">
        <v>223</v>
      </c>
      <c r="B228" s="109" t="s">
        <v>7173</v>
      </c>
      <c r="C228" s="110" t="s">
        <v>7823</v>
      </c>
      <c r="D228" s="110" t="s">
        <v>6799</v>
      </c>
      <c r="E228" s="139" t="s">
        <v>6800</v>
      </c>
      <c r="F228" s="110" t="s">
        <v>6699</v>
      </c>
      <c r="G228" s="123">
        <f t="shared" si="1"/>
        <v>18</v>
      </c>
      <c r="H228" s="110">
        <v>3</v>
      </c>
      <c r="I228" s="110">
        <v>0.75</v>
      </c>
      <c r="J228" s="137"/>
      <c r="K228" s="137"/>
      <c r="L228" s="137"/>
      <c r="M228" s="137"/>
      <c r="N228" s="137"/>
      <c r="O228" s="137"/>
      <c r="P228" s="110" t="s">
        <v>860</v>
      </c>
      <c r="Q228" s="110" t="s">
        <v>860</v>
      </c>
      <c r="R228" s="110" t="s">
        <v>9165</v>
      </c>
    </row>
    <row r="229" spans="1:18" s="57" customFormat="1" ht="76.8" customHeight="1" x14ac:dyDescent="0.3">
      <c r="A229" s="108">
        <v>224</v>
      </c>
      <c r="B229" s="109" t="s">
        <v>7174</v>
      </c>
      <c r="C229" s="110" t="s">
        <v>7824</v>
      </c>
      <c r="D229" s="110" t="s">
        <v>6801</v>
      </c>
      <c r="E229" s="139" t="s">
        <v>6802</v>
      </c>
      <c r="F229" s="110" t="s">
        <v>6699</v>
      </c>
      <c r="G229" s="123">
        <f t="shared" si="1"/>
        <v>12</v>
      </c>
      <c r="H229" s="110">
        <v>2</v>
      </c>
      <c r="I229" s="110">
        <v>0.75</v>
      </c>
      <c r="J229" s="137"/>
      <c r="K229" s="137"/>
      <c r="L229" s="137"/>
      <c r="M229" s="137"/>
      <c r="N229" s="137"/>
      <c r="O229" s="137"/>
      <c r="P229" s="110" t="s">
        <v>860</v>
      </c>
      <c r="Q229" s="110" t="s">
        <v>860</v>
      </c>
      <c r="R229" s="110" t="s">
        <v>8019</v>
      </c>
    </row>
    <row r="230" spans="1:18" s="57" customFormat="1" ht="41.4" x14ac:dyDescent="0.3">
      <c r="A230" s="108">
        <v>225</v>
      </c>
      <c r="B230" s="109" t="s">
        <v>7175</v>
      </c>
      <c r="C230" s="110" t="s">
        <v>7825</v>
      </c>
      <c r="D230" s="110" t="s">
        <v>6803</v>
      </c>
      <c r="E230" s="139" t="s">
        <v>6804</v>
      </c>
      <c r="F230" s="110" t="s">
        <v>6699</v>
      </c>
      <c r="G230" s="123">
        <f t="shared" si="1"/>
        <v>12</v>
      </c>
      <c r="H230" s="110">
        <v>2</v>
      </c>
      <c r="I230" s="110">
        <v>0.75</v>
      </c>
      <c r="J230" s="137"/>
      <c r="K230" s="137"/>
      <c r="L230" s="137"/>
      <c r="M230" s="137"/>
      <c r="N230" s="137"/>
      <c r="O230" s="137"/>
      <c r="P230" s="110" t="s">
        <v>860</v>
      </c>
      <c r="Q230" s="110" t="s">
        <v>860</v>
      </c>
      <c r="R230" s="110" t="s">
        <v>9166</v>
      </c>
    </row>
    <row r="231" spans="1:18" s="57" customFormat="1" ht="49.2" customHeight="1" x14ac:dyDescent="0.3">
      <c r="A231" s="108">
        <v>226</v>
      </c>
      <c r="B231" s="109" t="s">
        <v>7176</v>
      </c>
      <c r="C231" s="110" t="s">
        <v>7826</v>
      </c>
      <c r="D231" s="110" t="s">
        <v>6805</v>
      </c>
      <c r="E231" s="139" t="s">
        <v>6806</v>
      </c>
      <c r="F231" s="110" t="s">
        <v>6699</v>
      </c>
      <c r="G231" s="123">
        <f t="shared" si="1"/>
        <v>12</v>
      </c>
      <c r="H231" s="110">
        <v>2</v>
      </c>
      <c r="I231" s="110">
        <v>0.75</v>
      </c>
      <c r="J231" s="137"/>
      <c r="K231" s="137"/>
      <c r="L231" s="137"/>
      <c r="M231" s="137"/>
      <c r="N231" s="137"/>
      <c r="O231" s="137"/>
      <c r="P231" s="110" t="s">
        <v>860</v>
      </c>
      <c r="Q231" s="110" t="s">
        <v>860</v>
      </c>
      <c r="R231" s="110" t="s">
        <v>8020</v>
      </c>
    </row>
    <row r="232" spans="1:18" s="57" customFormat="1" ht="41.4" x14ac:dyDescent="0.3">
      <c r="A232" s="108">
        <v>227</v>
      </c>
      <c r="B232" s="109" t="s">
        <v>7177</v>
      </c>
      <c r="C232" s="110" t="s">
        <v>6807</v>
      </c>
      <c r="D232" s="110" t="s">
        <v>6808</v>
      </c>
      <c r="E232" s="139" t="s">
        <v>6809</v>
      </c>
      <c r="F232" s="110" t="s">
        <v>6699</v>
      </c>
      <c r="G232" s="123">
        <f t="shared" si="1"/>
        <v>6</v>
      </c>
      <c r="H232" s="110">
        <v>1</v>
      </c>
      <c r="I232" s="110">
        <v>0.75</v>
      </c>
      <c r="J232" s="137"/>
      <c r="K232" s="137"/>
      <c r="L232" s="137"/>
      <c r="M232" s="137"/>
      <c r="N232" s="137"/>
      <c r="O232" s="137"/>
      <c r="P232" s="110" t="s">
        <v>860</v>
      </c>
      <c r="Q232" s="110" t="s">
        <v>860</v>
      </c>
      <c r="R232" s="110" t="s">
        <v>8021</v>
      </c>
    </row>
    <row r="233" spans="1:18" s="57" customFormat="1" ht="55.2" x14ac:dyDescent="0.3">
      <c r="A233" s="108">
        <v>228</v>
      </c>
      <c r="B233" s="109" t="s">
        <v>7178</v>
      </c>
      <c r="C233" s="110" t="s">
        <v>6810</v>
      </c>
      <c r="D233" s="110" t="s">
        <v>6811</v>
      </c>
      <c r="E233" s="139" t="s">
        <v>6812</v>
      </c>
      <c r="F233" s="110" t="s">
        <v>6699</v>
      </c>
      <c r="G233" s="123">
        <f t="shared" si="1"/>
        <v>6</v>
      </c>
      <c r="H233" s="110">
        <v>1</v>
      </c>
      <c r="I233" s="110">
        <v>0.75</v>
      </c>
      <c r="J233" s="137"/>
      <c r="K233" s="137"/>
      <c r="L233" s="137"/>
      <c r="M233" s="137"/>
      <c r="N233" s="137"/>
      <c r="O233" s="137"/>
      <c r="P233" s="110" t="s">
        <v>860</v>
      </c>
      <c r="Q233" s="110" t="s">
        <v>860</v>
      </c>
      <c r="R233" s="110" t="s">
        <v>6813</v>
      </c>
    </row>
    <row r="234" spans="1:18" s="57" customFormat="1" ht="41.4" x14ac:dyDescent="0.3">
      <c r="A234" s="108">
        <v>229</v>
      </c>
      <c r="B234" s="109" t="s">
        <v>7179</v>
      </c>
      <c r="C234" s="110" t="s">
        <v>6814</v>
      </c>
      <c r="D234" s="110" t="s">
        <v>6815</v>
      </c>
      <c r="E234" s="139" t="s">
        <v>6816</v>
      </c>
      <c r="F234" s="110" t="s">
        <v>6699</v>
      </c>
      <c r="G234" s="123">
        <f t="shared" si="1"/>
        <v>12</v>
      </c>
      <c r="H234" s="110">
        <v>2</v>
      </c>
      <c r="I234" s="110">
        <v>0.75</v>
      </c>
      <c r="J234" s="137"/>
      <c r="K234" s="137"/>
      <c r="L234" s="137"/>
      <c r="M234" s="137"/>
      <c r="N234" s="137"/>
      <c r="O234" s="137"/>
      <c r="P234" s="110" t="s">
        <v>860</v>
      </c>
      <c r="Q234" s="110" t="s">
        <v>860</v>
      </c>
      <c r="R234" s="110" t="s">
        <v>6817</v>
      </c>
    </row>
    <row r="235" spans="1:18" s="57" customFormat="1" ht="41.4" x14ac:dyDescent="0.3">
      <c r="A235" s="108">
        <v>230</v>
      </c>
      <c r="B235" s="109" t="s">
        <v>7180</v>
      </c>
      <c r="C235" s="110" t="s">
        <v>6818</v>
      </c>
      <c r="D235" s="110" t="s">
        <v>6819</v>
      </c>
      <c r="E235" s="139" t="s">
        <v>6820</v>
      </c>
      <c r="F235" s="110" t="s">
        <v>6699</v>
      </c>
      <c r="G235" s="123">
        <f t="shared" si="1"/>
        <v>6</v>
      </c>
      <c r="H235" s="110">
        <v>1</v>
      </c>
      <c r="I235" s="110">
        <v>0.75</v>
      </c>
      <c r="J235" s="137"/>
      <c r="K235" s="137"/>
      <c r="L235" s="137"/>
      <c r="M235" s="137"/>
      <c r="N235" s="137"/>
      <c r="O235" s="137"/>
      <c r="P235" s="110" t="s">
        <v>860</v>
      </c>
      <c r="Q235" s="110" t="s">
        <v>860</v>
      </c>
      <c r="R235" s="110" t="s">
        <v>8022</v>
      </c>
    </row>
    <row r="236" spans="1:18" s="57" customFormat="1" ht="41.4" x14ac:dyDescent="0.3">
      <c r="A236" s="108">
        <v>231</v>
      </c>
      <c r="B236" s="109" t="s">
        <v>7181</v>
      </c>
      <c r="C236" s="110" t="s">
        <v>6821</v>
      </c>
      <c r="D236" s="110" t="s">
        <v>6822</v>
      </c>
      <c r="E236" s="139" t="s">
        <v>6823</v>
      </c>
      <c r="F236" s="110" t="s">
        <v>7475</v>
      </c>
      <c r="G236" s="123">
        <f t="shared" si="1"/>
        <v>24</v>
      </c>
      <c r="H236" s="110">
        <v>4</v>
      </c>
      <c r="I236" s="110">
        <v>0.75</v>
      </c>
      <c r="J236" s="137"/>
      <c r="K236" s="137"/>
      <c r="L236" s="137"/>
      <c r="M236" s="137"/>
      <c r="N236" s="137"/>
      <c r="O236" s="137"/>
      <c r="P236" s="110" t="s">
        <v>860</v>
      </c>
      <c r="Q236" s="110" t="s">
        <v>860</v>
      </c>
      <c r="R236" s="110" t="s">
        <v>8023</v>
      </c>
    </row>
    <row r="237" spans="1:18" s="57" customFormat="1" ht="36" customHeight="1" x14ac:dyDescent="0.3">
      <c r="A237" s="108">
        <v>232</v>
      </c>
      <c r="B237" s="109" t="s">
        <v>7182</v>
      </c>
      <c r="C237" s="110" t="s">
        <v>6824</v>
      </c>
      <c r="D237" s="110" t="s">
        <v>6825</v>
      </c>
      <c r="E237" s="139" t="s">
        <v>6826</v>
      </c>
      <c r="F237" s="110" t="s">
        <v>6699</v>
      </c>
      <c r="G237" s="123">
        <f t="shared" si="1"/>
        <v>6</v>
      </c>
      <c r="H237" s="110">
        <v>1</v>
      </c>
      <c r="I237" s="110">
        <v>0.75</v>
      </c>
      <c r="J237" s="137"/>
      <c r="K237" s="137"/>
      <c r="L237" s="137"/>
      <c r="M237" s="137"/>
      <c r="N237" s="137"/>
      <c r="O237" s="137"/>
      <c r="P237" s="110" t="s">
        <v>860</v>
      </c>
      <c r="Q237" s="110" t="s">
        <v>860</v>
      </c>
      <c r="R237" s="110" t="s">
        <v>8024</v>
      </c>
    </row>
    <row r="238" spans="1:18" s="57" customFormat="1" ht="53.4" customHeight="1" x14ac:dyDescent="0.3">
      <c r="A238" s="108">
        <v>233</v>
      </c>
      <c r="B238" s="109" t="s">
        <v>7183</v>
      </c>
      <c r="C238" s="110" t="s">
        <v>7827</v>
      </c>
      <c r="D238" s="110" t="s">
        <v>6827</v>
      </c>
      <c r="E238" s="139" t="s">
        <v>6828</v>
      </c>
      <c r="F238" s="110" t="s">
        <v>6699</v>
      </c>
      <c r="G238" s="123">
        <f t="shared" si="1"/>
        <v>6</v>
      </c>
      <c r="H238" s="110">
        <v>1</v>
      </c>
      <c r="I238" s="110">
        <v>0.75</v>
      </c>
      <c r="J238" s="137"/>
      <c r="K238" s="137"/>
      <c r="L238" s="137"/>
      <c r="M238" s="137"/>
      <c r="N238" s="137"/>
      <c r="O238" s="137"/>
      <c r="P238" s="110" t="s">
        <v>860</v>
      </c>
      <c r="Q238" s="110" t="s">
        <v>860</v>
      </c>
      <c r="R238" s="110" t="s">
        <v>8025</v>
      </c>
    </row>
    <row r="239" spans="1:18" s="57" customFormat="1" ht="41.4" x14ac:dyDescent="0.3">
      <c r="A239" s="108">
        <v>234</v>
      </c>
      <c r="B239" s="109" t="s">
        <v>7184</v>
      </c>
      <c r="C239" s="110" t="s">
        <v>9167</v>
      </c>
      <c r="D239" s="110" t="s">
        <v>6829</v>
      </c>
      <c r="E239" s="139" t="s">
        <v>6830</v>
      </c>
      <c r="F239" s="110" t="s">
        <v>6699</v>
      </c>
      <c r="G239" s="123">
        <f t="shared" si="1"/>
        <v>12</v>
      </c>
      <c r="H239" s="110">
        <v>2</v>
      </c>
      <c r="I239" s="110">
        <v>0.75</v>
      </c>
      <c r="J239" s="137"/>
      <c r="K239" s="137"/>
      <c r="L239" s="137"/>
      <c r="M239" s="137"/>
      <c r="N239" s="137"/>
      <c r="O239" s="137"/>
      <c r="P239" s="110" t="s">
        <v>860</v>
      </c>
      <c r="Q239" s="110" t="s">
        <v>860</v>
      </c>
      <c r="R239" s="110" t="s">
        <v>8026</v>
      </c>
    </row>
    <row r="240" spans="1:18" s="57" customFormat="1" ht="41.4" x14ac:dyDescent="0.3">
      <c r="A240" s="108">
        <v>235</v>
      </c>
      <c r="B240" s="109" t="s">
        <v>7185</v>
      </c>
      <c r="C240" s="110" t="s">
        <v>6831</v>
      </c>
      <c r="D240" s="110" t="s">
        <v>6832</v>
      </c>
      <c r="E240" s="139" t="s">
        <v>6833</v>
      </c>
      <c r="F240" s="110" t="s">
        <v>6699</v>
      </c>
      <c r="G240" s="123">
        <f t="shared" si="1"/>
        <v>18</v>
      </c>
      <c r="H240" s="110">
        <v>3</v>
      </c>
      <c r="I240" s="110">
        <v>0.75</v>
      </c>
      <c r="J240" s="137"/>
      <c r="K240" s="137"/>
      <c r="L240" s="137"/>
      <c r="M240" s="137"/>
      <c r="N240" s="137"/>
      <c r="O240" s="137"/>
      <c r="P240" s="110" t="s">
        <v>860</v>
      </c>
      <c r="Q240" s="110" t="s">
        <v>860</v>
      </c>
      <c r="R240" s="110" t="s">
        <v>6831</v>
      </c>
    </row>
    <row r="241" spans="1:18" s="57" customFormat="1" ht="41.4" x14ac:dyDescent="0.3">
      <c r="A241" s="108">
        <v>236</v>
      </c>
      <c r="B241" s="109" t="s">
        <v>7186</v>
      </c>
      <c r="C241" s="110" t="s">
        <v>7828</v>
      </c>
      <c r="D241" s="110" t="s">
        <v>6834</v>
      </c>
      <c r="E241" s="139" t="s">
        <v>6835</v>
      </c>
      <c r="F241" s="110" t="s">
        <v>6699</v>
      </c>
      <c r="G241" s="123">
        <f t="shared" si="1"/>
        <v>12</v>
      </c>
      <c r="H241" s="110">
        <v>2</v>
      </c>
      <c r="I241" s="110">
        <v>0.75</v>
      </c>
      <c r="J241" s="137"/>
      <c r="K241" s="137"/>
      <c r="L241" s="137"/>
      <c r="M241" s="137"/>
      <c r="N241" s="137"/>
      <c r="O241" s="137"/>
      <c r="P241" s="110" t="s">
        <v>860</v>
      </c>
      <c r="Q241" s="110" t="s">
        <v>860</v>
      </c>
      <c r="R241" s="110" t="s">
        <v>8027</v>
      </c>
    </row>
    <row r="242" spans="1:18" s="57" customFormat="1" ht="49.8" customHeight="1" x14ac:dyDescent="0.3">
      <c r="A242" s="108">
        <v>237</v>
      </c>
      <c r="B242" s="109" t="s">
        <v>7187</v>
      </c>
      <c r="C242" s="110" t="s">
        <v>7829</v>
      </c>
      <c r="D242" s="110" t="s">
        <v>6836</v>
      </c>
      <c r="E242" s="139" t="s">
        <v>6837</v>
      </c>
      <c r="F242" s="110" t="s">
        <v>6699</v>
      </c>
      <c r="G242" s="123">
        <f t="shared" si="1"/>
        <v>12</v>
      </c>
      <c r="H242" s="110">
        <v>2</v>
      </c>
      <c r="I242" s="110">
        <v>0.75</v>
      </c>
      <c r="J242" s="137"/>
      <c r="K242" s="137"/>
      <c r="L242" s="137"/>
      <c r="M242" s="137"/>
      <c r="N242" s="137"/>
      <c r="O242" s="137"/>
      <c r="P242" s="110" t="s">
        <v>860</v>
      </c>
      <c r="Q242" s="110" t="s">
        <v>860</v>
      </c>
      <c r="R242" s="110" t="s">
        <v>8028</v>
      </c>
    </row>
    <row r="243" spans="1:18" s="57" customFormat="1" ht="41.4" x14ac:dyDescent="0.3">
      <c r="A243" s="108">
        <v>238</v>
      </c>
      <c r="B243" s="109" t="s">
        <v>7188</v>
      </c>
      <c r="C243" s="110" t="s">
        <v>7830</v>
      </c>
      <c r="D243" s="110" t="s">
        <v>6838</v>
      </c>
      <c r="E243" s="139" t="s">
        <v>6839</v>
      </c>
      <c r="F243" s="110" t="s">
        <v>6699</v>
      </c>
      <c r="G243" s="123">
        <f t="shared" si="1"/>
        <v>12</v>
      </c>
      <c r="H243" s="110">
        <v>2</v>
      </c>
      <c r="I243" s="110">
        <v>0.75</v>
      </c>
      <c r="J243" s="137"/>
      <c r="K243" s="137"/>
      <c r="L243" s="137"/>
      <c r="M243" s="137"/>
      <c r="N243" s="137"/>
      <c r="O243" s="137"/>
      <c r="P243" s="110" t="s">
        <v>860</v>
      </c>
      <c r="Q243" s="110" t="s">
        <v>860</v>
      </c>
      <c r="R243" s="110" t="s">
        <v>8029</v>
      </c>
    </row>
    <row r="244" spans="1:18" s="57" customFormat="1" ht="58.8" customHeight="1" x14ac:dyDescent="0.3">
      <c r="A244" s="108">
        <v>239</v>
      </c>
      <c r="B244" s="109" t="s">
        <v>7189</v>
      </c>
      <c r="C244" s="110" t="s">
        <v>7831</v>
      </c>
      <c r="D244" s="110" t="s">
        <v>6840</v>
      </c>
      <c r="E244" s="139" t="s">
        <v>6841</v>
      </c>
      <c r="F244" s="110" t="s">
        <v>6699</v>
      </c>
      <c r="G244" s="123">
        <f t="shared" si="1"/>
        <v>18</v>
      </c>
      <c r="H244" s="110">
        <v>3</v>
      </c>
      <c r="I244" s="110">
        <v>0.75</v>
      </c>
      <c r="J244" s="137"/>
      <c r="K244" s="137"/>
      <c r="L244" s="137"/>
      <c r="M244" s="137"/>
      <c r="N244" s="137"/>
      <c r="O244" s="137"/>
      <c r="P244" s="110" t="s">
        <v>860</v>
      </c>
      <c r="Q244" s="110" t="s">
        <v>860</v>
      </c>
      <c r="R244" s="110" t="s">
        <v>8030</v>
      </c>
    </row>
    <row r="245" spans="1:18" s="57" customFormat="1" ht="27.6" x14ac:dyDescent="0.3">
      <c r="A245" s="108">
        <v>240</v>
      </c>
      <c r="B245" s="109" t="s">
        <v>7190</v>
      </c>
      <c r="C245" s="110" t="s">
        <v>6842</v>
      </c>
      <c r="D245" s="110" t="s">
        <v>6843</v>
      </c>
      <c r="E245" s="139" t="s">
        <v>6844</v>
      </c>
      <c r="F245" s="110" t="s">
        <v>6699</v>
      </c>
      <c r="G245" s="123">
        <f t="shared" si="1"/>
        <v>12</v>
      </c>
      <c r="H245" s="110">
        <v>2</v>
      </c>
      <c r="I245" s="110">
        <v>0.75</v>
      </c>
      <c r="J245" s="137"/>
      <c r="K245" s="137"/>
      <c r="L245" s="137"/>
      <c r="M245" s="137"/>
      <c r="N245" s="137"/>
      <c r="O245" s="137"/>
      <c r="P245" s="110" t="s">
        <v>860</v>
      </c>
      <c r="Q245" s="110" t="s">
        <v>860</v>
      </c>
      <c r="R245" s="110" t="s">
        <v>8031</v>
      </c>
    </row>
    <row r="246" spans="1:18" s="57" customFormat="1" ht="55.2" x14ac:dyDescent="0.3">
      <c r="A246" s="108">
        <v>241</v>
      </c>
      <c r="B246" s="109" t="s">
        <v>7191</v>
      </c>
      <c r="C246" s="110" t="s">
        <v>6845</v>
      </c>
      <c r="D246" s="110" t="s">
        <v>6846</v>
      </c>
      <c r="E246" s="139" t="s">
        <v>6847</v>
      </c>
      <c r="F246" s="110" t="s">
        <v>6699</v>
      </c>
      <c r="G246" s="123">
        <f t="shared" si="1"/>
        <v>36</v>
      </c>
      <c r="H246" s="110">
        <v>6</v>
      </c>
      <c r="I246" s="110">
        <v>0.75</v>
      </c>
      <c r="J246" s="137"/>
      <c r="K246" s="137"/>
      <c r="L246" s="137"/>
      <c r="M246" s="137"/>
      <c r="N246" s="137"/>
      <c r="O246" s="137"/>
      <c r="P246" s="110" t="s">
        <v>860</v>
      </c>
      <c r="Q246" s="110" t="s">
        <v>860</v>
      </c>
      <c r="R246" s="110" t="s">
        <v>8032</v>
      </c>
    </row>
    <row r="247" spans="1:18" s="57" customFormat="1" ht="41.4" x14ac:dyDescent="0.3">
      <c r="A247" s="108">
        <v>242</v>
      </c>
      <c r="B247" s="109" t="s">
        <v>7192</v>
      </c>
      <c r="C247" s="110" t="s">
        <v>7832</v>
      </c>
      <c r="D247" s="110" t="s">
        <v>6848</v>
      </c>
      <c r="E247" s="139" t="s">
        <v>6849</v>
      </c>
      <c r="F247" s="110" t="s">
        <v>6699</v>
      </c>
      <c r="G247" s="123">
        <f t="shared" si="1"/>
        <v>48</v>
      </c>
      <c r="H247" s="110">
        <v>8</v>
      </c>
      <c r="I247" s="110">
        <v>0.75</v>
      </c>
      <c r="J247" s="137"/>
      <c r="K247" s="137"/>
      <c r="L247" s="137"/>
      <c r="M247" s="137"/>
      <c r="N247" s="137"/>
      <c r="O247" s="137"/>
      <c r="P247" s="110" t="s">
        <v>860</v>
      </c>
      <c r="Q247" s="110" t="s">
        <v>860</v>
      </c>
      <c r="R247" s="110" t="s">
        <v>9168</v>
      </c>
    </row>
    <row r="248" spans="1:18" s="57" customFormat="1" ht="41.4" x14ac:dyDescent="0.3">
      <c r="A248" s="108">
        <v>243</v>
      </c>
      <c r="B248" s="109" t="s">
        <v>7193</v>
      </c>
      <c r="C248" s="110" t="s">
        <v>9169</v>
      </c>
      <c r="D248" s="110" t="s">
        <v>6850</v>
      </c>
      <c r="E248" s="139" t="s">
        <v>6851</v>
      </c>
      <c r="F248" s="110" t="s">
        <v>6699</v>
      </c>
      <c r="G248" s="123">
        <f t="shared" si="1"/>
        <v>12</v>
      </c>
      <c r="H248" s="110">
        <v>2</v>
      </c>
      <c r="I248" s="110">
        <v>0.75</v>
      </c>
      <c r="J248" s="137"/>
      <c r="K248" s="137"/>
      <c r="L248" s="137"/>
      <c r="M248" s="137"/>
      <c r="N248" s="137"/>
      <c r="O248" s="137"/>
      <c r="P248" s="110" t="s">
        <v>860</v>
      </c>
      <c r="Q248" s="110" t="s">
        <v>860</v>
      </c>
      <c r="R248" s="110" t="s">
        <v>8033</v>
      </c>
    </row>
    <row r="249" spans="1:18" s="57" customFormat="1" ht="41.4" x14ac:dyDescent="0.3">
      <c r="A249" s="108">
        <v>244</v>
      </c>
      <c r="B249" s="109" t="s">
        <v>7194</v>
      </c>
      <c r="C249" s="110" t="s">
        <v>6852</v>
      </c>
      <c r="D249" s="110" t="s">
        <v>6853</v>
      </c>
      <c r="E249" s="139" t="s">
        <v>6854</v>
      </c>
      <c r="F249" s="110" t="s">
        <v>6699</v>
      </c>
      <c r="G249" s="123">
        <f t="shared" si="1"/>
        <v>12</v>
      </c>
      <c r="H249" s="110">
        <v>2</v>
      </c>
      <c r="I249" s="110">
        <v>0.75</v>
      </c>
      <c r="J249" s="137"/>
      <c r="K249" s="137"/>
      <c r="L249" s="137"/>
      <c r="M249" s="137"/>
      <c r="N249" s="137"/>
      <c r="O249" s="137"/>
      <c r="P249" s="110" t="s">
        <v>860</v>
      </c>
      <c r="Q249" s="110" t="s">
        <v>860</v>
      </c>
      <c r="R249" s="110" t="s">
        <v>6852</v>
      </c>
    </row>
    <row r="250" spans="1:18" s="57" customFormat="1" ht="41.4" x14ac:dyDescent="0.3">
      <c r="A250" s="108">
        <v>245</v>
      </c>
      <c r="B250" s="109" t="s">
        <v>7195</v>
      </c>
      <c r="C250" s="110" t="s">
        <v>6855</v>
      </c>
      <c r="D250" s="110" t="s">
        <v>6856</v>
      </c>
      <c r="E250" s="139" t="s">
        <v>6857</v>
      </c>
      <c r="F250" s="110" t="s">
        <v>7475</v>
      </c>
      <c r="G250" s="123">
        <v>12</v>
      </c>
      <c r="H250" s="110">
        <v>3</v>
      </c>
      <c r="I250" s="110">
        <v>0.75</v>
      </c>
      <c r="J250" s="137"/>
      <c r="K250" s="137"/>
      <c r="L250" s="110">
        <v>1</v>
      </c>
      <c r="M250" s="110">
        <v>8</v>
      </c>
      <c r="N250" s="137"/>
      <c r="O250" s="137"/>
      <c r="P250" s="110" t="s">
        <v>860</v>
      </c>
      <c r="Q250" s="110" t="s">
        <v>860</v>
      </c>
      <c r="R250" s="110" t="s">
        <v>8034</v>
      </c>
    </row>
    <row r="251" spans="1:18" s="57" customFormat="1" ht="41.4" x14ac:dyDescent="0.3">
      <c r="A251" s="108">
        <v>246</v>
      </c>
      <c r="B251" s="109" t="s">
        <v>7196</v>
      </c>
      <c r="C251" s="110" t="s">
        <v>6858</v>
      </c>
      <c r="D251" s="110" t="s">
        <v>6859</v>
      </c>
      <c r="E251" s="139" t="s">
        <v>6860</v>
      </c>
      <c r="F251" s="110" t="s">
        <v>6699</v>
      </c>
      <c r="G251" s="123">
        <f>H251*6</f>
        <v>24</v>
      </c>
      <c r="H251" s="110">
        <v>4</v>
      </c>
      <c r="I251" s="110">
        <v>0.75</v>
      </c>
      <c r="J251" s="137"/>
      <c r="K251" s="137"/>
      <c r="L251" s="137"/>
      <c r="M251" s="137"/>
      <c r="N251" s="137"/>
      <c r="O251" s="137"/>
      <c r="P251" s="110" t="s">
        <v>860</v>
      </c>
      <c r="Q251" s="110" t="s">
        <v>860</v>
      </c>
      <c r="R251" s="110" t="s">
        <v>6861</v>
      </c>
    </row>
    <row r="252" spans="1:18" s="57" customFormat="1" ht="41.4" x14ac:dyDescent="0.3">
      <c r="A252" s="108">
        <v>247</v>
      </c>
      <c r="B252" s="109" t="s">
        <v>7197</v>
      </c>
      <c r="C252" s="110" t="s">
        <v>7833</v>
      </c>
      <c r="D252" s="110" t="s">
        <v>6862</v>
      </c>
      <c r="E252" s="139" t="s">
        <v>6863</v>
      </c>
      <c r="F252" s="110" t="s">
        <v>6699</v>
      </c>
      <c r="G252" s="123">
        <f>H252*6</f>
        <v>12</v>
      </c>
      <c r="H252" s="110">
        <v>2</v>
      </c>
      <c r="I252" s="110">
        <v>0.75</v>
      </c>
      <c r="J252" s="137"/>
      <c r="K252" s="137"/>
      <c r="L252" s="137"/>
      <c r="M252" s="137"/>
      <c r="N252" s="137"/>
      <c r="O252" s="137"/>
      <c r="P252" s="110" t="s">
        <v>860</v>
      </c>
      <c r="Q252" s="110" t="s">
        <v>860</v>
      </c>
      <c r="R252" s="110" t="s">
        <v>8035</v>
      </c>
    </row>
    <row r="253" spans="1:18" s="57" customFormat="1" ht="41.4" x14ac:dyDescent="0.3">
      <c r="A253" s="108">
        <v>248</v>
      </c>
      <c r="B253" s="109" t="s">
        <v>7198</v>
      </c>
      <c r="C253" s="110" t="s">
        <v>7834</v>
      </c>
      <c r="D253" s="110" t="s">
        <v>6864</v>
      </c>
      <c r="E253" s="139" t="s">
        <v>6865</v>
      </c>
      <c r="F253" s="110" t="s">
        <v>6699</v>
      </c>
      <c r="G253" s="123">
        <f>H253*6</f>
        <v>6</v>
      </c>
      <c r="H253" s="110">
        <v>1</v>
      </c>
      <c r="I253" s="110">
        <v>0.75</v>
      </c>
      <c r="J253" s="137"/>
      <c r="K253" s="137"/>
      <c r="L253" s="137"/>
      <c r="M253" s="137"/>
      <c r="N253" s="137"/>
      <c r="O253" s="137"/>
      <c r="P253" s="110" t="s">
        <v>860</v>
      </c>
      <c r="Q253" s="110" t="s">
        <v>860</v>
      </c>
      <c r="R253" s="110" t="s">
        <v>8036</v>
      </c>
    </row>
    <row r="254" spans="1:18" s="57" customFormat="1" ht="41.4" x14ac:dyDescent="0.3">
      <c r="A254" s="108">
        <v>249</v>
      </c>
      <c r="B254" s="109" t="s">
        <v>7199</v>
      </c>
      <c r="C254" s="50" t="s">
        <v>7835</v>
      </c>
      <c r="D254" s="50" t="s">
        <v>6866</v>
      </c>
      <c r="E254" s="52" t="s">
        <v>6867</v>
      </c>
      <c r="F254" s="50" t="s">
        <v>6699</v>
      </c>
      <c r="G254" s="58">
        <v>12</v>
      </c>
      <c r="H254" s="50">
        <v>1</v>
      </c>
      <c r="I254" s="50">
        <v>0.75</v>
      </c>
      <c r="J254" s="137"/>
      <c r="K254" s="137"/>
      <c r="L254" s="137"/>
      <c r="M254" s="137"/>
      <c r="N254" s="137"/>
      <c r="O254" s="137"/>
      <c r="P254" s="110" t="s">
        <v>860</v>
      </c>
      <c r="Q254" s="110" t="s">
        <v>860</v>
      </c>
      <c r="R254" s="50" t="s">
        <v>6868</v>
      </c>
    </row>
    <row r="255" spans="1:18" s="57" customFormat="1" ht="58.8" customHeight="1" x14ac:dyDescent="0.3">
      <c r="A255" s="108">
        <v>250</v>
      </c>
      <c r="B255" s="109" t="s">
        <v>7200</v>
      </c>
      <c r="C255" s="50" t="s">
        <v>9170</v>
      </c>
      <c r="D255" s="50" t="s">
        <v>6869</v>
      </c>
      <c r="E255" s="52" t="s">
        <v>6870</v>
      </c>
      <c r="F255" s="50" t="s">
        <v>6735</v>
      </c>
      <c r="G255" s="58">
        <v>12</v>
      </c>
      <c r="H255" s="110">
        <v>3</v>
      </c>
      <c r="I255" s="110">
        <v>1.1000000000000001</v>
      </c>
      <c r="J255" s="137"/>
      <c r="K255" s="137"/>
      <c r="L255" s="50"/>
      <c r="M255" s="50"/>
      <c r="N255" s="137"/>
      <c r="O255" s="137"/>
      <c r="P255" s="110" t="s">
        <v>860</v>
      </c>
      <c r="Q255" s="110" t="s">
        <v>860</v>
      </c>
      <c r="R255" s="50" t="s">
        <v>6871</v>
      </c>
    </row>
    <row r="256" spans="1:18" s="57" customFormat="1" ht="37.200000000000003" customHeight="1" x14ac:dyDescent="0.3">
      <c r="A256" s="108">
        <v>251</v>
      </c>
      <c r="B256" s="109" t="s">
        <v>7201</v>
      </c>
      <c r="C256" s="110" t="s">
        <v>6872</v>
      </c>
      <c r="D256" s="110" t="s">
        <v>6873</v>
      </c>
      <c r="E256" s="139" t="s">
        <v>6874</v>
      </c>
      <c r="F256" s="110" t="s">
        <v>6735</v>
      </c>
      <c r="G256" s="123">
        <v>30</v>
      </c>
      <c r="H256" s="110"/>
      <c r="I256" s="110"/>
      <c r="J256" s="137"/>
      <c r="K256" s="137"/>
      <c r="L256" s="110">
        <v>2</v>
      </c>
      <c r="M256" s="110">
        <v>8</v>
      </c>
      <c r="N256" s="137"/>
      <c r="O256" s="137"/>
      <c r="P256" s="110" t="s">
        <v>860</v>
      </c>
      <c r="Q256" s="110" t="s">
        <v>860</v>
      </c>
      <c r="R256" s="110" t="s">
        <v>6875</v>
      </c>
    </row>
    <row r="257" spans="1:18" s="57" customFormat="1" ht="48" customHeight="1" x14ac:dyDescent="0.3">
      <c r="A257" s="108">
        <v>252</v>
      </c>
      <c r="B257" s="109" t="s">
        <v>7202</v>
      </c>
      <c r="C257" s="110" t="s">
        <v>6876</v>
      </c>
      <c r="D257" s="110" t="s">
        <v>6877</v>
      </c>
      <c r="E257" s="139" t="s">
        <v>6878</v>
      </c>
      <c r="F257" s="110" t="s">
        <v>7475</v>
      </c>
      <c r="G257" s="123">
        <v>12</v>
      </c>
      <c r="H257" s="110">
        <v>2</v>
      </c>
      <c r="I257" s="110">
        <v>1.1000000000000001</v>
      </c>
      <c r="J257" s="137"/>
      <c r="K257" s="137"/>
      <c r="L257" s="50"/>
      <c r="M257" s="50"/>
      <c r="N257" s="137"/>
      <c r="O257" s="137"/>
      <c r="P257" s="110" t="s">
        <v>860</v>
      </c>
      <c r="Q257" s="110" t="s">
        <v>860</v>
      </c>
      <c r="R257" s="110" t="s">
        <v>6879</v>
      </c>
    </row>
    <row r="258" spans="1:18" s="57" customFormat="1" ht="41.4" x14ac:dyDescent="0.3">
      <c r="A258" s="108">
        <v>253</v>
      </c>
      <c r="B258" s="109" t="s">
        <v>7203</v>
      </c>
      <c r="C258" s="110" t="s">
        <v>6880</v>
      </c>
      <c r="D258" s="110" t="s">
        <v>6881</v>
      </c>
      <c r="E258" s="139" t="s">
        <v>6882</v>
      </c>
      <c r="F258" s="110" t="s">
        <v>7475</v>
      </c>
      <c r="G258" s="123">
        <v>12</v>
      </c>
      <c r="H258" s="110">
        <v>1</v>
      </c>
      <c r="I258" s="110">
        <v>1.1000000000000001</v>
      </c>
      <c r="J258" s="137"/>
      <c r="K258" s="137"/>
      <c r="L258" s="50"/>
      <c r="M258" s="50"/>
      <c r="N258" s="137"/>
      <c r="O258" s="137"/>
      <c r="P258" s="110" t="s">
        <v>860</v>
      </c>
      <c r="Q258" s="110" t="s">
        <v>860</v>
      </c>
      <c r="R258" s="110" t="s">
        <v>8037</v>
      </c>
    </row>
    <row r="259" spans="1:18" s="57" customFormat="1" ht="27.6" x14ac:dyDescent="0.3">
      <c r="A259" s="108">
        <v>254</v>
      </c>
      <c r="B259" s="109" t="s">
        <v>7204</v>
      </c>
      <c r="C259" s="110" t="s">
        <v>6883</v>
      </c>
      <c r="D259" s="139" t="s">
        <v>6884</v>
      </c>
      <c r="E259" s="110" t="s">
        <v>6885</v>
      </c>
      <c r="F259" s="110" t="s">
        <v>7475</v>
      </c>
      <c r="G259" s="123">
        <v>12</v>
      </c>
      <c r="H259" s="110">
        <v>2</v>
      </c>
      <c r="I259" s="110">
        <v>1.1000000000000001</v>
      </c>
      <c r="J259" s="137"/>
      <c r="K259" s="137"/>
      <c r="L259" s="50"/>
      <c r="M259" s="50"/>
      <c r="N259" s="137"/>
      <c r="O259" s="137"/>
      <c r="P259" s="110" t="s">
        <v>860</v>
      </c>
      <c r="Q259" s="110" t="s">
        <v>860</v>
      </c>
      <c r="R259" s="110" t="s">
        <v>8038</v>
      </c>
    </row>
    <row r="260" spans="1:18" s="57" customFormat="1" ht="41.4" x14ac:dyDescent="0.3">
      <c r="A260" s="108">
        <v>255</v>
      </c>
      <c r="B260" s="109" t="s">
        <v>7205</v>
      </c>
      <c r="C260" s="110" t="s">
        <v>6886</v>
      </c>
      <c r="D260" s="139" t="s">
        <v>6887</v>
      </c>
      <c r="E260" s="110" t="s">
        <v>6888</v>
      </c>
      <c r="F260" s="110" t="s">
        <v>7475</v>
      </c>
      <c r="G260" s="123">
        <v>12</v>
      </c>
      <c r="H260" s="110">
        <v>2</v>
      </c>
      <c r="I260" s="110">
        <v>1.1000000000000001</v>
      </c>
      <c r="J260" s="137"/>
      <c r="K260" s="137"/>
      <c r="L260" s="50"/>
      <c r="M260" s="50"/>
      <c r="N260" s="137"/>
      <c r="O260" s="137"/>
      <c r="P260" s="110" t="s">
        <v>860</v>
      </c>
      <c r="Q260" s="110" t="s">
        <v>860</v>
      </c>
      <c r="R260" s="110" t="s">
        <v>8039</v>
      </c>
    </row>
    <row r="261" spans="1:18" s="57" customFormat="1" ht="41.4" x14ac:dyDescent="0.3">
      <c r="A261" s="108">
        <v>256</v>
      </c>
      <c r="B261" s="109" t="s">
        <v>7206</v>
      </c>
      <c r="C261" s="110" t="s">
        <v>6889</v>
      </c>
      <c r="D261" s="139" t="s">
        <v>6890</v>
      </c>
      <c r="E261" s="110" t="s">
        <v>6891</v>
      </c>
      <c r="F261" s="110" t="s">
        <v>7475</v>
      </c>
      <c r="G261" s="123">
        <v>12</v>
      </c>
      <c r="H261" s="110">
        <v>2</v>
      </c>
      <c r="I261" s="110">
        <v>1.1000000000000001</v>
      </c>
      <c r="J261" s="137"/>
      <c r="K261" s="137"/>
      <c r="L261" s="50"/>
      <c r="M261" s="50"/>
      <c r="N261" s="137"/>
      <c r="O261" s="137"/>
      <c r="P261" s="110" t="s">
        <v>860</v>
      </c>
      <c r="Q261" s="110" t="s">
        <v>860</v>
      </c>
      <c r="R261" s="110" t="s">
        <v>8040</v>
      </c>
    </row>
    <row r="262" spans="1:18" s="57" customFormat="1" ht="27.6" x14ac:dyDescent="0.3">
      <c r="A262" s="108">
        <v>257</v>
      </c>
      <c r="B262" s="109" t="s">
        <v>7207</v>
      </c>
      <c r="C262" s="110" t="s">
        <v>6579</v>
      </c>
      <c r="D262" s="110" t="s">
        <v>6892</v>
      </c>
      <c r="E262" s="139" t="s">
        <v>6893</v>
      </c>
      <c r="F262" s="110" t="s">
        <v>6699</v>
      </c>
      <c r="G262" s="123">
        <v>18</v>
      </c>
      <c r="H262" s="110">
        <v>3</v>
      </c>
      <c r="I262" s="110">
        <v>0.75</v>
      </c>
      <c r="J262" s="137"/>
      <c r="K262" s="137"/>
      <c r="L262" s="50"/>
      <c r="M262" s="50"/>
      <c r="N262" s="137"/>
      <c r="O262" s="137"/>
      <c r="P262" s="110" t="s">
        <v>6301</v>
      </c>
      <c r="Q262" s="110" t="s">
        <v>7615</v>
      </c>
      <c r="R262" s="110" t="s">
        <v>6579</v>
      </c>
    </row>
    <row r="263" spans="1:18" s="57" customFormat="1" ht="27.6" x14ac:dyDescent="0.3">
      <c r="A263" s="108">
        <v>258</v>
      </c>
      <c r="B263" s="109" t="s">
        <v>7208</v>
      </c>
      <c r="C263" s="110" t="s">
        <v>7837</v>
      </c>
      <c r="D263" s="110" t="s">
        <v>6894</v>
      </c>
      <c r="E263" s="139" t="s">
        <v>6895</v>
      </c>
      <c r="F263" s="110" t="s">
        <v>7475</v>
      </c>
      <c r="G263" s="123">
        <v>6</v>
      </c>
      <c r="H263" s="110">
        <v>1</v>
      </c>
      <c r="I263" s="110">
        <v>0.75</v>
      </c>
      <c r="J263" s="137"/>
      <c r="K263" s="137"/>
      <c r="L263" s="50"/>
      <c r="M263" s="50"/>
      <c r="N263" s="137"/>
      <c r="O263" s="137"/>
      <c r="P263" s="110" t="s">
        <v>860</v>
      </c>
      <c r="Q263" s="110" t="s">
        <v>860</v>
      </c>
      <c r="R263" s="110" t="s">
        <v>6896</v>
      </c>
    </row>
    <row r="264" spans="1:18" s="57" customFormat="1" ht="44.4" customHeight="1" x14ac:dyDescent="0.3">
      <c r="A264" s="108">
        <v>259</v>
      </c>
      <c r="B264" s="109" t="s">
        <v>7209</v>
      </c>
      <c r="C264" s="110" t="s">
        <v>6897</v>
      </c>
      <c r="D264" s="110" t="s">
        <v>7854</v>
      </c>
      <c r="E264" s="139" t="s">
        <v>7855</v>
      </c>
      <c r="F264" s="110" t="s">
        <v>839</v>
      </c>
      <c r="G264" s="123">
        <v>12</v>
      </c>
      <c r="H264" s="110">
        <v>2</v>
      </c>
      <c r="I264" s="110">
        <v>0.75</v>
      </c>
      <c r="J264" s="137"/>
      <c r="K264" s="137"/>
      <c r="L264" s="50"/>
      <c r="M264" s="50"/>
      <c r="N264" s="137"/>
      <c r="O264" s="137"/>
      <c r="P264" s="110" t="s">
        <v>7615</v>
      </c>
      <c r="Q264" s="110" t="s">
        <v>7615</v>
      </c>
      <c r="R264" s="110" t="s">
        <v>8041</v>
      </c>
    </row>
    <row r="265" spans="1:18" s="57" customFormat="1" ht="43.8" customHeight="1" x14ac:dyDescent="0.3">
      <c r="A265" s="108">
        <v>260</v>
      </c>
      <c r="B265" s="109" t="s">
        <v>7210</v>
      </c>
      <c r="C265" s="110" t="s">
        <v>6898</v>
      </c>
      <c r="D265" s="110" t="s">
        <v>7853</v>
      </c>
      <c r="E265" s="139" t="s">
        <v>7852</v>
      </c>
      <c r="F265" s="110" t="s">
        <v>839</v>
      </c>
      <c r="G265" s="123">
        <v>12</v>
      </c>
      <c r="H265" s="110">
        <v>2</v>
      </c>
      <c r="I265" s="110">
        <v>0.75</v>
      </c>
      <c r="J265" s="137"/>
      <c r="K265" s="137"/>
      <c r="L265" s="50"/>
      <c r="M265" s="50"/>
      <c r="N265" s="137"/>
      <c r="O265" s="137"/>
      <c r="P265" s="110" t="s">
        <v>6899</v>
      </c>
      <c r="Q265" s="110" t="s">
        <v>6899</v>
      </c>
      <c r="R265" s="110" t="s">
        <v>9171</v>
      </c>
    </row>
    <row r="266" spans="1:18" s="57" customFormat="1" ht="48" customHeight="1" x14ac:dyDescent="0.3">
      <c r="A266" s="108">
        <v>261</v>
      </c>
      <c r="B266" s="109" t="s">
        <v>7211</v>
      </c>
      <c r="C266" s="110" t="s">
        <v>6785</v>
      </c>
      <c r="D266" s="110" t="s">
        <v>7850</v>
      </c>
      <c r="E266" s="110" t="s">
        <v>7851</v>
      </c>
      <c r="F266" s="110" t="s">
        <v>7475</v>
      </c>
      <c r="G266" s="123">
        <v>6</v>
      </c>
      <c r="H266" s="110">
        <v>1</v>
      </c>
      <c r="I266" s="110">
        <v>0.75</v>
      </c>
      <c r="J266" s="137"/>
      <c r="K266" s="137"/>
      <c r="L266" s="50"/>
      <c r="M266" s="50"/>
      <c r="N266" s="137"/>
      <c r="O266" s="137"/>
      <c r="P266" s="110" t="s">
        <v>860</v>
      </c>
      <c r="Q266" s="110" t="s">
        <v>860</v>
      </c>
      <c r="R266" s="110" t="s">
        <v>8042</v>
      </c>
    </row>
    <row r="267" spans="1:18" s="57" customFormat="1" ht="33.6" customHeight="1" x14ac:dyDescent="0.3">
      <c r="A267" s="108">
        <v>262</v>
      </c>
      <c r="B267" s="109" t="s">
        <v>7212</v>
      </c>
      <c r="C267" s="110" t="s">
        <v>9172</v>
      </c>
      <c r="D267" s="110" t="s">
        <v>7849</v>
      </c>
      <c r="E267" s="110" t="s">
        <v>7848</v>
      </c>
      <c r="F267" s="110" t="s">
        <v>7475</v>
      </c>
      <c r="G267" s="123">
        <v>6</v>
      </c>
      <c r="H267" s="110">
        <v>3</v>
      </c>
      <c r="I267" s="110" t="s">
        <v>6900</v>
      </c>
      <c r="J267" s="137"/>
      <c r="K267" s="137"/>
      <c r="L267" s="50"/>
      <c r="M267" s="50"/>
      <c r="N267" s="137"/>
      <c r="O267" s="137"/>
      <c r="P267" s="110" t="s">
        <v>860</v>
      </c>
      <c r="Q267" s="110" t="s">
        <v>860</v>
      </c>
      <c r="R267" s="110" t="s">
        <v>9173</v>
      </c>
    </row>
    <row r="268" spans="1:18" s="57" customFormat="1" ht="27.6" x14ac:dyDescent="0.3">
      <c r="A268" s="108">
        <v>263</v>
      </c>
      <c r="B268" s="109" t="s">
        <v>7213</v>
      </c>
      <c r="C268" s="50" t="s">
        <v>6901</v>
      </c>
      <c r="D268" s="50" t="s">
        <v>7847</v>
      </c>
      <c r="E268" s="50" t="s">
        <v>7846</v>
      </c>
      <c r="F268" s="110" t="s">
        <v>7475</v>
      </c>
      <c r="G268" s="58">
        <v>30</v>
      </c>
      <c r="H268" s="110"/>
      <c r="I268" s="110"/>
      <c r="J268" s="137"/>
      <c r="K268" s="137"/>
      <c r="L268" s="50">
        <v>1</v>
      </c>
      <c r="M268" s="50">
        <v>8</v>
      </c>
      <c r="N268" s="137"/>
      <c r="O268" s="137"/>
      <c r="P268" s="50" t="s">
        <v>5065</v>
      </c>
      <c r="Q268" s="50" t="s">
        <v>9148</v>
      </c>
      <c r="R268" s="50" t="s">
        <v>8043</v>
      </c>
    </row>
    <row r="269" spans="1:18" s="57" customFormat="1" ht="27.6" x14ac:dyDescent="0.3">
      <c r="A269" s="108">
        <v>264</v>
      </c>
      <c r="B269" s="109" t="s">
        <v>7214</v>
      </c>
      <c r="C269" s="50" t="s">
        <v>6902</v>
      </c>
      <c r="D269" s="50" t="s">
        <v>6903</v>
      </c>
      <c r="E269" s="52" t="s">
        <v>6904</v>
      </c>
      <c r="F269" s="110" t="s">
        <v>7475</v>
      </c>
      <c r="G269" s="58">
        <v>4.2</v>
      </c>
      <c r="H269" s="50">
        <v>2</v>
      </c>
      <c r="I269" s="50">
        <v>0.66</v>
      </c>
      <c r="J269" s="137"/>
      <c r="K269" s="137"/>
      <c r="L269" s="50"/>
      <c r="M269" s="50"/>
      <c r="N269" s="137"/>
      <c r="O269" s="137"/>
      <c r="P269" s="50" t="s">
        <v>5065</v>
      </c>
      <c r="Q269" s="50" t="s">
        <v>6905</v>
      </c>
      <c r="R269" s="50" t="s">
        <v>6902</v>
      </c>
    </row>
    <row r="270" spans="1:18" s="57" customFormat="1" ht="27.6" x14ac:dyDescent="0.3">
      <c r="A270" s="108">
        <v>265</v>
      </c>
      <c r="B270" s="109" t="s">
        <v>7215</v>
      </c>
      <c r="C270" s="50" t="s">
        <v>6906</v>
      </c>
      <c r="D270" s="50">
        <v>51.653818999999999</v>
      </c>
      <c r="E270" s="52" t="s">
        <v>6907</v>
      </c>
      <c r="F270" s="110" t="s">
        <v>839</v>
      </c>
      <c r="G270" s="59">
        <v>6.9</v>
      </c>
      <c r="H270" s="50">
        <v>6</v>
      </c>
      <c r="I270" s="50">
        <v>0.75</v>
      </c>
      <c r="J270" s="137"/>
      <c r="K270" s="137"/>
      <c r="L270" s="50"/>
      <c r="M270" s="50"/>
      <c r="N270" s="137"/>
      <c r="O270" s="137"/>
      <c r="P270" s="50" t="s">
        <v>5065</v>
      </c>
      <c r="Q270" s="50" t="s">
        <v>3529</v>
      </c>
      <c r="R270" s="50" t="s">
        <v>6906</v>
      </c>
    </row>
    <row r="271" spans="1:18" s="57" customFormat="1" ht="27.6" x14ac:dyDescent="0.3">
      <c r="A271" s="108">
        <v>266</v>
      </c>
      <c r="B271" s="109" t="s">
        <v>7216</v>
      </c>
      <c r="C271" s="50" t="s">
        <v>6908</v>
      </c>
      <c r="D271" s="50" t="s">
        <v>6909</v>
      </c>
      <c r="E271" s="52" t="s">
        <v>6910</v>
      </c>
      <c r="F271" s="110" t="s">
        <v>839</v>
      </c>
      <c r="G271" s="59">
        <v>2</v>
      </c>
      <c r="H271" s="50">
        <v>1</v>
      </c>
      <c r="I271" s="50">
        <v>0.75</v>
      </c>
      <c r="J271" s="137"/>
      <c r="K271" s="137"/>
      <c r="L271" s="50"/>
      <c r="M271" s="50"/>
      <c r="N271" s="137"/>
      <c r="O271" s="137"/>
      <c r="P271" s="50" t="s">
        <v>5065</v>
      </c>
      <c r="Q271" s="50" t="s">
        <v>6911</v>
      </c>
      <c r="R271" s="50" t="s">
        <v>8044</v>
      </c>
    </row>
    <row r="272" spans="1:18" s="57" customFormat="1" ht="27.6" x14ac:dyDescent="0.3">
      <c r="A272" s="108">
        <v>267</v>
      </c>
      <c r="B272" s="109" t="s">
        <v>7217</v>
      </c>
      <c r="C272" s="50" t="s">
        <v>6912</v>
      </c>
      <c r="D272" s="50" t="s">
        <v>6913</v>
      </c>
      <c r="E272" s="52" t="s">
        <v>6914</v>
      </c>
      <c r="F272" s="110" t="s">
        <v>839</v>
      </c>
      <c r="G272" s="59">
        <v>20</v>
      </c>
      <c r="H272" s="50">
        <v>4</v>
      </c>
      <c r="I272" s="50">
        <v>1.1000000000000001</v>
      </c>
      <c r="J272" s="137"/>
      <c r="K272" s="137"/>
      <c r="L272" s="50">
        <v>1</v>
      </c>
      <c r="M272" s="50">
        <v>8</v>
      </c>
      <c r="N272" s="137"/>
      <c r="O272" s="137"/>
      <c r="P272" s="50" t="s">
        <v>5065</v>
      </c>
      <c r="Q272" s="50" t="s">
        <v>6915</v>
      </c>
      <c r="R272" s="50" t="s">
        <v>6915</v>
      </c>
    </row>
    <row r="273" spans="1:18" s="57" customFormat="1" ht="27.6" x14ac:dyDescent="0.3">
      <c r="A273" s="108">
        <v>268</v>
      </c>
      <c r="B273" s="109" t="s">
        <v>7218</v>
      </c>
      <c r="C273" s="50" t="s">
        <v>6916</v>
      </c>
      <c r="D273" s="50" t="s">
        <v>6917</v>
      </c>
      <c r="E273" s="52" t="s">
        <v>6918</v>
      </c>
      <c r="F273" s="110" t="s">
        <v>839</v>
      </c>
      <c r="G273" s="59">
        <v>20</v>
      </c>
      <c r="H273" s="50"/>
      <c r="I273" s="50"/>
      <c r="J273" s="137"/>
      <c r="K273" s="137"/>
      <c r="L273" s="50">
        <v>1</v>
      </c>
      <c r="M273" s="50">
        <v>8</v>
      </c>
      <c r="N273" s="137"/>
      <c r="O273" s="137"/>
      <c r="P273" s="50" t="s">
        <v>5065</v>
      </c>
      <c r="Q273" s="50" t="s">
        <v>9148</v>
      </c>
      <c r="R273" s="50" t="s">
        <v>6916</v>
      </c>
    </row>
    <row r="274" spans="1:18" s="57" customFormat="1" ht="41.4" x14ac:dyDescent="0.3">
      <c r="A274" s="108">
        <v>269</v>
      </c>
      <c r="B274" s="109" t="s">
        <v>7219</v>
      </c>
      <c r="C274" s="110" t="s">
        <v>6919</v>
      </c>
      <c r="D274" s="110" t="s">
        <v>6920</v>
      </c>
      <c r="E274" s="139" t="s">
        <v>6921</v>
      </c>
      <c r="F274" s="110" t="s">
        <v>7475</v>
      </c>
      <c r="G274" s="123">
        <f>H274*6</f>
        <v>6</v>
      </c>
      <c r="H274" s="110">
        <v>1</v>
      </c>
      <c r="I274" s="110">
        <v>0.75</v>
      </c>
      <c r="J274" s="137"/>
      <c r="K274" s="137"/>
      <c r="L274" s="137"/>
      <c r="M274" s="137"/>
      <c r="N274" s="137"/>
      <c r="O274" s="137"/>
      <c r="P274" s="110" t="s">
        <v>860</v>
      </c>
      <c r="Q274" s="110" t="s">
        <v>860</v>
      </c>
      <c r="R274" s="110" t="s">
        <v>7879</v>
      </c>
    </row>
    <row r="275" spans="1:18" s="57" customFormat="1" ht="37.799999999999997" customHeight="1" x14ac:dyDescent="0.3">
      <c r="A275" s="108">
        <v>270</v>
      </c>
      <c r="B275" s="109" t="s">
        <v>7220</v>
      </c>
      <c r="C275" s="110" t="s">
        <v>6922</v>
      </c>
      <c r="D275" s="110" t="s">
        <v>6923</v>
      </c>
      <c r="E275" s="139" t="s">
        <v>7845</v>
      </c>
      <c r="F275" s="110" t="s">
        <v>6699</v>
      </c>
      <c r="G275" s="123">
        <v>4</v>
      </c>
      <c r="H275" s="110">
        <v>2</v>
      </c>
      <c r="I275" s="110">
        <v>0.75</v>
      </c>
      <c r="J275" s="137"/>
      <c r="K275" s="137"/>
      <c r="L275" s="137"/>
      <c r="M275" s="137"/>
      <c r="N275" s="137"/>
      <c r="O275" s="137"/>
      <c r="P275" s="110" t="s">
        <v>860</v>
      </c>
      <c r="Q275" s="110" t="s">
        <v>860</v>
      </c>
      <c r="R275" s="110" t="s">
        <v>7880</v>
      </c>
    </row>
    <row r="276" spans="1:18" s="57" customFormat="1" ht="247.8" customHeight="1" x14ac:dyDescent="0.3">
      <c r="A276" s="108">
        <v>271</v>
      </c>
      <c r="B276" s="109" t="s">
        <v>7221</v>
      </c>
      <c r="C276" s="110" t="s">
        <v>7838</v>
      </c>
      <c r="D276" s="110" t="s">
        <v>6924</v>
      </c>
      <c r="E276" s="110" t="s">
        <v>6925</v>
      </c>
      <c r="F276" s="110" t="s">
        <v>839</v>
      </c>
      <c r="G276" s="110">
        <v>12</v>
      </c>
      <c r="H276" s="110">
        <v>1</v>
      </c>
      <c r="I276" s="110">
        <v>5</v>
      </c>
      <c r="J276" s="137"/>
      <c r="K276" s="137"/>
      <c r="L276" s="137"/>
      <c r="M276" s="137"/>
      <c r="N276" s="137"/>
      <c r="O276" s="137"/>
      <c r="P276" s="50" t="s">
        <v>5065</v>
      </c>
      <c r="Q276" s="122" t="s">
        <v>6926</v>
      </c>
      <c r="R276" s="110" t="s">
        <v>9174</v>
      </c>
    </row>
    <row r="277" spans="1:18" s="57" customFormat="1" ht="31.8" customHeight="1" x14ac:dyDescent="0.3">
      <c r="A277" s="108">
        <v>272</v>
      </c>
      <c r="B277" s="109" t="s">
        <v>7222</v>
      </c>
      <c r="C277" s="110" t="s">
        <v>6928</v>
      </c>
      <c r="D277" s="116" t="s">
        <v>6927</v>
      </c>
      <c r="E277" s="116" t="s">
        <v>6925</v>
      </c>
      <c r="F277" s="110" t="s">
        <v>839</v>
      </c>
      <c r="G277" s="116">
        <v>12</v>
      </c>
      <c r="H277" s="116">
        <v>1</v>
      </c>
      <c r="I277" s="116">
        <v>5</v>
      </c>
      <c r="J277" s="140"/>
      <c r="K277" s="140"/>
      <c r="L277" s="140"/>
      <c r="M277" s="140"/>
      <c r="N277" s="140"/>
      <c r="O277" s="140"/>
      <c r="P277" s="50" t="s">
        <v>5065</v>
      </c>
      <c r="Q277" s="136" t="s">
        <v>6926</v>
      </c>
      <c r="R277" s="116" t="s">
        <v>6928</v>
      </c>
    </row>
    <row r="278" spans="1:18" s="99" customFormat="1" ht="123" customHeight="1" x14ac:dyDescent="0.3">
      <c r="A278" s="108">
        <v>273</v>
      </c>
      <c r="B278" s="141" t="s">
        <v>7223</v>
      </c>
      <c r="C278" s="116" t="s">
        <v>9175</v>
      </c>
      <c r="D278" s="116" t="s">
        <v>8499</v>
      </c>
      <c r="E278" s="116" t="s">
        <v>8500</v>
      </c>
      <c r="F278" s="110" t="s">
        <v>839</v>
      </c>
      <c r="G278" s="116">
        <v>30</v>
      </c>
      <c r="H278" s="116">
        <v>15</v>
      </c>
      <c r="I278" s="116">
        <v>0.75</v>
      </c>
      <c r="J278" s="140"/>
      <c r="K278" s="140"/>
      <c r="L278" s="140"/>
      <c r="M278" s="140"/>
      <c r="N278" s="140"/>
      <c r="O278" s="140"/>
      <c r="P278" s="136" t="s">
        <v>5065</v>
      </c>
      <c r="Q278" s="136" t="s">
        <v>6929</v>
      </c>
      <c r="R278" s="116" t="s">
        <v>9176</v>
      </c>
    </row>
    <row r="279" spans="1:18" s="99" customFormat="1" ht="36.75" customHeight="1" x14ac:dyDescent="0.3">
      <c r="A279" s="108">
        <v>274</v>
      </c>
      <c r="B279" s="141" t="s">
        <v>7224</v>
      </c>
      <c r="C279" s="116" t="s">
        <v>9177</v>
      </c>
      <c r="D279" s="116" t="s">
        <v>8501</v>
      </c>
      <c r="E279" s="116" t="s">
        <v>8502</v>
      </c>
      <c r="F279" s="110" t="s">
        <v>839</v>
      </c>
      <c r="G279" s="116">
        <v>30</v>
      </c>
      <c r="H279" s="116">
        <v>10</v>
      </c>
      <c r="I279" s="116">
        <v>0.75</v>
      </c>
      <c r="J279" s="140"/>
      <c r="K279" s="140"/>
      <c r="L279" s="140"/>
      <c r="M279" s="140"/>
      <c r="N279" s="140"/>
      <c r="O279" s="140"/>
      <c r="P279" s="136" t="s">
        <v>5065</v>
      </c>
      <c r="Q279" s="136" t="s">
        <v>6929</v>
      </c>
      <c r="R279" s="116" t="s">
        <v>9178</v>
      </c>
    </row>
    <row r="280" spans="1:18" s="57" customFormat="1" ht="38.25" customHeight="1" x14ac:dyDescent="0.3">
      <c r="A280" s="108">
        <v>275</v>
      </c>
      <c r="B280" s="138" t="s">
        <v>7225</v>
      </c>
      <c r="C280" s="110" t="s">
        <v>7839</v>
      </c>
      <c r="D280" s="110" t="s">
        <v>6930</v>
      </c>
      <c r="E280" s="110" t="s">
        <v>6931</v>
      </c>
      <c r="F280" s="110" t="s">
        <v>839</v>
      </c>
      <c r="G280" s="110">
        <v>20</v>
      </c>
      <c r="H280" s="110">
        <v>3</v>
      </c>
      <c r="I280" s="110">
        <v>0.75</v>
      </c>
      <c r="J280" s="137"/>
      <c r="K280" s="137"/>
      <c r="L280" s="137"/>
      <c r="M280" s="137"/>
      <c r="N280" s="137"/>
      <c r="O280" s="137"/>
      <c r="P280" s="122" t="s">
        <v>5065</v>
      </c>
      <c r="Q280" s="122" t="s">
        <v>6932</v>
      </c>
      <c r="R280" s="110" t="s">
        <v>7881</v>
      </c>
    </row>
    <row r="281" spans="1:18" s="60" customFormat="1" ht="27.6" x14ac:dyDescent="0.3">
      <c r="A281" s="108">
        <v>276</v>
      </c>
      <c r="B281" s="138" t="s">
        <v>7226</v>
      </c>
      <c r="C281" s="110" t="s">
        <v>7840</v>
      </c>
      <c r="D281" s="110" t="s">
        <v>6933</v>
      </c>
      <c r="E281" s="110" t="s">
        <v>6934</v>
      </c>
      <c r="F281" s="110" t="s">
        <v>839</v>
      </c>
      <c r="G281" s="110">
        <v>20</v>
      </c>
      <c r="H281" s="110">
        <v>2</v>
      </c>
      <c r="I281" s="110">
        <v>0.75</v>
      </c>
      <c r="J281" s="137"/>
      <c r="K281" s="137"/>
      <c r="L281" s="137"/>
      <c r="M281" s="137"/>
      <c r="N281" s="137"/>
      <c r="O281" s="137"/>
      <c r="P281" s="122" t="s">
        <v>5065</v>
      </c>
      <c r="Q281" s="122" t="s">
        <v>6935</v>
      </c>
      <c r="R281" s="110" t="s">
        <v>7882</v>
      </c>
    </row>
    <row r="282" spans="1:18" s="60" customFormat="1" ht="39.6" customHeight="1" x14ac:dyDescent="0.3">
      <c r="A282" s="108">
        <v>277</v>
      </c>
      <c r="B282" s="142" t="s">
        <v>7227</v>
      </c>
      <c r="C282" s="143" t="s">
        <v>6936</v>
      </c>
      <c r="D282" s="143" t="s">
        <v>6937</v>
      </c>
      <c r="E282" s="143" t="s">
        <v>6938</v>
      </c>
      <c r="F282" s="110" t="s">
        <v>839</v>
      </c>
      <c r="G282" s="143">
        <v>20</v>
      </c>
      <c r="H282" s="143">
        <v>4</v>
      </c>
      <c r="I282" s="143">
        <v>0.75</v>
      </c>
      <c r="J282" s="144"/>
      <c r="K282" s="144"/>
      <c r="L282" s="144"/>
      <c r="M282" s="144"/>
      <c r="N282" s="144"/>
      <c r="O282" s="144"/>
      <c r="P282" s="110" t="s">
        <v>860</v>
      </c>
      <c r="Q282" s="110" t="s">
        <v>860</v>
      </c>
      <c r="R282" s="110" t="s">
        <v>9179</v>
      </c>
    </row>
    <row r="283" spans="1:18" s="57" customFormat="1" ht="27.6" x14ac:dyDescent="0.3">
      <c r="A283" s="108">
        <v>278</v>
      </c>
      <c r="B283" s="141" t="s">
        <v>7228</v>
      </c>
      <c r="C283" s="116" t="s">
        <v>7841</v>
      </c>
      <c r="D283" s="116" t="s">
        <v>6939</v>
      </c>
      <c r="E283" s="116" t="s">
        <v>6940</v>
      </c>
      <c r="F283" s="110" t="s">
        <v>839</v>
      </c>
      <c r="G283" s="116">
        <v>20</v>
      </c>
      <c r="H283" s="116">
        <v>2</v>
      </c>
      <c r="I283" s="116">
        <v>1.1000000000000001</v>
      </c>
      <c r="J283" s="140"/>
      <c r="K283" s="140"/>
      <c r="L283" s="140"/>
      <c r="M283" s="140"/>
      <c r="N283" s="140"/>
      <c r="O283" s="140"/>
      <c r="P283" s="136" t="s">
        <v>5065</v>
      </c>
      <c r="Q283" s="136" t="s">
        <v>6388</v>
      </c>
      <c r="R283" s="136" t="s">
        <v>7883</v>
      </c>
    </row>
    <row r="284" spans="1:18" s="57" customFormat="1" ht="27.6" x14ac:dyDescent="0.3">
      <c r="A284" s="108">
        <v>279</v>
      </c>
      <c r="B284" s="109" t="s">
        <v>7229</v>
      </c>
      <c r="C284" s="50" t="s">
        <v>7842</v>
      </c>
      <c r="D284" s="50" t="s">
        <v>6941</v>
      </c>
      <c r="E284" s="52" t="s">
        <v>6942</v>
      </c>
      <c r="F284" s="110" t="s">
        <v>839</v>
      </c>
      <c r="G284" s="59">
        <v>30</v>
      </c>
      <c r="H284" s="50"/>
      <c r="I284" s="50"/>
      <c r="J284" s="137"/>
      <c r="K284" s="137"/>
      <c r="L284" s="50">
        <v>1</v>
      </c>
      <c r="M284" s="50">
        <v>8</v>
      </c>
      <c r="N284" s="137"/>
      <c r="O284" s="137"/>
      <c r="P284" s="50" t="s">
        <v>5065</v>
      </c>
      <c r="Q284" s="50" t="s">
        <v>6445</v>
      </c>
      <c r="R284" s="50" t="s">
        <v>8045</v>
      </c>
    </row>
    <row r="285" spans="1:18" s="57" customFormat="1" ht="27.6" x14ac:dyDescent="0.3">
      <c r="A285" s="108">
        <v>280</v>
      </c>
      <c r="B285" s="138" t="s">
        <v>7230</v>
      </c>
      <c r="C285" s="50" t="s">
        <v>7843</v>
      </c>
      <c r="D285" s="50" t="s">
        <v>7844</v>
      </c>
      <c r="E285" s="52" t="s">
        <v>6943</v>
      </c>
      <c r="F285" s="110" t="s">
        <v>839</v>
      </c>
      <c r="G285" s="59">
        <v>24</v>
      </c>
      <c r="H285" s="50"/>
      <c r="I285" s="50"/>
      <c r="J285" s="137"/>
      <c r="K285" s="137"/>
      <c r="L285" s="50">
        <v>1</v>
      </c>
      <c r="M285" s="50">
        <v>8</v>
      </c>
      <c r="N285" s="137"/>
      <c r="O285" s="137"/>
      <c r="P285" s="50" t="s">
        <v>5065</v>
      </c>
      <c r="Q285" s="50" t="s">
        <v>3529</v>
      </c>
      <c r="R285" s="50" t="s">
        <v>9180</v>
      </c>
    </row>
    <row r="286" spans="1:18" s="57" customFormat="1" x14ac:dyDescent="0.3">
      <c r="A286" s="91"/>
      <c r="B286" s="91"/>
      <c r="C286" s="92" t="s">
        <v>6944</v>
      </c>
      <c r="D286" s="92"/>
      <c r="E286" s="92"/>
      <c r="F286" s="92"/>
      <c r="G286" s="92">
        <f>SUM(G6:G285)</f>
        <v>4451.78</v>
      </c>
      <c r="H286" s="92">
        <f>SUM(H6:H285)</f>
        <v>621</v>
      </c>
      <c r="I286" s="93"/>
      <c r="J286" s="92">
        <f>SUM(J6:J285)</f>
        <v>0</v>
      </c>
      <c r="K286" s="94"/>
      <c r="L286" s="92">
        <f>SUM(L6:L285)</f>
        <v>70</v>
      </c>
      <c r="M286" s="94"/>
      <c r="N286" s="92">
        <f>SUM(N6:N285)</f>
        <v>0</v>
      </c>
      <c r="O286" s="94"/>
      <c r="P286" s="94"/>
      <c r="Q286" s="229"/>
      <c r="R286" s="229"/>
    </row>
    <row r="287" spans="1:18" x14ac:dyDescent="0.3">
      <c r="F287" s="61"/>
      <c r="G287" s="79"/>
    </row>
    <row r="290" spans="3:8" x14ac:dyDescent="0.3">
      <c r="C290" s="46"/>
      <c r="D290" s="46"/>
    </row>
    <row r="292" spans="3:8" x14ac:dyDescent="0.3">
      <c r="H292" s="62"/>
    </row>
  </sheetData>
  <mergeCells count="17">
    <mergeCell ref="Q286:R286"/>
    <mergeCell ref="A3:A5"/>
    <mergeCell ref="B3:B5"/>
    <mergeCell ref="C3:C5"/>
    <mergeCell ref="D3:E4"/>
    <mergeCell ref="F3:F5"/>
    <mergeCell ref="G3:G5"/>
    <mergeCell ref="H3:K3"/>
    <mergeCell ref="L3:O3"/>
    <mergeCell ref="A1:R1"/>
    <mergeCell ref="P3:P5"/>
    <mergeCell ref="Q3:Q5"/>
    <mergeCell ref="R3:R5"/>
    <mergeCell ref="H4:I4"/>
    <mergeCell ref="J4:K4"/>
    <mergeCell ref="L4:M4"/>
    <mergeCell ref="N4:O4"/>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16"/>
  <sheetViews>
    <sheetView workbookViewId="0">
      <pane xSplit="3" ySplit="5" topLeftCell="D312" activePane="bottomRight" state="frozen"/>
      <selection pane="topRight" activeCell="D1" sqref="D1"/>
      <selection pane="bottomLeft" activeCell="A6" sqref="A6"/>
      <selection pane="bottomRight" activeCell="H328" sqref="H328"/>
    </sheetView>
  </sheetViews>
  <sheetFormatPr defaultColWidth="8.88671875" defaultRowHeight="10.199999999999999" x14ac:dyDescent="0.3"/>
  <cols>
    <col min="1" max="1" width="4.5546875" style="8" customWidth="1"/>
    <col min="2" max="2" width="11.77734375" style="8" customWidth="1"/>
    <col min="3" max="3" width="24.5546875" style="8" customWidth="1"/>
    <col min="4" max="4" width="17.21875" style="8" customWidth="1"/>
    <col min="5" max="5" width="13.33203125" style="8" customWidth="1"/>
    <col min="6" max="6" width="15.44140625" style="8" customWidth="1"/>
    <col min="7" max="7" width="10.109375" style="8" customWidth="1"/>
    <col min="8" max="8" width="13.33203125" style="8" customWidth="1"/>
    <col min="9" max="9" width="11.6640625" style="8" customWidth="1"/>
    <col min="10" max="10" width="11.33203125" style="8" customWidth="1"/>
    <col min="11" max="11" width="11" style="8" customWidth="1"/>
    <col min="12" max="12" width="11.5546875" style="8" customWidth="1"/>
    <col min="13" max="13" width="7.5546875" style="8" customWidth="1"/>
    <col min="14" max="14" width="12.109375" style="8" customWidth="1"/>
    <col min="15" max="15" width="8.88671875" style="8"/>
    <col min="16" max="16" width="22.6640625" style="8" customWidth="1"/>
    <col min="17" max="17" width="32.33203125" style="8" customWidth="1"/>
    <col min="18" max="18" width="43.33203125" style="8" customWidth="1"/>
    <col min="19" max="16384" width="8.88671875" style="8"/>
  </cols>
  <sheetData>
    <row r="1" spans="1:18" x14ac:dyDescent="0.3">
      <c r="A1" s="201" t="s">
        <v>6293</v>
      </c>
      <c r="B1" s="201"/>
      <c r="C1" s="201"/>
      <c r="D1" s="201"/>
      <c r="E1" s="201"/>
      <c r="F1" s="201"/>
      <c r="G1" s="201"/>
      <c r="H1" s="201"/>
      <c r="I1" s="201"/>
      <c r="J1" s="201"/>
      <c r="K1" s="201"/>
      <c r="L1" s="201"/>
      <c r="M1" s="201"/>
      <c r="N1" s="201"/>
      <c r="O1" s="201"/>
      <c r="P1" s="201"/>
      <c r="Q1" s="201"/>
      <c r="R1" s="201"/>
    </row>
    <row r="2" spans="1:18" ht="11.25" x14ac:dyDescent="0.25">
      <c r="A2" s="11"/>
      <c r="B2" s="11"/>
      <c r="C2" s="11"/>
      <c r="D2" s="11"/>
      <c r="E2" s="11"/>
      <c r="F2" s="11"/>
      <c r="G2" s="11"/>
      <c r="H2" s="11"/>
      <c r="I2" s="11"/>
      <c r="J2" s="11"/>
      <c r="K2" s="11"/>
      <c r="L2" s="11"/>
      <c r="M2" s="11"/>
      <c r="N2" s="11"/>
      <c r="O2" s="11"/>
      <c r="P2" s="11"/>
      <c r="Q2" s="11"/>
      <c r="R2" s="11"/>
    </row>
    <row r="3" spans="1:18" ht="18.75" customHeight="1" x14ac:dyDescent="0.3">
      <c r="A3" s="198" t="s">
        <v>3536</v>
      </c>
      <c r="B3" s="198" t="s">
        <v>3537</v>
      </c>
      <c r="C3" s="198" t="s">
        <v>0</v>
      </c>
      <c r="D3" s="204" t="s">
        <v>1</v>
      </c>
      <c r="E3" s="205"/>
      <c r="F3" s="198" t="s">
        <v>6948</v>
      </c>
      <c r="G3" s="198" t="s">
        <v>3539</v>
      </c>
      <c r="H3" s="208" t="s">
        <v>2</v>
      </c>
      <c r="I3" s="209"/>
      <c r="J3" s="209"/>
      <c r="K3" s="210"/>
      <c r="L3" s="208" t="s">
        <v>3540</v>
      </c>
      <c r="M3" s="209"/>
      <c r="N3" s="209"/>
      <c r="O3" s="210"/>
      <c r="P3" s="198" t="s">
        <v>3</v>
      </c>
      <c r="Q3" s="198" t="s">
        <v>3541</v>
      </c>
      <c r="R3" s="198" t="s">
        <v>3542</v>
      </c>
    </row>
    <row r="4" spans="1:18" ht="28.5" customHeight="1" x14ac:dyDescent="0.3">
      <c r="A4" s="202"/>
      <c r="B4" s="202"/>
      <c r="C4" s="202"/>
      <c r="D4" s="206"/>
      <c r="E4" s="207"/>
      <c r="F4" s="202"/>
      <c r="G4" s="202"/>
      <c r="H4" s="208" t="s">
        <v>4</v>
      </c>
      <c r="I4" s="210"/>
      <c r="J4" s="208" t="s">
        <v>5</v>
      </c>
      <c r="K4" s="210"/>
      <c r="L4" s="208" t="s">
        <v>4</v>
      </c>
      <c r="M4" s="210"/>
      <c r="N4" s="208" t="s">
        <v>5</v>
      </c>
      <c r="O4" s="210"/>
      <c r="P4" s="199"/>
      <c r="Q4" s="199"/>
      <c r="R4" s="202"/>
    </row>
    <row r="5" spans="1:18" x14ac:dyDescent="0.3">
      <c r="A5" s="203"/>
      <c r="B5" s="203"/>
      <c r="C5" s="203"/>
      <c r="D5" s="12" t="s">
        <v>3543</v>
      </c>
      <c r="E5" s="12" t="s">
        <v>3544</v>
      </c>
      <c r="F5" s="203"/>
      <c r="G5" s="203"/>
      <c r="H5" s="12" t="s">
        <v>3545</v>
      </c>
      <c r="I5" s="12" t="s">
        <v>3546</v>
      </c>
      <c r="J5" s="12" t="s">
        <v>3545</v>
      </c>
      <c r="K5" s="12" t="s">
        <v>3546</v>
      </c>
      <c r="L5" s="12" t="s">
        <v>3545</v>
      </c>
      <c r="M5" s="12" t="s">
        <v>3546</v>
      </c>
      <c r="N5" s="12" t="s">
        <v>3545</v>
      </c>
      <c r="O5" s="12" t="s">
        <v>3546</v>
      </c>
      <c r="P5" s="200"/>
      <c r="Q5" s="200"/>
      <c r="R5" s="203"/>
    </row>
    <row r="6" spans="1:18" ht="79.8" customHeight="1" x14ac:dyDescent="0.3">
      <c r="A6" s="7">
        <v>1</v>
      </c>
      <c r="B6" s="9" t="s">
        <v>2230</v>
      </c>
      <c r="C6" s="7" t="s">
        <v>2231</v>
      </c>
      <c r="D6" s="7" t="s">
        <v>2232</v>
      </c>
      <c r="E6" s="9" t="s">
        <v>2233</v>
      </c>
      <c r="F6" s="7" t="s">
        <v>839</v>
      </c>
      <c r="G6" s="7">
        <v>12</v>
      </c>
      <c r="H6" s="7">
        <v>7</v>
      </c>
      <c r="I6" s="7" t="s">
        <v>2234</v>
      </c>
      <c r="J6" s="7">
        <v>0</v>
      </c>
      <c r="K6" s="7">
        <v>0</v>
      </c>
      <c r="L6" s="7">
        <v>1</v>
      </c>
      <c r="M6" s="7">
        <v>8</v>
      </c>
      <c r="N6" s="7">
        <v>0</v>
      </c>
      <c r="O6" s="7">
        <v>0</v>
      </c>
      <c r="P6" s="10" t="s">
        <v>7268</v>
      </c>
      <c r="Q6" s="7" t="s">
        <v>2235</v>
      </c>
      <c r="R6" s="10" t="s">
        <v>10472</v>
      </c>
    </row>
    <row r="7" spans="1:18" ht="81.599999999999994" x14ac:dyDescent="0.3">
      <c r="A7" s="7">
        <f>A6+1</f>
        <v>2</v>
      </c>
      <c r="B7" s="9" t="s">
        <v>2236</v>
      </c>
      <c r="C7" s="7" t="s">
        <v>2237</v>
      </c>
      <c r="D7" s="7" t="s">
        <v>2238</v>
      </c>
      <c r="E7" s="7" t="s">
        <v>2239</v>
      </c>
      <c r="F7" s="7" t="s">
        <v>839</v>
      </c>
      <c r="G7" s="7">
        <v>102</v>
      </c>
      <c r="H7" s="7">
        <v>1</v>
      </c>
      <c r="I7" s="7">
        <v>0.8</v>
      </c>
      <c r="J7" s="7">
        <v>0</v>
      </c>
      <c r="K7" s="7">
        <v>0</v>
      </c>
      <c r="L7" s="7">
        <v>2</v>
      </c>
      <c r="M7" s="7">
        <v>8</v>
      </c>
      <c r="N7" s="7">
        <v>0</v>
      </c>
      <c r="O7" s="7">
        <v>0</v>
      </c>
      <c r="P7" s="10" t="s">
        <v>20</v>
      </c>
      <c r="Q7" s="80" t="s">
        <v>8158</v>
      </c>
      <c r="R7" s="13" t="s">
        <v>10572</v>
      </c>
    </row>
    <row r="8" spans="1:18" ht="36" customHeight="1" x14ac:dyDescent="0.3">
      <c r="A8" s="7">
        <f t="shared" ref="A8:A71" si="0">A7+1</f>
        <v>3</v>
      </c>
      <c r="B8" s="9" t="s">
        <v>2241</v>
      </c>
      <c r="C8" s="7" t="s">
        <v>2242</v>
      </c>
      <c r="D8" s="7" t="s">
        <v>2243</v>
      </c>
      <c r="E8" s="7" t="s">
        <v>2244</v>
      </c>
      <c r="F8" s="7" t="s">
        <v>839</v>
      </c>
      <c r="G8" s="7">
        <v>85</v>
      </c>
      <c r="H8" s="7">
        <v>6</v>
      </c>
      <c r="I8" s="7" t="s">
        <v>2234</v>
      </c>
      <c r="J8" s="7">
        <v>0</v>
      </c>
      <c r="K8" s="7">
        <v>0</v>
      </c>
      <c r="L8" s="7">
        <v>1</v>
      </c>
      <c r="M8" s="7">
        <v>8</v>
      </c>
      <c r="N8" s="7">
        <v>0</v>
      </c>
      <c r="O8" s="7">
        <v>0</v>
      </c>
      <c r="P8" s="10"/>
      <c r="Q8" s="80" t="s">
        <v>8158</v>
      </c>
      <c r="R8" s="10" t="s">
        <v>8111</v>
      </c>
    </row>
    <row r="9" spans="1:18" ht="126" customHeight="1" x14ac:dyDescent="0.3">
      <c r="A9" s="7">
        <f t="shared" si="0"/>
        <v>4</v>
      </c>
      <c r="B9" s="9" t="s">
        <v>2245</v>
      </c>
      <c r="C9" s="7" t="s">
        <v>2246</v>
      </c>
      <c r="D9" s="7" t="s">
        <v>2247</v>
      </c>
      <c r="E9" s="7" t="s">
        <v>2248</v>
      </c>
      <c r="F9" s="7" t="s">
        <v>839</v>
      </c>
      <c r="G9" s="7">
        <v>204</v>
      </c>
      <c r="H9" s="7">
        <v>7</v>
      </c>
      <c r="I9" s="7" t="s">
        <v>2249</v>
      </c>
      <c r="J9" s="7">
        <v>0</v>
      </c>
      <c r="K9" s="7">
        <v>0</v>
      </c>
      <c r="L9" s="7">
        <v>2</v>
      </c>
      <c r="M9" s="7">
        <v>8</v>
      </c>
      <c r="N9" s="7">
        <v>0</v>
      </c>
      <c r="O9" s="7">
        <v>0</v>
      </c>
      <c r="P9" s="10" t="s">
        <v>8110</v>
      </c>
      <c r="Q9" s="80" t="s">
        <v>8158</v>
      </c>
      <c r="R9" s="10" t="s">
        <v>10473</v>
      </c>
    </row>
    <row r="10" spans="1:18" ht="20.399999999999999" x14ac:dyDescent="0.3">
      <c r="A10" s="7">
        <f t="shared" si="0"/>
        <v>5</v>
      </c>
      <c r="B10" s="9" t="s">
        <v>2250</v>
      </c>
      <c r="C10" s="7" t="s">
        <v>2251</v>
      </c>
      <c r="D10" s="7" t="s">
        <v>2252</v>
      </c>
      <c r="E10" s="7" t="s">
        <v>2253</v>
      </c>
      <c r="F10" s="7" t="s">
        <v>839</v>
      </c>
      <c r="G10" s="7">
        <v>14</v>
      </c>
      <c r="H10" s="7">
        <v>4</v>
      </c>
      <c r="I10" s="7" t="s">
        <v>2234</v>
      </c>
      <c r="J10" s="7">
        <v>0</v>
      </c>
      <c r="K10" s="7">
        <v>0</v>
      </c>
      <c r="L10" s="7">
        <v>0</v>
      </c>
      <c r="M10" s="7">
        <v>0</v>
      </c>
      <c r="N10" s="7">
        <v>0</v>
      </c>
      <c r="O10" s="7">
        <v>0</v>
      </c>
      <c r="P10" s="10" t="s">
        <v>7239</v>
      </c>
      <c r="Q10" s="7" t="s">
        <v>2254</v>
      </c>
      <c r="R10" s="10" t="s">
        <v>2255</v>
      </c>
    </row>
    <row r="11" spans="1:18" ht="20.399999999999999" x14ac:dyDescent="0.3">
      <c r="A11" s="7">
        <f t="shared" si="0"/>
        <v>6</v>
      </c>
      <c r="B11" s="9" t="s">
        <v>2256</v>
      </c>
      <c r="C11" s="7" t="s">
        <v>2257</v>
      </c>
      <c r="D11" s="7" t="s">
        <v>2258</v>
      </c>
      <c r="E11" s="7" t="s">
        <v>2259</v>
      </c>
      <c r="F11" s="7" t="s">
        <v>839</v>
      </c>
      <c r="G11" s="7">
        <v>12</v>
      </c>
      <c r="H11" s="7">
        <v>5</v>
      </c>
      <c r="I11" s="7" t="s">
        <v>2234</v>
      </c>
      <c r="J11" s="7">
        <v>0</v>
      </c>
      <c r="K11" s="7">
        <v>0</v>
      </c>
      <c r="L11" s="7">
        <v>0</v>
      </c>
      <c r="M11" s="7">
        <v>0</v>
      </c>
      <c r="N11" s="7">
        <v>0</v>
      </c>
      <c r="O11" s="7">
        <v>0</v>
      </c>
      <c r="P11" s="10" t="s">
        <v>7269</v>
      </c>
      <c r="Q11" s="7" t="s">
        <v>2260</v>
      </c>
      <c r="R11" s="10" t="s">
        <v>2257</v>
      </c>
    </row>
    <row r="12" spans="1:18" ht="51" x14ac:dyDescent="0.3">
      <c r="A12" s="7">
        <f t="shared" si="0"/>
        <v>7</v>
      </c>
      <c r="B12" s="9" t="s">
        <v>2261</v>
      </c>
      <c r="C12" s="7" t="s">
        <v>2262</v>
      </c>
      <c r="D12" s="7" t="s">
        <v>2263</v>
      </c>
      <c r="E12" s="7" t="s">
        <v>2264</v>
      </c>
      <c r="F12" s="7" t="s">
        <v>839</v>
      </c>
      <c r="G12" s="7">
        <v>8</v>
      </c>
      <c r="H12" s="7">
        <v>2</v>
      </c>
      <c r="I12" s="7" t="s">
        <v>2265</v>
      </c>
      <c r="J12" s="7">
        <v>0</v>
      </c>
      <c r="K12" s="7">
        <v>0</v>
      </c>
      <c r="L12" s="7">
        <v>1</v>
      </c>
      <c r="M12" s="7">
        <v>8</v>
      </c>
      <c r="N12" s="7">
        <v>0</v>
      </c>
      <c r="O12" s="7">
        <v>0</v>
      </c>
      <c r="P12" s="10" t="s">
        <v>20</v>
      </c>
      <c r="Q12" s="80" t="s">
        <v>8158</v>
      </c>
      <c r="R12" s="10" t="s">
        <v>10474</v>
      </c>
    </row>
    <row r="13" spans="1:18" ht="20.399999999999999" x14ac:dyDescent="0.3">
      <c r="A13" s="7">
        <f t="shared" si="0"/>
        <v>8</v>
      </c>
      <c r="B13" s="9" t="s">
        <v>2266</v>
      </c>
      <c r="C13" s="7" t="s">
        <v>2267</v>
      </c>
      <c r="D13" s="7" t="s">
        <v>2268</v>
      </c>
      <c r="E13" s="7" t="s">
        <v>2269</v>
      </c>
      <c r="F13" s="7" t="s">
        <v>7475</v>
      </c>
      <c r="G13" s="7">
        <v>4</v>
      </c>
      <c r="H13" s="7">
        <v>4</v>
      </c>
      <c r="I13" s="7">
        <v>0.75</v>
      </c>
      <c r="J13" s="7">
        <v>0</v>
      </c>
      <c r="K13" s="7">
        <v>0</v>
      </c>
      <c r="L13" s="7">
        <v>0</v>
      </c>
      <c r="M13" s="7">
        <v>0</v>
      </c>
      <c r="N13" s="7">
        <v>0</v>
      </c>
      <c r="O13" s="7">
        <v>0</v>
      </c>
      <c r="P13" s="10" t="s">
        <v>7270</v>
      </c>
      <c r="Q13" s="7" t="s">
        <v>2270</v>
      </c>
      <c r="R13" s="10" t="s">
        <v>2271</v>
      </c>
    </row>
    <row r="14" spans="1:18" ht="67.8" customHeight="1" x14ac:dyDescent="0.3">
      <c r="A14" s="7">
        <f t="shared" si="0"/>
        <v>9</v>
      </c>
      <c r="B14" s="9" t="s">
        <v>2272</v>
      </c>
      <c r="C14" s="7" t="s">
        <v>2273</v>
      </c>
      <c r="D14" s="7" t="s">
        <v>2274</v>
      </c>
      <c r="E14" s="7" t="s">
        <v>2275</v>
      </c>
      <c r="F14" s="7" t="s">
        <v>839</v>
      </c>
      <c r="G14" s="7">
        <v>12.5</v>
      </c>
      <c r="H14" s="7">
        <v>3</v>
      </c>
      <c r="I14" s="7" t="s">
        <v>2234</v>
      </c>
      <c r="J14" s="7">
        <v>0</v>
      </c>
      <c r="K14" s="7">
        <v>0</v>
      </c>
      <c r="L14" s="7">
        <v>1</v>
      </c>
      <c r="M14" s="7">
        <v>8</v>
      </c>
      <c r="N14" s="7">
        <v>0</v>
      </c>
      <c r="O14" s="7">
        <v>0</v>
      </c>
      <c r="P14" s="10" t="s">
        <v>8112</v>
      </c>
      <c r="Q14" s="80" t="s">
        <v>8158</v>
      </c>
      <c r="R14" s="10" t="s">
        <v>10475</v>
      </c>
    </row>
    <row r="15" spans="1:18" ht="59.4" customHeight="1" x14ac:dyDescent="0.3">
      <c r="A15" s="7">
        <f t="shared" si="0"/>
        <v>10</v>
      </c>
      <c r="B15" s="9" t="s">
        <v>2276</v>
      </c>
      <c r="C15" s="7" t="s">
        <v>2277</v>
      </c>
      <c r="D15" s="7" t="s">
        <v>2278</v>
      </c>
      <c r="E15" s="7" t="s">
        <v>2279</v>
      </c>
      <c r="F15" s="7" t="s">
        <v>7475</v>
      </c>
      <c r="G15" s="7">
        <v>36</v>
      </c>
      <c r="H15" s="7">
        <v>10</v>
      </c>
      <c r="I15" s="7">
        <v>1.1000000000000001</v>
      </c>
      <c r="J15" s="7">
        <v>0</v>
      </c>
      <c r="K15" s="7">
        <v>0</v>
      </c>
      <c r="L15" s="7">
        <v>0</v>
      </c>
      <c r="M15" s="7">
        <v>0</v>
      </c>
      <c r="N15" s="7">
        <v>0</v>
      </c>
      <c r="O15" s="7">
        <v>0</v>
      </c>
      <c r="P15" s="10" t="s">
        <v>7240</v>
      </c>
      <c r="Q15" s="7" t="s">
        <v>2280</v>
      </c>
      <c r="R15" s="10" t="s">
        <v>10476</v>
      </c>
    </row>
    <row r="16" spans="1:18" ht="82.2" customHeight="1" x14ac:dyDescent="0.3">
      <c r="A16" s="7">
        <f t="shared" si="0"/>
        <v>11</v>
      </c>
      <c r="B16" s="9" t="s">
        <v>2281</v>
      </c>
      <c r="C16" s="7" t="s">
        <v>2282</v>
      </c>
      <c r="D16" s="7" t="s">
        <v>2283</v>
      </c>
      <c r="E16" s="7" t="s">
        <v>2284</v>
      </c>
      <c r="F16" s="7" t="s">
        <v>7475</v>
      </c>
      <c r="G16" s="7">
        <v>3</v>
      </c>
      <c r="H16" s="7">
        <v>5</v>
      </c>
      <c r="I16" s="7" t="s">
        <v>2285</v>
      </c>
      <c r="J16" s="7">
        <v>0</v>
      </c>
      <c r="K16" s="7">
        <v>0</v>
      </c>
      <c r="L16" s="7">
        <v>0</v>
      </c>
      <c r="M16" s="7">
        <v>0</v>
      </c>
      <c r="N16" s="7">
        <v>0</v>
      </c>
      <c r="O16" s="7">
        <v>0</v>
      </c>
      <c r="P16" s="10" t="s">
        <v>20</v>
      </c>
      <c r="Q16" s="80" t="s">
        <v>8158</v>
      </c>
      <c r="R16" s="10" t="s">
        <v>10477</v>
      </c>
    </row>
    <row r="17" spans="1:18" ht="71.400000000000006" customHeight="1" x14ac:dyDescent="0.3">
      <c r="A17" s="7">
        <f t="shared" si="0"/>
        <v>12</v>
      </c>
      <c r="B17" s="9" t="s">
        <v>2286</v>
      </c>
      <c r="C17" s="7" t="s">
        <v>2287</v>
      </c>
      <c r="D17" s="7" t="s">
        <v>1721</v>
      </c>
      <c r="E17" s="7" t="s">
        <v>2288</v>
      </c>
      <c r="F17" s="7" t="s">
        <v>7475</v>
      </c>
      <c r="G17" s="7">
        <v>20</v>
      </c>
      <c r="H17" s="7">
        <v>1</v>
      </c>
      <c r="I17" s="7">
        <v>0.8</v>
      </c>
      <c r="J17" s="7">
        <v>0</v>
      </c>
      <c r="K17" s="7">
        <v>0</v>
      </c>
      <c r="L17" s="7">
        <v>1</v>
      </c>
      <c r="M17" s="7">
        <v>8</v>
      </c>
      <c r="N17" s="7">
        <v>0</v>
      </c>
      <c r="O17" s="7">
        <v>0</v>
      </c>
      <c r="P17" s="10" t="s">
        <v>20</v>
      </c>
      <c r="Q17" s="80" t="s">
        <v>8158</v>
      </c>
      <c r="R17" s="10" t="s">
        <v>8113</v>
      </c>
    </row>
    <row r="18" spans="1:18" ht="52.5" customHeight="1" x14ac:dyDescent="0.3">
      <c r="A18" s="7">
        <f t="shared" si="0"/>
        <v>13</v>
      </c>
      <c r="B18" s="9" t="s">
        <v>2289</v>
      </c>
      <c r="C18" s="7" t="s">
        <v>2290</v>
      </c>
      <c r="D18" s="7" t="s">
        <v>2291</v>
      </c>
      <c r="E18" s="7" t="s">
        <v>2292</v>
      </c>
      <c r="F18" s="7" t="s">
        <v>839</v>
      </c>
      <c r="G18" s="7">
        <v>20</v>
      </c>
      <c r="H18" s="7">
        <v>1</v>
      </c>
      <c r="I18" s="7">
        <v>0.8</v>
      </c>
      <c r="J18" s="7">
        <v>0</v>
      </c>
      <c r="K18" s="7">
        <v>0</v>
      </c>
      <c r="L18" s="7">
        <v>1</v>
      </c>
      <c r="M18" s="7">
        <v>8</v>
      </c>
      <c r="N18" s="7">
        <v>0</v>
      </c>
      <c r="O18" s="7">
        <v>0</v>
      </c>
      <c r="P18" s="10" t="s">
        <v>7241</v>
      </c>
      <c r="Q18" s="80" t="s">
        <v>8158</v>
      </c>
      <c r="R18" s="10" t="s">
        <v>10478</v>
      </c>
    </row>
    <row r="19" spans="1:18" ht="60" customHeight="1" x14ac:dyDescent="0.3">
      <c r="A19" s="7">
        <f t="shared" si="0"/>
        <v>14</v>
      </c>
      <c r="B19" s="9" t="s">
        <v>2293</v>
      </c>
      <c r="C19" s="7" t="s">
        <v>2294</v>
      </c>
      <c r="D19" s="7" t="s">
        <v>2295</v>
      </c>
      <c r="E19" s="7" t="s">
        <v>2296</v>
      </c>
      <c r="F19" s="7" t="s">
        <v>839</v>
      </c>
      <c r="G19" s="7">
        <v>14</v>
      </c>
      <c r="H19" s="7">
        <v>0</v>
      </c>
      <c r="I19" s="7">
        <v>0</v>
      </c>
      <c r="J19" s="7">
        <v>0</v>
      </c>
      <c r="K19" s="7">
        <v>0</v>
      </c>
      <c r="L19" s="7">
        <v>1</v>
      </c>
      <c r="M19" s="7">
        <v>8</v>
      </c>
      <c r="N19" s="7">
        <v>0</v>
      </c>
      <c r="O19" s="7">
        <v>0</v>
      </c>
      <c r="P19" s="10" t="s">
        <v>20</v>
      </c>
      <c r="Q19" s="80" t="s">
        <v>8158</v>
      </c>
      <c r="R19" s="10" t="s">
        <v>8114</v>
      </c>
    </row>
    <row r="20" spans="1:18" ht="20.399999999999999" x14ac:dyDescent="0.3">
      <c r="A20" s="7">
        <f t="shared" si="0"/>
        <v>15</v>
      </c>
      <c r="B20" s="9" t="s">
        <v>2297</v>
      </c>
      <c r="C20" s="7" t="s">
        <v>2298</v>
      </c>
      <c r="D20" s="7" t="s">
        <v>2299</v>
      </c>
      <c r="E20" s="7" t="s">
        <v>2300</v>
      </c>
      <c r="F20" s="7" t="s">
        <v>2301</v>
      </c>
      <c r="G20" s="7">
        <v>0</v>
      </c>
      <c r="H20" s="7">
        <v>4</v>
      </c>
      <c r="I20" s="7">
        <v>0.75</v>
      </c>
      <c r="J20" s="7">
        <v>0</v>
      </c>
      <c r="K20" s="7">
        <v>0</v>
      </c>
      <c r="L20" s="7">
        <v>0</v>
      </c>
      <c r="M20" s="7">
        <v>0</v>
      </c>
      <c r="N20" s="7">
        <v>0</v>
      </c>
      <c r="O20" s="7">
        <v>0</v>
      </c>
      <c r="P20" s="10" t="s">
        <v>7271</v>
      </c>
      <c r="Q20" s="80" t="s">
        <v>8158</v>
      </c>
      <c r="R20" s="10" t="s">
        <v>2302</v>
      </c>
    </row>
    <row r="21" spans="1:18" ht="20.399999999999999" x14ac:dyDescent="0.3">
      <c r="A21" s="7">
        <f t="shared" si="0"/>
        <v>16</v>
      </c>
      <c r="B21" s="9" t="s">
        <v>2303</v>
      </c>
      <c r="C21" s="7" t="s">
        <v>2304</v>
      </c>
      <c r="D21" s="7" t="s">
        <v>2305</v>
      </c>
      <c r="E21" s="7" t="s">
        <v>2306</v>
      </c>
      <c r="F21" s="7" t="s">
        <v>2301</v>
      </c>
      <c r="G21" s="7">
        <v>0</v>
      </c>
      <c r="H21" s="7">
        <v>1</v>
      </c>
      <c r="I21" s="7">
        <v>0.75</v>
      </c>
      <c r="J21" s="7">
        <v>0</v>
      </c>
      <c r="K21" s="7">
        <v>0</v>
      </c>
      <c r="L21" s="7">
        <v>0</v>
      </c>
      <c r="M21" s="7">
        <v>0</v>
      </c>
      <c r="N21" s="7">
        <v>0</v>
      </c>
      <c r="O21" s="7">
        <v>0</v>
      </c>
      <c r="P21" s="10" t="s">
        <v>7272</v>
      </c>
      <c r="Q21" s="80" t="s">
        <v>8158</v>
      </c>
      <c r="R21" s="10" t="s">
        <v>2304</v>
      </c>
    </row>
    <row r="22" spans="1:18" ht="26.4" customHeight="1" x14ac:dyDescent="0.3">
      <c r="A22" s="7">
        <f t="shared" si="0"/>
        <v>17</v>
      </c>
      <c r="B22" s="9" t="s">
        <v>2307</v>
      </c>
      <c r="C22" s="7" t="s">
        <v>8048</v>
      </c>
      <c r="D22" s="7" t="s">
        <v>2308</v>
      </c>
      <c r="E22" s="7" t="s">
        <v>2309</v>
      </c>
      <c r="F22" s="7" t="s">
        <v>839</v>
      </c>
      <c r="G22" s="7">
        <v>6</v>
      </c>
      <c r="H22" s="7">
        <v>4</v>
      </c>
      <c r="I22" s="7">
        <v>0.75</v>
      </c>
      <c r="J22" s="7">
        <v>0</v>
      </c>
      <c r="K22" s="7">
        <v>0</v>
      </c>
      <c r="L22" s="7">
        <v>0</v>
      </c>
      <c r="M22" s="7">
        <v>0</v>
      </c>
      <c r="N22" s="7">
        <v>0</v>
      </c>
      <c r="O22" s="7">
        <v>0</v>
      </c>
      <c r="P22" s="10" t="s">
        <v>7273</v>
      </c>
      <c r="Q22" s="7" t="s">
        <v>2260</v>
      </c>
      <c r="R22" s="10" t="s">
        <v>8048</v>
      </c>
    </row>
    <row r="23" spans="1:18" ht="20.399999999999999" x14ac:dyDescent="0.3">
      <c r="A23" s="7">
        <f t="shared" si="0"/>
        <v>18</v>
      </c>
      <c r="B23" s="9" t="s">
        <v>2310</v>
      </c>
      <c r="C23" s="7" t="s">
        <v>8049</v>
      </c>
      <c r="D23" s="7" t="s">
        <v>2311</v>
      </c>
      <c r="E23" s="7" t="s">
        <v>2312</v>
      </c>
      <c r="F23" s="7" t="s">
        <v>839</v>
      </c>
      <c r="G23" s="7">
        <v>6</v>
      </c>
      <c r="H23" s="7">
        <v>1</v>
      </c>
      <c r="I23" s="7">
        <v>0.75</v>
      </c>
      <c r="J23" s="7">
        <v>0</v>
      </c>
      <c r="K23" s="7">
        <v>0</v>
      </c>
      <c r="L23" s="7">
        <v>0</v>
      </c>
      <c r="M23" s="7">
        <v>0</v>
      </c>
      <c r="N23" s="7">
        <v>0</v>
      </c>
      <c r="O23" s="7">
        <v>0</v>
      </c>
      <c r="P23" s="10" t="s">
        <v>7274</v>
      </c>
      <c r="Q23" s="7" t="s">
        <v>2260</v>
      </c>
      <c r="R23" s="10" t="s">
        <v>8049</v>
      </c>
    </row>
    <row r="24" spans="1:18" ht="20.399999999999999" x14ac:dyDescent="0.3">
      <c r="A24" s="7">
        <f t="shared" si="0"/>
        <v>19</v>
      </c>
      <c r="B24" s="9" t="s">
        <v>2313</v>
      </c>
      <c r="C24" s="7" t="s">
        <v>2314</v>
      </c>
      <c r="D24" s="7" t="s">
        <v>2315</v>
      </c>
      <c r="E24" s="7" t="s">
        <v>2316</v>
      </c>
      <c r="F24" s="7" t="s">
        <v>839</v>
      </c>
      <c r="G24" s="7">
        <v>36</v>
      </c>
      <c r="H24" s="7">
        <v>3</v>
      </c>
      <c r="I24" s="7" t="s">
        <v>2234</v>
      </c>
      <c r="J24" s="7">
        <v>0</v>
      </c>
      <c r="K24" s="7">
        <v>0</v>
      </c>
      <c r="L24" s="7">
        <v>1</v>
      </c>
      <c r="M24" s="7">
        <v>8</v>
      </c>
      <c r="N24" s="7">
        <v>0</v>
      </c>
      <c r="O24" s="7">
        <v>0</v>
      </c>
      <c r="P24" s="10" t="s">
        <v>7275</v>
      </c>
      <c r="Q24" s="7" t="s">
        <v>2260</v>
      </c>
      <c r="R24" s="10" t="s">
        <v>10479</v>
      </c>
    </row>
    <row r="25" spans="1:18" ht="20.399999999999999" x14ac:dyDescent="0.3">
      <c r="A25" s="7">
        <f t="shared" si="0"/>
        <v>20</v>
      </c>
      <c r="B25" s="9" t="s">
        <v>2317</v>
      </c>
      <c r="C25" s="7" t="s">
        <v>2318</v>
      </c>
      <c r="D25" s="7" t="s">
        <v>2319</v>
      </c>
      <c r="E25" s="7" t="s">
        <v>2320</v>
      </c>
      <c r="F25" s="7" t="s">
        <v>839</v>
      </c>
      <c r="G25" s="7">
        <v>12</v>
      </c>
      <c r="H25" s="7">
        <v>5</v>
      </c>
      <c r="I25" s="7" t="s">
        <v>2234</v>
      </c>
      <c r="J25" s="7">
        <v>0</v>
      </c>
      <c r="K25" s="7">
        <v>0</v>
      </c>
      <c r="L25" s="7">
        <v>0</v>
      </c>
      <c r="M25" s="7">
        <v>0</v>
      </c>
      <c r="N25" s="7">
        <v>0</v>
      </c>
      <c r="O25" s="7">
        <v>0</v>
      </c>
      <c r="P25" s="10" t="s">
        <v>7276</v>
      </c>
      <c r="Q25" s="7" t="s">
        <v>2235</v>
      </c>
      <c r="R25" s="10" t="s">
        <v>2318</v>
      </c>
    </row>
    <row r="26" spans="1:18" ht="67.5" customHeight="1" x14ac:dyDescent="0.3">
      <c r="A26" s="7">
        <f t="shared" si="0"/>
        <v>21</v>
      </c>
      <c r="B26" s="9" t="s">
        <v>2321</v>
      </c>
      <c r="C26" s="7" t="s">
        <v>2322</v>
      </c>
      <c r="D26" s="7" t="s">
        <v>2323</v>
      </c>
      <c r="E26" s="7" t="s">
        <v>2324</v>
      </c>
      <c r="F26" s="7" t="s">
        <v>839</v>
      </c>
      <c r="G26" s="7">
        <v>6</v>
      </c>
      <c r="H26" s="7">
        <v>4</v>
      </c>
      <c r="I26" s="7" t="s">
        <v>2234</v>
      </c>
      <c r="J26" s="7">
        <v>0</v>
      </c>
      <c r="K26" s="7">
        <v>0</v>
      </c>
      <c r="L26" s="7">
        <v>1</v>
      </c>
      <c r="M26" s="7">
        <v>8</v>
      </c>
      <c r="N26" s="7">
        <v>0</v>
      </c>
      <c r="O26" s="7">
        <v>0</v>
      </c>
      <c r="P26" s="10" t="s">
        <v>7277</v>
      </c>
      <c r="Q26" s="7" t="s">
        <v>2235</v>
      </c>
      <c r="R26" s="10" t="s">
        <v>10480</v>
      </c>
    </row>
    <row r="27" spans="1:18" ht="36.75" customHeight="1" x14ac:dyDescent="0.3">
      <c r="A27" s="7">
        <f t="shared" si="0"/>
        <v>22</v>
      </c>
      <c r="B27" s="9" t="s">
        <v>2325</v>
      </c>
      <c r="C27" s="7" t="s">
        <v>2326</v>
      </c>
      <c r="D27" s="7" t="s">
        <v>2327</v>
      </c>
      <c r="E27" s="7" t="s">
        <v>2328</v>
      </c>
      <c r="F27" s="7" t="s">
        <v>839</v>
      </c>
      <c r="G27" s="7">
        <v>6</v>
      </c>
      <c r="H27" s="7">
        <v>3</v>
      </c>
      <c r="I27" s="7" t="s">
        <v>2234</v>
      </c>
      <c r="J27" s="7">
        <v>0</v>
      </c>
      <c r="K27" s="7">
        <v>0</v>
      </c>
      <c r="L27" s="7">
        <v>1</v>
      </c>
      <c r="M27" s="7">
        <v>8</v>
      </c>
      <c r="N27" s="7">
        <v>0</v>
      </c>
      <c r="O27" s="7">
        <v>0</v>
      </c>
      <c r="P27" s="10" t="s">
        <v>7278</v>
      </c>
      <c r="Q27" s="7" t="s">
        <v>2260</v>
      </c>
      <c r="R27" s="10" t="s">
        <v>2329</v>
      </c>
    </row>
    <row r="28" spans="1:18" ht="20.399999999999999" x14ac:dyDescent="0.3">
      <c r="A28" s="7">
        <f t="shared" si="0"/>
        <v>23</v>
      </c>
      <c r="B28" s="9" t="s">
        <v>2330</v>
      </c>
      <c r="C28" s="7" t="s">
        <v>2331</v>
      </c>
      <c r="D28" s="7" t="s">
        <v>2332</v>
      </c>
      <c r="E28" s="7" t="s">
        <v>2333</v>
      </c>
      <c r="F28" s="7" t="s">
        <v>839</v>
      </c>
      <c r="G28" s="7">
        <v>6</v>
      </c>
      <c r="H28" s="7">
        <v>3</v>
      </c>
      <c r="I28" s="7" t="s">
        <v>2234</v>
      </c>
      <c r="J28" s="7">
        <v>0</v>
      </c>
      <c r="K28" s="7">
        <v>0</v>
      </c>
      <c r="L28" s="7">
        <v>0</v>
      </c>
      <c r="M28" s="7">
        <v>0</v>
      </c>
      <c r="N28" s="7">
        <v>0</v>
      </c>
      <c r="O28" s="7">
        <v>0</v>
      </c>
      <c r="P28" s="10" t="s">
        <v>7279</v>
      </c>
      <c r="Q28" s="7" t="s">
        <v>2260</v>
      </c>
      <c r="R28" s="10" t="s">
        <v>2331</v>
      </c>
    </row>
    <row r="29" spans="1:18" ht="20.399999999999999" x14ac:dyDescent="0.3">
      <c r="A29" s="7">
        <f t="shared" si="0"/>
        <v>24</v>
      </c>
      <c r="B29" s="9" t="s">
        <v>2334</v>
      </c>
      <c r="C29" s="7" t="s">
        <v>2335</v>
      </c>
      <c r="D29" s="7" t="s">
        <v>2336</v>
      </c>
      <c r="E29" s="7" t="s">
        <v>2337</v>
      </c>
      <c r="F29" s="7" t="s">
        <v>839</v>
      </c>
      <c r="G29" s="7">
        <v>6</v>
      </c>
      <c r="H29" s="7">
        <v>3</v>
      </c>
      <c r="I29" s="7" t="s">
        <v>2234</v>
      </c>
      <c r="J29" s="7">
        <v>0</v>
      </c>
      <c r="K29" s="7">
        <v>0</v>
      </c>
      <c r="L29" s="7">
        <v>0</v>
      </c>
      <c r="M29" s="7">
        <v>0</v>
      </c>
      <c r="N29" s="7">
        <v>0</v>
      </c>
      <c r="O29" s="7">
        <v>0</v>
      </c>
      <c r="P29" s="10" t="s">
        <v>7280</v>
      </c>
      <c r="Q29" s="7" t="s">
        <v>2260</v>
      </c>
      <c r="R29" s="10" t="s">
        <v>2335</v>
      </c>
    </row>
    <row r="30" spans="1:18" ht="20.399999999999999" x14ac:dyDescent="0.3">
      <c r="A30" s="7">
        <f t="shared" si="0"/>
        <v>25</v>
      </c>
      <c r="B30" s="9" t="s">
        <v>2338</v>
      </c>
      <c r="C30" s="7" t="s">
        <v>2339</v>
      </c>
      <c r="D30" s="7" t="s">
        <v>2319</v>
      </c>
      <c r="E30" s="7" t="s">
        <v>2340</v>
      </c>
      <c r="F30" s="7" t="s">
        <v>839</v>
      </c>
      <c r="G30" s="7">
        <v>6</v>
      </c>
      <c r="H30" s="7">
        <v>3</v>
      </c>
      <c r="I30" s="7" t="s">
        <v>2234</v>
      </c>
      <c r="J30" s="7">
        <v>0</v>
      </c>
      <c r="K30" s="7">
        <v>0</v>
      </c>
      <c r="L30" s="7">
        <v>0</v>
      </c>
      <c r="M30" s="7">
        <v>0</v>
      </c>
      <c r="N30" s="7">
        <v>0</v>
      </c>
      <c r="O30" s="7">
        <v>0</v>
      </c>
      <c r="P30" s="10" t="s">
        <v>7281</v>
      </c>
      <c r="Q30" s="7" t="s">
        <v>2260</v>
      </c>
      <c r="R30" s="10" t="s">
        <v>2341</v>
      </c>
    </row>
    <row r="31" spans="1:18" ht="44.25" customHeight="1" x14ac:dyDescent="0.3">
      <c r="A31" s="7">
        <f t="shared" si="0"/>
        <v>26</v>
      </c>
      <c r="B31" s="9" t="s">
        <v>2342</v>
      </c>
      <c r="C31" s="7" t="s">
        <v>2343</v>
      </c>
      <c r="D31" s="7" t="s">
        <v>2344</v>
      </c>
      <c r="E31" s="7" t="s">
        <v>2345</v>
      </c>
      <c r="F31" s="7" t="s">
        <v>839</v>
      </c>
      <c r="G31" s="7">
        <v>36</v>
      </c>
      <c r="H31" s="7">
        <v>5</v>
      </c>
      <c r="I31" s="7" t="s">
        <v>2346</v>
      </c>
      <c r="J31" s="7">
        <v>0</v>
      </c>
      <c r="K31" s="7">
        <v>0</v>
      </c>
      <c r="L31" s="7">
        <v>0</v>
      </c>
      <c r="M31" s="7">
        <v>0</v>
      </c>
      <c r="N31" s="7">
        <v>0</v>
      </c>
      <c r="O31" s="7">
        <v>0</v>
      </c>
      <c r="P31" s="10" t="s">
        <v>7282</v>
      </c>
      <c r="Q31" s="7" t="s">
        <v>2235</v>
      </c>
      <c r="R31" s="10" t="s">
        <v>10481</v>
      </c>
    </row>
    <row r="32" spans="1:18" ht="20.399999999999999" x14ac:dyDescent="0.3">
      <c r="A32" s="7">
        <f t="shared" si="0"/>
        <v>27</v>
      </c>
      <c r="B32" s="9" t="s">
        <v>2347</v>
      </c>
      <c r="C32" s="7" t="s">
        <v>2348</v>
      </c>
      <c r="D32" s="7" t="s">
        <v>2349</v>
      </c>
      <c r="E32" s="7" t="s">
        <v>2350</v>
      </c>
      <c r="F32" s="7" t="s">
        <v>7475</v>
      </c>
      <c r="G32" s="7">
        <v>6</v>
      </c>
      <c r="H32" s="7">
        <v>4</v>
      </c>
      <c r="I32" s="7">
        <v>0.75</v>
      </c>
      <c r="J32" s="7">
        <v>0</v>
      </c>
      <c r="K32" s="7">
        <v>0</v>
      </c>
      <c r="L32" s="7">
        <v>0</v>
      </c>
      <c r="M32" s="7">
        <v>0</v>
      </c>
      <c r="N32" s="7">
        <v>0</v>
      </c>
      <c r="O32" s="7">
        <v>0</v>
      </c>
      <c r="P32" s="10" t="s">
        <v>7283</v>
      </c>
      <c r="Q32" s="7" t="s">
        <v>2260</v>
      </c>
      <c r="R32" s="10" t="s">
        <v>2351</v>
      </c>
    </row>
    <row r="33" spans="1:18" ht="20.399999999999999" x14ac:dyDescent="0.3">
      <c r="A33" s="7">
        <f t="shared" si="0"/>
        <v>28</v>
      </c>
      <c r="B33" s="9" t="s">
        <v>2352</v>
      </c>
      <c r="C33" s="7" t="s">
        <v>2353</v>
      </c>
      <c r="D33" s="7" t="s">
        <v>2354</v>
      </c>
      <c r="E33" s="7" t="s">
        <v>2355</v>
      </c>
      <c r="F33" s="7" t="s">
        <v>839</v>
      </c>
      <c r="G33" s="7">
        <v>12</v>
      </c>
      <c r="H33" s="7">
        <v>0</v>
      </c>
      <c r="I33" s="7">
        <v>0</v>
      </c>
      <c r="J33" s="7">
        <v>0</v>
      </c>
      <c r="K33" s="7">
        <v>0</v>
      </c>
      <c r="L33" s="7">
        <v>1</v>
      </c>
      <c r="M33" s="7">
        <v>8</v>
      </c>
      <c r="N33" s="7">
        <v>0</v>
      </c>
      <c r="O33" s="7">
        <v>0</v>
      </c>
      <c r="P33" s="10" t="s">
        <v>7284</v>
      </c>
      <c r="Q33" s="7" t="s">
        <v>2260</v>
      </c>
      <c r="R33" s="10" t="s">
        <v>2353</v>
      </c>
    </row>
    <row r="34" spans="1:18" ht="20.399999999999999" x14ac:dyDescent="0.3">
      <c r="A34" s="7">
        <f t="shared" si="0"/>
        <v>29</v>
      </c>
      <c r="B34" s="9" t="s">
        <v>2356</v>
      </c>
      <c r="C34" s="7" t="s">
        <v>2357</v>
      </c>
      <c r="D34" s="7" t="s">
        <v>2358</v>
      </c>
      <c r="E34" s="7" t="s">
        <v>2359</v>
      </c>
      <c r="F34" s="7" t="s">
        <v>839</v>
      </c>
      <c r="G34" s="7">
        <v>12</v>
      </c>
      <c r="H34" s="7">
        <v>5</v>
      </c>
      <c r="I34" s="7" t="s">
        <v>2234</v>
      </c>
      <c r="J34" s="7">
        <v>0</v>
      </c>
      <c r="K34" s="7">
        <v>0</v>
      </c>
      <c r="L34" s="7">
        <v>0</v>
      </c>
      <c r="M34" s="7">
        <v>0</v>
      </c>
      <c r="N34" s="7">
        <v>0</v>
      </c>
      <c r="O34" s="7">
        <v>0</v>
      </c>
      <c r="P34" s="10" t="s">
        <v>7285</v>
      </c>
      <c r="Q34" s="7" t="s">
        <v>2260</v>
      </c>
      <c r="R34" s="10" t="s">
        <v>2357</v>
      </c>
    </row>
    <row r="35" spans="1:18" ht="30.6" x14ac:dyDescent="0.3">
      <c r="A35" s="7">
        <f t="shared" si="0"/>
        <v>30</v>
      </c>
      <c r="B35" s="9" t="s">
        <v>2360</v>
      </c>
      <c r="C35" s="7" t="s">
        <v>8050</v>
      </c>
      <c r="D35" s="7" t="s">
        <v>2361</v>
      </c>
      <c r="E35" s="7" t="s">
        <v>2362</v>
      </c>
      <c r="F35" s="7" t="s">
        <v>839</v>
      </c>
      <c r="G35" s="7">
        <v>6</v>
      </c>
      <c r="H35" s="7">
        <v>6</v>
      </c>
      <c r="I35" s="7" t="s">
        <v>2234</v>
      </c>
      <c r="J35" s="7">
        <v>0</v>
      </c>
      <c r="K35" s="7">
        <v>0</v>
      </c>
      <c r="L35" s="7">
        <v>0</v>
      </c>
      <c r="M35" s="7">
        <v>0</v>
      </c>
      <c r="N35" s="7">
        <v>0</v>
      </c>
      <c r="O35" s="7">
        <v>0</v>
      </c>
      <c r="P35" s="10" t="s">
        <v>7286</v>
      </c>
      <c r="Q35" s="7" t="s">
        <v>2235</v>
      </c>
      <c r="R35" s="10" t="s">
        <v>10482</v>
      </c>
    </row>
    <row r="36" spans="1:18" ht="29.4" customHeight="1" x14ac:dyDescent="0.3">
      <c r="A36" s="7">
        <f t="shared" si="0"/>
        <v>31</v>
      </c>
      <c r="B36" s="9" t="s">
        <v>2363</v>
      </c>
      <c r="C36" s="7" t="s">
        <v>8051</v>
      </c>
      <c r="D36" s="7" t="s">
        <v>2364</v>
      </c>
      <c r="E36" s="7" t="s">
        <v>2365</v>
      </c>
      <c r="F36" s="7" t="s">
        <v>839</v>
      </c>
      <c r="G36" s="7">
        <v>6</v>
      </c>
      <c r="H36" s="7">
        <v>3</v>
      </c>
      <c r="I36" s="7">
        <v>0.75</v>
      </c>
      <c r="J36" s="7">
        <v>0</v>
      </c>
      <c r="K36" s="7">
        <v>0</v>
      </c>
      <c r="L36" s="7">
        <v>0</v>
      </c>
      <c r="M36" s="7">
        <v>0</v>
      </c>
      <c r="N36" s="7">
        <v>0</v>
      </c>
      <c r="O36" s="7">
        <v>0</v>
      </c>
      <c r="P36" s="10" t="s">
        <v>7287</v>
      </c>
      <c r="Q36" s="7" t="s">
        <v>2235</v>
      </c>
      <c r="R36" s="10" t="s">
        <v>8115</v>
      </c>
    </row>
    <row r="37" spans="1:18" ht="25.8" customHeight="1" x14ac:dyDescent="0.3">
      <c r="A37" s="7">
        <f t="shared" si="0"/>
        <v>32</v>
      </c>
      <c r="B37" s="9" t="s">
        <v>2366</v>
      </c>
      <c r="C37" s="7" t="s">
        <v>8052</v>
      </c>
      <c r="D37" s="7" t="s">
        <v>2367</v>
      </c>
      <c r="E37" s="7" t="s">
        <v>2368</v>
      </c>
      <c r="F37" s="7" t="s">
        <v>839</v>
      </c>
      <c r="G37" s="7">
        <v>6</v>
      </c>
      <c r="H37" s="7">
        <v>4</v>
      </c>
      <c r="I37" s="7" t="s">
        <v>2234</v>
      </c>
      <c r="J37" s="7">
        <v>0</v>
      </c>
      <c r="K37" s="7">
        <v>0</v>
      </c>
      <c r="L37" s="7">
        <v>0</v>
      </c>
      <c r="M37" s="7">
        <v>0</v>
      </c>
      <c r="N37" s="7">
        <v>0</v>
      </c>
      <c r="O37" s="7">
        <v>0</v>
      </c>
      <c r="P37" s="10" t="s">
        <v>7288</v>
      </c>
      <c r="Q37" s="7" t="s">
        <v>2235</v>
      </c>
      <c r="R37" s="10" t="s">
        <v>8116</v>
      </c>
    </row>
    <row r="38" spans="1:18" ht="74.400000000000006" customHeight="1" x14ac:dyDescent="0.3">
      <c r="A38" s="7">
        <f t="shared" si="0"/>
        <v>33</v>
      </c>
      <c r="B38" s="9" t="s">
        <v>2369</v>
      </c>
      <c r="C38" s="7" t="s">
        <v>2370</v>
      </c>
      <c r="D38" s="7" t="s">
        <v>2371</v>
      </c>
      <c r="E38" s="7" t="s">
        <v>2372</v>
      </c>
      <c r="F38" s="7" t="s">
        <v>839</v>
      </c>
      <c r="G38" s="7">
        <v>36</v>
      </c>
      <c r="H38" s="7">
        <v>7</v>
      </c>
      <c r="I38" s="7" t="s">
        <v>2234</v>
      </c>
      <c r="J38" s="7">
        <v>0</v>
      </c>
      <c r="K38" s="7">
        <v>0</v>
      </c>
      <c r="L38" s="7">
        <v>1</v>
      </c>
      <c r="M38" s="7">
        <v>8</v>
      </c>
      <c r="N38" s="7">
        <v>0</v>
      </c>
      <c r="O38" s="7">
        <v>0</v>
      </c>
      <c r="P38" s="10" t="s">
        <v>7289</v>
      </c>
      <c r="Q38" s="7" t="s">
        <v>2235</v>
      </c>
      <c r="R38" s="10" t="s">
        <v>10483</v>
      </c>
    </row>
    <row r="39" spans="1:18" ht="35.4" customHeight="1" x14ac:dyDescent="0.3">
      <c r="A39" s="7">
        <f t="shared" si="0"/>
        <v>34</v>
      </c>
      <c r="B39" s="9" t="s">
        <v>2373</v>
      </c>
      <c r="C39" s="7" t="s">
        <v>2374</v>
      </c>
      <c r="D39" s="7" t="s">
        <v>2375</v>
      </c>
      <c r="E39" s="7" t="s">
        <v>2376</v>
      </c>
      <c r="F39" s="7" t="s">
        <v>839</v>
      </c>
      <c r="G39" s="7">
        <v>12</v>
      </c>
      <c r="H39" s="7">
        <v>7</v>
      </c>
      <c r="I39" s="7" t="s">
        <v>2234</v>
      </c>
      <c r="J39" s="7">
        <v>0</v>
      </c>
      <c r="K39" s="7">
        <v>0</v>
      </c>
      <c r="L39" s="7">
        <v>0</v>
      </c>
      <c r="M39" s="7">
        <v>0</v>
      </c>
      <c r="N39" s="7">
        <v>0</v>
      </c>
      <c r="O39" s="7">
        <v>0</v>
      </c>
      <c r="P39" s="10" t="s">
        <v>7290</v>
      </c>
      <c r="Q39" s="7" t="s">
        <v>2235</v>
      </c>
      <c r="R39" s="10" t="s">
        <v>10484</v>
      </c>
    </row>
    <row r="40" spans="1:18" ht="20.399999999999999" x14ac:dyDescent="0.3">
      <c r="A40" s="7">
        <f t="shared" si="0"/>
        <v>35</v>
      </c>
      <c r="B40" s="9" t="s">
        <v>2377</v>
      </c>
      <c r="C40" s="7" t="s">
        <v>2378</v>
      </c>
      <c r="D40" s="7" t="s">
        <v>2379</v>
      </c>
      <c r="E40" s="7" t="s">
        <v>2380</v>
      </c>
      <c r="F40" s="7" t="s">
        <v>839</v>
      </c>
      <c r="G40" s="7">
        <v>36</v>
      </c>
      <c r="H40" s="7">
        <v>4</v>
      </c>
      <c r="I40" s="7" t="s">
        <v>2234</v>
      </c>
      <c r="J40" s="7">
        <v>0</v>
      </c>
      <c r="K40" s="7">
        <v>0</v>
      </c>
      <c r="L40" s="7">
        <v>1</v>
      </c>
      <c r="M40" s="7">
        <v>8</v>
      </c>
      <c r="N40" s="7">
        <v>0</v>
      </c>
      <c r="O40" s="7">
        <v>0</v>
      </c>
      <c r="P40" s="10" t="s">
        <v>7291</v>
      </c>
      <c r="Q40" s="7" t="s">
        <v>2260</v>
      </c>
      <c r="R40" s="10" t="s">
        <v>2381</v>
      </c>
    </row>
    <row r="41" spans="1:18" ht="20.399999999999999" x14ac:dyDescent="0.3">
      <c r="A41" s="7">
        <f t="shared" si="0"/>
        <v>36</v>
      </c>
      <c r="B41" s="9" t="s">
        <v>2382</v>
      </c>
      <c r="C41" s="7" t="s">
        <v>2383</v>
      </c>
      <c r="D41" s="7" t="s">
        <v>2384</v>
      </c>
      <c r="E41" s="7" t="s">
        <v>2385</v>
      </c>
      <c r="F41" s="7" t="s">
        <v>839</v>
      </c>
      <c r="G41" s="7">
        <v>12</v>
      </c>
      <c r="H41" s="7">
        <v>7</v>
      </c>
      <c r="I41" s="7" t="s">
        <v>2234</v>
      </c>
      <c r="J41" s="7">
        <v>0</v>
      </c>
      <c r="K41" s="7">
        <v>0</v>
      </c>
      <c r="L41" s="7">
        <v>0</v>
      </c>
      <c r="M41" s="7">
        <v>0</v>
      </c>
      <c r="N41" s="7">
        <v>0</v>
      </c>
      <c r="O41" s="7">
        <v>0</v>
      </c>
      <c r="P41" s="10" t="s">
        <v>7292</v>
      </c>
      <c r="Q41" s="7" t="s">
        <v>2260</v>
      </c>
      <c r="R41" s="10" t="s">
        <v>2383</v>
      </c>
    </row>
    <row r="42" spans="1:18" ht="20.399999999999999" x14ac:dyDescent="0.3">
      <c r="A42" s="7">
        <f t="shared" si="0"/>
        <v>37</v>
      </c>
      <c r="B42" s="9" t="s">
        <v>2386</v>
      </c>
      <c r="C42" s="7" t="s">
        <v>2387</v>
      </c>
      <c r="D42" s="7" t="s">
        <v>2388</v>
      </c>
      <c r="E42" s="7" t="s">
        <v>2389</v>
      </c>
      <c r="F42" s="7" t="s">
        <v>839</v>
      </c>
      <c r="G42" s="7">
        <v>6</v>
      </c>
      <c r="H42" s="7">
        <v>4</v>
      </c>
      <c r="I42" s="7" t="s">
        <v>2234</v>
      </c>
      <c r="J42" s="7">
        <v>0</v>
      </c>
      <c r="K42" s="7">
        <v>0</v>
      </c>
      <c r="L42" s="7">
        <v>1</v>
      </c>
      <c r="M42" s="7">
        <v>8</v>
      </c>
      <c r="N42" s="7">
        <v>0</v>
      </c>
      <c r="O42" s="7">
        <v>0</v>
      </c>
      <c r="P42" s="10" t="s">
        <v>7293</v>
      </c>
      <c r="Q42" s="7" t="s">
        <v>2260</v>
      </c>
      <c r="R42" s="10" t="s">
        <v>2387</v>
      </c>
    </row>
    <row r="43" spans="1:18" ht="20.399999999999999" x14ac:dyDescent="0.3">
      <c r="A43" s="7">
        <f t="shared" si="0"/>
        <v>38</v>
      </c>
      <c r="B43" s="9" t="s">
        <v>2390</v>
      </c>
      <c r="C43" s="7" t="s">
        <v>2391</v>
      </c>
      <c r="D43" s="7" t="s">
        <v>2392</v>
      </c>
      <c r="E43" s="7" t="s">
        <v>2393</v>
      </c>
      <c r="F43" s="7" t="s">
        <v>839</v>
      </c>
      <c r="G43" s="7">
        <v>6</v>
      </c>
      <c r="H43" s="7">
        <v>3</v>
      </c>
      <c r="I43" s="7">
        <v>0.75</v>
      </c>
      <c r="J43" s="7">
        <v>0</v>
      </c>
      <c r="K43" s="7">
        <v>0</v>
      </c>
      <c r="L43" s="7">
        <v>0</v>
      </c>
      <c r="M43" s="7">
        <v>0</v>
      </c>
      <c r="N43" s="7">
        <v>0</v>
      </c>
      <c r="O43" s="7">
        <v>0</v>
      </c>
      <c r="P43" s="10" t="s">
        <v>7294</v>
      </c>
      <c r="Q43" s="7" t="s">
        <v>2235</v>
      </c>
      <c r="R43" s="10" t="s">
        <v>2391</v>
      </c>
    </row>
    <row r="44" spans="1:18" ht="20.399999999999999" x14ac:dyDescent="0.3">
      <c r="A44" s="7">
        <f t="shared" si="0"/>
        <v>39</v>
      </c>
      <c r="B44" s="9" t="s">
        <v>2394</v>
      </c>
      <c r="C44" s="7" t="s">
        <v>2395</v>
      </c>
      <c r="D44" s="7" t="s">
        <v>2396</v>
      </c>
      <c r="E44" s="7" t="s">
        <v>2397</v>
      </c>
      <c r="F44" s="7" t="s">
        <v>7475</v>
      </c>
      <c r="G44" s="7">
        <v>7</v>
      </c>
      <c r="H44" s="7">
        <v>1</v>
      </c>
      <c r="I44" s="7">
        <v>0.75</v>
      </c>
      <c r="J44" s="7">
        <v>0</v>
      </c>
      <c r="K44" s="7">
        <v>0</v>
      </c>
      <c r="L44" s="7">
        <v>0</v>
      </c>
      <c r="M44" s="7">
        <v>0</v>
      </c>
      <c r="N44" s="7">
        <v>0</v>
      </c>
      <c r="O44" s="7">
        <v>0</v>
      </c>
      <c r="P44" s="10" t="s">
        <v>7295</v>
      </c>
      <c r="Q44" s="80" t="s">
        <v>8158</v>
      </c>
      <c r="R44" s="10" t="s">
        <v>2395</v>
      </c>
    </row>
    <row r="45" spans="1:18" ht="20.399999999999999" x14ac:dyDescent="0.3">
      <c r="A45" s="7">
        <f t="shared" si="0"/>
        <v>40</v>
      </c>
      <c r="B45" s="9" t="s">
        <v>2398</v>
      </c>
      <c r="C45" s="7" t="s">
        <v>2399</v>
      </c>
      <c r="D45" s="7" t="s">
        <v>2400</v>
      </c>
      <c r="E45" s="7" t="s">
        <v>2401</v>
      </c>
      <c r="F45" s="7" t="s">
        <v>839</v>
      </c>
      <c r="G45" s="7">
        <v>20</v>
      </c>
      <c r="H45" s="7">
        <v>13</v>
      </c>
      <c r="I45" s="7" t="s">
        <v>2234</v>
      </c>
      <c r="J45" s="7">
        <v>0</v>
      </c>
      <c r="K45" s="7">
        <v>0</v>
      </c>
      <c r="L45" s="7">
        <v>1</v>
      </c>
      <c r="M45" s="7">
        <v>8</v>
      </c>
      <c r="N45" s="7">
        <v>0</v>
      </c>
      <c r="O45" s="7">
        <v>0</v>
      </c>
      <c r="P45" s="10" t="s">
        <v>7296</v>
      </c>
      <c r="Q45" s="7" t="s">
        <v>2402</v>
      </c>
      <c r="R45" s="10" t="s">
        <v>2403</v>
      </c>
    </row>
    <row r="46" spans="1:18" ht="20.399999999999999" x14ac:dyDescent="0.3">
      <c r="A46" s="7">
        <f t="shared" si="0"/>
        <v>41</v>
      </c>
      <c r="B46" s="9" t="s">
        <v>2404</v>
      </c>
      <c r="C46" s="7" t="s">
        <v>2405</v>
      </c>
      <c r="D46" s="7" t="s">
        <v>2406</v>
      </c>
      <c r="E46" s="7" t="s">
        <v>2407</v>
      </c>
      <c r="F46" s="7" t="s">
        <v>839</v>
      </c>
      <c r="G46" s="7">
        <v>36</v>
      </c>
      <c r="H46" s="7">
        <v>0</v>
      </c>
      <c r="I46" s="7">
        <v>0</v>
      </c>
      <c r="J46" s="7">
        <v>0</v>
      </c>
      <c r="K46" s="7">
        <v>0</v>
      </c>
      <c r="L46" s="7">
        <v>1</v>
      </c>
      <c r="M46" s="7">
        <v>8</v>
      </c>
      <c r="N46" s="7">
        <v>0</v>
      </c>
      <c r="O46" s="7">
        <v>0</v>
      </c>
      <c r="P46" s="10" t="s">
        <v>7297</v>
      </c>
      <c r="Q46" s="7" t="s">
        <v>2260</v>
      </c>
      <c r="R46" s="10" t="s">
        <v>2405</v>
      </c>
    </row>
    <row r="47" spans="1:18" ht="20.399999999999999" x14ac:dyDescent="0.3">
      <c r="A47" s="7">
        <f t="shared" si="0"/>
        <v>42</v>
      </c>
      <c r="B47" s="9" t="s">
        <v>2408</v>
      </c>
      <c r="C47" s="7" t="s">
        <v>2409</v>
      </c>
      <c r="D47" s="7" t="s">
        <v>2410</v>
      </c>
      <c r="E47" s="7" t="s">
        <v>2411</v>
      </c>
      <c r="F47" s="7" t="s">
        <v>839</v>
      </c>
      <c r="G47" s="7">
        <v>12</v>
      </c>
      <c r="H47" s="7">
        <v>6</v>
      </c>
      <c r="I47" s="7" t="s">
        <v>2234</v>
      </c>
      <c r="J47" s="7">
        <v>0</v>
      </c>
      <c r="K47" s="7">
        <v>0</v>
      </c>
      <c r="L47" s="7">
        <v>0</v>
      </c>
      <c r="M47" s="7">
        <v>0</v>
      </c>
      <c r="N47" s="7">
        <v>0</v>
      </c>
      <c r="O47" s="7">
        <v>0</v>
      </c>
      <c r="P47" s="10" t="s">
        <v>7298</v>
      </c>
      <c r="Q47" s="7" t="s">
        <v>2260</v>
      </c>
      <c r="R47" s="10" t="s">
        <v>2409</v>
      </c>
    </row>
    <row r="48" spans="1:18" ht="20.399999999999999" x14ac:dyDescent="0.3">
      <c r="A48" s="7">
        <f t="shared" si="0"/>
        <v>43</v>
      </c>
      <c r="B48" s="9" t="s">
        <v>2412</v>
      </c>
      <c r="C48" s="7" t="s">
        <v>2413</v>
      </c>
      <c r="D48" s="7" t="s">
        <v>2414</v>
      </c>
      <c r="E48" s="7" t="s">
        <v>2415</v>
      </c>
      <c r="F48" s="7" t="s">
        <v>839</v>
      </c>
      <c r="G48" s="7">
        <v>12</v>
      </c>
      <c r="H48" s="7">
        <v>5</v>
      </c>
      <c r="I48" s="7" t="s">
        <v>2234</v>
      </c>
      <c r="J48" s="7">
        <v>0</v>
      </c>
      <c r="K48" s="7">
        <v>0</v>
      </c>
      <c r="L48" s="7">
        <v>0</v>
      </c>
      <c r="M48" s="7">
        <v>0</v>
      </c>
      <c r="N48" s="7">
        <v>0</v>
      </c>
      <c r="O48" s="7">
        <v>0</v>
      </c>
      <c r="P48" s="10" t="s">
        <v>7299</v>
      </c>
      <c r="Q48" s="7" t="s">
        <v>2260</v>
      </c>
      <c r="R48" s="10" t="s">
        <v>2413</v>
      </c>
    </row>
    <row r="49" spans="1:18" ht="20.399999999999999" x14ac:dyDescent="0.3">
      <c r="A49" s="7">
        <f t="shared" si="0"/>
        <v>44</v>
      </c>
      <c r="B49" s="9" t="s">
        <v>2416</v>
      </c>
      <c r="C49" s="7" t="s">
        <v>2417</v>
      </c>
      <c r="D49" s="7" t="s">
        <v>2418</v>
      </c>
      <c r="E49" s="7" t="s">
        <v>2419</v>
      </c>
      <c r="F49" s="7" t="s">
        <v>839</v>
      </c>
      <c r="G49" s="7">
        <v>6</v>
      </c>
      <c r="H49" s="7">
        <v>4</v>
      </c>
      <c r="I49" s="7" t="s">
        <v>2234</v>
      </c>
      <c r="J49" s="7">
        <v>0</v>
      </c>
      <c r="K49" s="7">
        <v>0</v>
      </c>
      <c r="L49" s="7">
        <v>0</v>
      </c>
      <c r="M49" s="7">
        <v>0</v>
      </c>
      <c r="N49" s="7">
        <v>0</v>
      </c>
      <c r="O49" s="7">
        <v>0</v>
      </c>
      <c r="P49" s="10" t="s">
        <v>7300</v>
      </c>
      <c r="Q49" s="7" t="s">
        <v>2260</v>
      </c>
      <c r="R49" s="10" t="s">
        <v>2417</v>
      </c>
    </row>
    <row r="50" spans="1:18" ht="20.399999999999999" x14ac:dyDescent="0.3">
      <c r="A50" s="7">
        <f t="shared" si="0"/>
        <v>45</v>
      </c>
      <c r="B50" s="9" t="s">
        <v>2420</v>
      </c>
      <c r="C50" s="7" t="s">
        <v>2421</v>
      </c>
      <c r="D50" s="7" t="s">
        <v>2422</v>
      </c>
      <c r="E50" s="7" t="s">
        <v>2423</v>
      </c>
      <c r="F50" s="7" t="s">
        <v>839</v>
      </c>
      <c r="G50" s="7">
        <v>36</v>
      </c>
      <c r="H50" s="7">
        <v>0</v>
      </c>
      <c r="I50" s="7">
        <v>0</v>
      </c>
      <c r="J50" s="7">
        <v>0</v>
      </c>
      <c r="K50" s="7">
        <v>0</v>
      </c>
      <c r="L50" s="7">
        <v>1</v>
      </c>
      <c r="M50" s="7">
        <v>8</v>
      </c>
      <c r="N50" s="7">
        <v>0</v>
      </c>
      <c r="O50" s="7">
        <v>0</v>
      </c>
      <c r="P50" s="10" t="s">
        <v>7301</v>
      </c>
      <c r="Q50" s="7" t="s">
        <v>2260</v>
      </c>
      <c r="R50" s="10" t="s">
        <v>2421</v>
      </c>
    </row>
    <row r="51" spans="1:18" ht="20.399999999999999" x14ac:dyDescent="0.3">
      <c r="A51" s="7">
        <f t="shared" si="0"/>
        <v>46</v>
      </c>
      <c r="B51" s="9" t="s">
        <v>2424</v>
      </c>
      <c r="C51" s="7" t="s">
        <v>2425</v>
      </c>
      <c r="D51" s="7" t="s">
        <v>2426</v>
      </c>
      <c r="E51" s="7" t="s">
        <v>2427</v>
      </c>
      <c r="F51" s="7" t="s">
        <v>839</v>
      </c>
      <c r="G51" s="7">
        <v>12</v>
      </c>
      <c r="H51" s="7">
        <v>5</v>
      </c>
      <c r="I51" s="7" t="s">
        <v>2234</v>
      </c>
      <c r="J51" s="7">
        <v>0</v>
      </c>
      <c r="K51" s="7">
        <v>0</v>
      </c>
      <c r="L51" s="7">
        <v>0</v>
      </c>
      <c r="M51" s="7">
        <v>0</v>
      </c>
      <c r="N51" s="7">
        <v>0</v>
      </c>
      <c r="O51" s="7">
        <v>0</v>
      </c>
      <c r="P51" s="10" t="s">
        <v>7302</v>
      </c>
      <c r="Q51" s="7" t="s">
        <v>2260</v>
      </c>
      <c r="R51" s="10" t="s">
        <v>2425</v>
      </c>
    </row>
    <row r="52" spans="1:18" ht="20.399999999999999" x14ac:dyDescent="0.3">
      <c r="A52" s="7">
        <f t="shared" si="0"/>
        <v>47</v>
      </c>
      <c r="B52" s="9" t="s">
        <v>2428</v>
      </c>
      <c r="C52" s="7" t="s">
        <v>2429</v>
      </c>
      <c r="D52" s="7" t="s">
        <v>2430</v>
      </c>
      <c r="E52" s="7" t="s">
        <v>2431</v>
      </c>
      <c r="F52" s="7" t="s">
        <v>839</v>
      </c>
      <c r="G52" s="7">
        <v>3</v>
      </c>
      <c r="H52" s="7">
        <v>5</v>
      </c>
      <c r="I52" s="7" t="s">
        <v>2234</v>
      </c>
      <c r="J52" s="7">
        <v>0</v>
      </c>
      <c r="K52" s="7">
        <v>0</v>
      </c>
      <c r="L52" s="7">
        <v>1</v>
      </c>
      <c r="M52" s="7">
        <v>8</v>
      </c>
      <c r="N52" s="7">
        <v>0</v>
      </c>
      <c r="O52" s="7">
        <v>0</v>
      </c>
      <c r="P52" s="10" t="s">
        <v>7303</v>
      </c>
      <c r="Q52" s="7" t="s">
        <v>2260</v>
      </c>
      <c r="R52" s="10" t="s">
        <v>2429</v>
      </c>
    </row>
    <row r="53" spans="1:18" ht="20.399999999999999" x14ac:dyDescent="0.3">
      <c r="A53" s="7">
        <f t="shared" si="0"/>
        <v>48</v>
      </c>
      <c r="B53" s="9" t="s">
        <v>2432</v>
      </c>
      <c r="C53" s="7" t="s">
        <v>2433</v>
      </c>
      <c r="D53" s="7" t="s">
        <v>2434</v>
      </c>
      <c r="E53" s="7" t="s">
        <v>2435</v>
      </c>
      <c r="F53" s="7" t="s">
        <v>7475</v>
      </c>
      <c r="G53" s="7">
        <v>8</v>
      </c>
      <c r="H53" s="7">
        <v>2</v>
      </c>
      <c r="I53" s="7">
        <v>0.75</v>
      </c>
      <c r="J53" s="7">
        <v>0</v>
      </c>
      <c r="K53" s="7">
        <v>0</v>
      </c>
      <c r="L53" s="7">
        <v>0</v>
      </c>
      <c r="M53" s="7">
        <v>0</v>
      </c>
      <c r="N53" s="7">
        <v>0</v>
      </c>
      <c r="O53" s="7">
        <v>0</v>
      </c>
      <c r="P53" s="10" t="s">
        <v>20</v>
      </c>
      <c r="Q53" s="7" t="s">
        <v>2436</v>
      </c>
      <c r="R53" s="10" t="s">
        <v>2437</v>
      </c>
    </row>
    <row r="54" spans="1:18" ht="20.399999999999999" x14ac:dyDescent="0.3">
      <c r="A54" s="7">
        <f t="shared" si="0"/>
        <v>49</v>
      </c>
      <c r="B54" s="9" t="s">
        <v>2438</v>
      </c>
      <c r="C54" s="7" t="s">
        <v>2439</v>
      </c>
      <c r="D54" s="7" t="s">
        <v>2440</v>
      </c>
      <c r="E54" s="7" t="s">
        <v>2441</v>
      </c>
      <c r="F54" s="7" t="s">
        <v>839</v>
      </c>
      <c r="G54" s="7"/>
      <c r="H54" s="7">
        <v>1</v>
      </c>
      <c r="I54" s="7">
        <v>0.8</v>
      </c>
      <c r="J54" s="7">
        <v>0</v>
      </c>
      <c r="K54" s="7">
        <v>0</v>
      </c>
      <c r="L54" s="7">
        <v>1</v>
      </c>
      <c r="M54" s="7">
        <v>8</v>
      </c>
      <c r="N54" s="7">
        <v>0</v>
      </c>
      <c r="O54" s="7">
        <v>0</v>
      </c>
      <c r="P54" s="10" t="s">
        <v>20</v>
      </c>
      <c r="Q54" s="80" t="s">
        <v>8158</v>
      </c>
      <c r="R54" s="10" t="s">
        <v>2442</v>
      </c>
    </row>
    <row r="55" spans="1:18" ht="20.399999999999999" x14ac:dyDescent="0.3">
      <c r="A55" s="7">
        <f t="shared" si="0"/>
        <v>50</v>
      </c>
      <c r="B55" s="9" t="s">
        <v>2443</v>
      </c>
      <c r="C55" s="7" t="s">
        <v>2444</v>
      </c>
      <c r="D55" s="7" t="s">
        <v>2445</v>
      </c>
      <c r="E55" s="7" t="s">
        <v>2446</v>
      </c>
      <c r="F55" s="7" t="s">
        <v>7475</v>
      </c>
      <c r="G55" s="7">
        <v>5</v>
      </c>
      <c r="H55" s="7">
        <v>4</v>
      </c>
      <c r="I55" s="7" t="s">
        <v>2234</v>
      </c>
      <c r="J55" s="7">
        <v>0</v>
      </c>
      <c r="K55" s="7">
        <v>0</v>
      </c>
      <c r="L55" s="7">
        <v>0</v>
      </c>
      <c r="M55" s="7">
        <v>0</v>
      </c>
      <c r="N55" s="7">
        <v>0</v>
      </c>
      <c r="O55" s="7">
        <v>0</v>
      </c>
      <c r="P55" s="10" t="s">
        <v>7304</v>
      </c>
      <c r="Q55" s="7" t="s">
        <v>2447</v>
      </c>
      <c r="R55" s="10" t="s">
        <v>2448</v>
      </c>
    </row>
    <row r="56" spans="1:18" ht="20.399999999999999" x14ac:dyDescent="0.3">
      <c r="A56" s="7">
        <f t="shared" si="0"/>
        <v>51</v>
      </c>
      <c r="B56" s="9" t="s">
        <v>2449</v>
      </c>
      <c r="C56" s="7" t="s">
        <v>2450</v>
      </c>
      <c r="D56" s="7" t="s">
        <v>2451</v>
      </c>
      <c r="E56" s="7" t="s">
        <v>2452</v>
      </c>
      <c r="F56" s="7" t="s">
        <v>7475</v>
      </c>
      <c r="G56" s="7">
        <v>6.75</v>
      </c>
      <c r="H56" s="7">
        <v>4</v>
      </c>
      <c r="I56" s="7" t="s">
        <v>2234</v>
      </c>
      <c r="J56" s="7">
        <v>0</v>
      </c>
      <c r="K56" s="7">
        <v>0</v>
      </c>
      <c r="L56" s="7">
        <v>0</v>
      </c>
      <c r="M56" s="7">
        <v>0</v>
      </c>
      <c r="N56" s="7">
        <v>0</v>
      </c>
      <c r="O56" s="7">
        <v>0</v>
      </c>
      <c r="P56" s="10" t="s">
        <v>7305</v>
      </c>
      <c r="Q56" s="7" t="s">
        <v>2453</v>
      </c>
      <c r="R56" s="10" t="s">
        <v>10485</v>
      </c>
    </row>
    <row r="57" spans="1:18" ht="25.8" customHeight="1" x14ac:dyDescent="0.3">
      <c r="A57" s="7">
        <f t="shared" si="0"/>
        <v>52</v>
      </c>
      <c r="B57" s="9" t="s">
        <v>2454</v>
      </c>
      <c r="C57" s="7" t="s">
        <v>2455</v>
      </c>
      <c r="D57" s="7" t="s">
        <v>2456</v>
      </c>
      <c r="E57" s="7" t="s">
        <v>2457</v>
      </c>
      <c r="F57" s="7" t="s">
        <v>7475</v>
      </c>
      <c r="G57" s="7">
        <v>18</v>
      </c>
      <c r="H57" s="7">
        <v>4</v>
      </c>
      <c r="I57" s="7" t="s">
        <v>2234</v>
      </c>
      <c r="J57" s="7">
        <v>0</v>
      </c>
      <c r="K57" s="7">
        <v>0</v>
      </c>
      <c r="L57" s="7">
        <v>0</v>
      </c>
      <c r="M57" s="7">
        <v>0</v>
      </c>
      <c r="N57" s="7">
        <v>0</v>
      </c>
      <c r="O57" s="7">
        <v>0</v>
      </c>
      <c r="P57" s="10" t="s">
        <v>7306</v>
      </c>
      <c r="Q57" s="7" t="s">
        <v>2458</v>
      </c>
      <c r="R57" s="10" t="s">
        <v>10486</v>
      </c>
    </row>
    <row r="58" spans="1:18" ht="20.399999999999999" x14ac:dyDescent="0.3">
      <c r="A58" s="7">
        <f t="shared" si="0"/>
        <v>53</v>
      </c>
      <c r="B58" s="9" t="s">
        <v>2459</v>
      </c>
      <c r="C58" s="7" t="s">
        <v>2460</v>
      </c>
      <c r="D58" s="7" t="s">
        <v>2461</v>
      </c>
      <c r="E58" s="7" t="s">
        <v>2462</v>
      </c>
      <c r="F58" s="7" t="s">
        <v>839</v>
      </c>
      <c r="G58" s="7">
        <v>2</v>
      </c>
      <c r="H58" s="7">
        <v>2</v>
      </c>
      <c r="I58" s="7">
        <v>0.75</v>
      </c>
      <c r="J58" s="7">
        <v>0</v>
      </c>
      <c r="K58" s="7">
        <v>0</v>
      </c>
      <c r="L58" s="7">
        <v>0</v>
      </c>
      <c r="M58" s="7">
        <v>0</v>
      </c>
      <c r="N58" s="7">
        <v>0</v>
      </c>
      <c r="O58" s="7">
        <v>0</v>
      </c>
      <c r="P58" s="10" t="s">
        <v>20</v>
      </c>
      <c r="Q58" s="7" t="s">
        <v>2463</v>
      </c>
      <c r="R58" s="10" t="s">
        <v>2460</v>
      </c>
    </row>
    <row r="59" spans="1:18" ht="25.8" customHeight="1" x14ac:dyDescent="0.3">
      <c r="A59" s="7">
        <f t="shared" si="0"/>
        <v>54</v>
      </c>
      <c r="B59" s="9" t="s">
        <v>2464</v>
      </c>
      <c r="C59" s="7" t="s">
        <v>2465</v>
      </c>
      <c r="D59" s="7" t="s">
        <v>2466</v>
      </c>
      <c r="E59" s="7" t="s">
        <v>2467</v>
      </c>
      <c r="F59" s="7" t="s">
        <v>839</v>
      </c>
      <c r="G59" s="7">
        <v>12</v>
      </c>
      <c r="H59" s="7">
        <v>2</v>
      </c>
      <c r="I59" s="7">
        <v>0.75</v>
      </c>
      <c r="J59" s="7">
        <v>0</v>
      </c>
      <c r="K59" s="7">
        <v>0</v>
      </c>
      <c r="L59" s="7">
        <v>1</v>
      </c>
      <c r="M59" s="7">
        <v>8</v>
      </c>
      <c r="N59" s="7">
        <v>0</v>
      </c>
      <c r="O59" s="7">
        <v>0</v>
      </c>
      <c r="P59" s="10" t="s">
        <v>7307</v>
      </c>
      <c r="Q59" s="7" t="s">
        <v>2260</v>
      </c>
      <c r="R59" s="10" t="s">
        <v>2468</v>
      </c>
    </row>
    <row r="60" spans="1:18" ht="36" customHeight="1" x14ac:dyDescent="0.3">
      <c r="A60" s="7">
        <f t="shared" si="0"/>
        <v>55</v>
      </c>
      <c r="B60" s="9" t="s">
        <v>2469</v>
      </c>
      <c r="C60" s="7" t="s">
        <v>8053</v>
      </c>
      <c r="D60" s="7" t="s">
        <v>2470</v>
      </c>
      <c r="E60" s="7" t="s">
        <v>2471</v>
      </c>
      <c r="F60" s="7" t="s">
        <v>7475</v>
      </c>
      <c r="G60" s="7">
        <v>12</v>
      </c>
      <c r="H60" s="7">
        <v>7</v>
      </c>
      <c r="I60" s="7" t="s">
        <v>2234</v>
      </c>
      <c r="J60" s="7">
        <v>0</v>
      </c>
      <c r="K60" s="7">
        <v>0</v>
      </c>
      <c r="L60" s="7">
        <v>0</v>
      </c>
      <c r="M60" s="7">
        <v>0</v>
      </c>
      <c r="N60" s="7">
        <v>0</v>
      </c>
      <c r="O60" s="7">
        <v>0</v>
      </c>
      <c r="P60" s="10" t="s">
        <v>7308</v>
      </c>
      <c r="Q60" s="7" t="s">
        <v>2472</v>
      </c>
      <c r="R60" s="10" t="s">
        <v>10487</v>
      </c>
    </row>
    <row r="61" spans="1:18" ht="51" x14ac:dyDescent="0.3">
      <c r="A61" s="7">
        <f t="shared" si="0"/>
        <v>56</v>
      </c>
      <c r="B61" s="9" t="s">
        <v>2473</v>
      </c>
      <c r="C61" s="7" t="s">
        <v>8054</v>
      </c>
      <c r="D61" s="7" t="s">
        <v>2474</v>
      </c>
      <c r="E61" s="7" t="s">
        <v>2475</v>
      </c>
      <c r="F61" s="7" t="s">
        <v>839</v>
      </c>
      <c r="G61" s="7">
        <v>22.6</v>
      </c>
      <c r="H61" s="7">
        <v>3</v>
      </c>
      <c r="I61" s="7" t="s">
        <v>2476</v>
      </c>
      <c r="J61" s="7">
        <v>0</v>
      </c>
      <c r="K61" s="7">
        <v>0</v>
      </c>
      <c r="L61" s="7">
        <v>1</v>
      </c>
      <c r="M61" s="7">
        <v>8</v>
      </c>
      <c r="N61" s="7">
        <v>0</v>
      </c>
      <c r="O61" s="7">
        <v>0</v>
      </c>
      <c r="P61" s="10" t="s">
        <v>20</v>
      </c>
      <c r="Q61" s="80" t="s">
        <v>8158</v>
      </c>
      <c r="R61" s="10" t="s">
        <v>10488</v>
      </c>
    </row>
    <row r="62" spans="1:18" ht="45.6" customHeight="1" x14ac:dyDescent="0.3">
      <c r="A62" s="103">
        <f t="shared" si="0"/>
        <v>57</v>
      </c>
      <c r="B62" s="105" t="s">
        <v>2477</v>
      </c>
      <c r="C62" s="103" t="s">
        <v>2478</v>
      </c>
      <c r="D62" s="103" t="s">
        <v>2479</v>
      </c>
      <c r="E62" s="103" t="s">
        <v>2480</v>
      </c>
      <c r="F62" s="103" t="s">
        <v>839</v>
      </c>
      <c r="G62" s="103">
        <v>27</v>
      </c>
      <c r="H62" s="103">
        <v>2</v>
      </c>
      <c r="I62" s="103" t="s">
        <v>10448</v>
      </c>
      <c r="J62" s="103">
        <v>0</v>
      </c>
      <c r="K62" s="103">
        <v>0</v>
      </c>
      <c r="L62" s="103">
        <v>1</v>
      </c>
      <c r="M62" s="103">
        <v>8</v>
      </c>
      <c r="N62" s="103">
        <v>0</v>
      </c>
      <c r="O62" s="103">
        <v>0</v>
      </c>
      <c r="P62" s="85" t="s">
        <v>20</v>
      </c>
      <c r="Q62" s="80" t="s">
        <v>8164</v>
      </c>
      <c r="R62" s="85" t="s">
        <v>10449</v>
      </c>
    </row>
    <row r="63" spans="1:18" ht="40.799999999999997" x14ac:dyDescent="0.3">
      <c r="A63" s="7">
        <f t="shared" si="0"/>
        <v>58</v>
      </c>
      <c r="B63" s="9" t="s">
        <v>2481</v>
      </c>
      <c r="C63" s="7" t="s">
        <v>2482</v>
      </c>
      <c r="D63" s="7" t="s">
        <v>2483</v>
      </c>
      <c r="E63" s="7" t="s">
        <v>2484</v>
      </c>
      <c r="F63" s="7" t="s">
        <v>839</v>
      </c>
      <c r="G63" s="7">
        <v>12</v>
      </c>
      <c r="H63" s="7">
        <v>11</v>
      </c>
      <c r="I63" s="7" t="s">
        <v>2234</v>
      </c>
      <c r="J63" s="7">
        <v>0</v>
      </c>
      <c r="K63" s="7">
        <v>0</v>
      </c>
      <c r="L63" s="7">
        <v>0</v>
      </c>
      <c r="M63" s="7">
        <v>0</v>
      </c>
      <c r="N63" s="7">
        <v>0</v>
      </c>
      <c r="O63" s="7">
        <v>0</v>
      </c>
      <c r="P63" s="10" t="s">
        <v>20</v>
      </c>
      <c r="Q63" s="80" t="s">
        <v>8158</v>
      </c>
      <c r="R63" s="10" t="s">
        <v>10489</v>
      </c>
    </row>
    <row r="64" spans="1:18" ht="30" customHeight="1" x14ac:dyDescent="0.3">
      <c r="A64" s="7">
        <f t="shared" si="0"/>
        <v>59</v>
      </c>
      <c r="B64" s="9" t="s">
        <v>2485</v>
      </c>
      <c r="C64" s="7" t="s">
        <v>8055</v>
      </c>
      <c r="D64" s="7" t="s">
        <v>2486</v>
      </c>
      <c r="E64" s="7" t="s">
        <v>2487</v>
      </c>
      <c r="F64" s="7" t="s">
        <v>839</v>
      </c>
      <c r="G64" s="7">
        <v>3</v>
      </c>
      <c r="H64" s="7">
        <v>4</v>
      </c>
      <c r="I64" s="7" t="s">
        <v>2234</v>
      </c>
      <c r="J64" s="7">
        <v>0</v>
      </c>
      <c r="K64" s="7">
        <v>0</v>
      </c>
      <c r="L64" s="7">
        <v>0</v>
      </c>
      <c r="M64" s="7">
        <v>0</v>
      </c>
      <c r="N64" s="7">
        <v>0</v>
      </c>
      <c r="O64" s="7">
        <v>0</v>
      </c>
      <c r="P64" s="10" t="s">
        <v>8117</v>
      </c>
      <c r="Q64" s="7" t="s">
        <v>2488</v>
      </c>
      <c r="R64" s="10" t="s">
        <v>8055</v>
      </c>
    </row>
    <row r="65" spans="1:18" ht="27.6" customHeight="1" x14ac:dyDescent="0.3">
      <c r="A65" s="7">
        <f t="shared" si="0"/>
        <v>60</v>
      </c>
      <c r="B65" s="9" t="s">
        <v>2489</v>
      </c>
      <c r="C65" s="7" t="s">
        <v>8056</v>
      </c>
      <c r="D65" s="7" t="s">
        <v>2490</v>
      </c>
      <c r="E65" s="7" t="s">
        <v>2491</v>
      </c>
      <c r="F65" s="7" t="s">
        <v>839</v>
      </c>
      <c r="G65" s="7">
        <v>2</v>
      </c>
      <c r="H65" s="7">
        <v>3</v>
      </c>
      <c r="I65" s="7" t="s">
        <v>2234</v>
      </c>
      <c r="J65" s="7">
        <v>0</v>
      </c>
      <c r="K65" s="7">
        <v>0</v>
      </c>
      <c r="L65" s="7">
        <v>0</v>
      </c>
      <c r="M65" s="7">
        <v>0</v>
      </c>
      <c r="N65" s="7">
        <v>0</v>
      </c>
      <c r="O65" s="7">
        <v>0</v>
      </c>
      <c r="P65" s="10" t="s">
        <v>8118</v>
      </c>
      <c r="Q65" s="7" t="s">
        <v>2488</v>
      </c>
      <c r="R65" s="10" t="s">
        <v>8056</v>
      </c>
    </row>
    <row r="66" spans="1:18" ht="32.4" customHeight="1" x14ac:dyDescent="0.3">
      <c r="A66" s="7">
        <f t="shared" si="0"/>
        <v>61</v>
      </c>
      <c r="B66" s="9" t="s">
        <v>2492</v>
      </c>
      <c r="C66" s="7" t="s">
        <v>8057</v>
      </c>
      <c r="D66" s="7" t="s">
        <v>2493</v>
      </c>
      <c r="E66" s="7" t="s">
        <v>2494</v>
      </c>
      <c r="F66" s="7" t="s">
        <v>839</v>
      </c>
      <c r="G66" s="7">
        <v>14.95</v>
      </c>
      <c r="H66" s="7">
        <v>3</v>
      </c>
      <c r="I66" s="7" t="s">
        <v>2234</v>
      </c>
      <c r="J66" s="7">
        <v>0</v>
      </c>
      <c r="K66" s="7">
        <v>0</v>
      </c>
      <c r="L66" s="7">
        <v>1</v>
      </c>
      <c r="M66" s="7">
        <v>8</v>
      </c>
      <c r="N66" s="7">
        <v>0</v>
      </c>
      <c r="O66" s="7">
        <v>0</v>
      </c>
      <c r="P66" s="2" t="s">
        <v>8163</v>
      </c>
      <c r="Q66" s="4" t="s">
        <v>8163</v>
      </c>
      <c r="R66" s="2" t="s">
        <v>2495</v>
      </c>
    </row>
    <row r="67" spans="1:18" ht="30" customHeight="1" x14ac:dyDescent="0.3">
      <c r="A67" s="7">
        <f t="shared" si="0"/>
        <v>62</v>
      </c>
      <c r="B67" s="9" t="s">
        <v>2496</v>
      </c>
      <c r="C67" s="7" t="s">
        <v>8058</v>
      </c>
      <c r="D67" s="7" t="s">
        <v>2497</v>
      </c>
      <c r="E67" s="7" t="s">
        <v>2498</v>
      </c>
      <c r="F67" s="7" t="s">
        <v>839</v>
      </c>
      <c r="G67" s="7">
        <v>11.8</v>
      </c>
      <c r="H67" s="7">
        <v>1</v>
      </c>
      <c r="I67" s="7">
        <v>0.8</v>
      </c>
      <c r="J67" s="7">
        <v>0</v>
      </c>
      <c r="K67" s="7">
        <v>0</v>
      </c>
      <c r="L67" s="7">
        <v>1</v>
      </c>
      <c r="M67" s="7">
        <v>8</v>
      </c>
      <c r="N67" s="7">
        <v>0</v>
      </c>
      <c r="O67" s="7">
        <v>0</v>
      </c>
      <c r="P67" s="10" t="s">
        <v>8119</v>
      </c>
      <c r="Q67" s="80" t="s">
        <v>8158</v>
      </c>
      <c r="R67" s="10" t="s">
        <v>8058</v>
      </c>
    </row>
    <row r="68" spans="1:18" ht="153.75" customHeight="1" x14ac:dyDescent="0.3">
      <c r="A68" s="7">
        <f t="shared" si="0"/>
        <v>63</v>
      </c>
      <c r="B68" s="105" t="s">
        <v>2499</v>
      </c>
      <c r="C68" s="103" t="s">
        <v>8059</v>
      </c>
      <c r="D68" s="103" t="s">
        <v>2500</v>
      </c>
      <c r="E68" s="103" t="s">
        <v>2501</v>
      </c>
      <c r="F68" s="103" t="s">
        <v>839</v>
      </c>
      <c r="G68" s="103">
        <v>79</v>
      </c>
      <c r="H68" s="103">
        <v>2</v>
      </c>
      <c r="I68" s="103">
        <v>0.8</v>
      </c>
      <c r="J68" s="103">
        <v>0</v>
      </c>
      <c r="K68" s="103">
        <v>0</v>
      </c>
      <c r="L68" s="103">
        <v>2</v>
      </c>
      <c r="M68" s="103">
        <v>8</v>
      </c>
      <c r="N68" s="103">
        <v>0</v>
      </c>
      <c r="O68" s="103">
        <v>0</v>
      </c>
      <c r="P68" s="85" t="s">
        <v>20</v>
      </c>
      <c r="Q68" s="80" t="s">
        <v>8164</v>
      </c>
      <c r="R68" s="85" t="s">
        <v>10571</v>
      </c>
    </row>
    <row r="69" spans="1:18" ht="20.399999999999999" x14ac:dyDescent="0.3">
      <c r="A69" s="7">
        <f t="shared" si="0"/>
        <v>64</v>
      </c>
      <c r="B69" s="9" t="s">
        <v>2503</v>
      </c>
      <c r="C69" s="7" t="s">
        <v>8060</v>
      </c>
      <c r="D69" s="7">
        <v>51654299</v>
      </c>
      <c r="E69" s="7">
        <v>39137297</v>
      </c>
      <c r="F69" s="7" t="s">
        <v>839</v>
      </c>
      <c r="G69" s="7">
        <v>7</v>
      </c>
      <c r="H69" s="7">
        <v>2</v>
      </c>
      <c r="I69" s="7">
        <v>1.1000000000000001</v>
      </c>
      <c r="J69" s="7">
        <v>0</v>
      </c>
      <c r="K69" s="7">
        <v>0</v>
      </c>
      <c r="L69" s="7">
        <v>0</v>
      </c>
      <c r="M69" s="7">
        <v>0</v>
      </c>
      <c r="N69" s="7">
        <v>0</v>
      </c>
      <c r="O69" s="7">
        <v>0</v>
      </c>
      <c r="P69" s="10" t="s">
        <v>20</v>
      </c>
      <c r="Q69" s="7" t="s">
        <v>2504</v>
      </c>
      <c r="R69" s="10" t="s">
        <v>8120</v>
      </c>
    </row>
    <row r="70" spans="1:18" ht="118.8" customHeight="1" x14ac:dyDescent="0.3">
      <c r="A70" s="7">
        <f t="shared" si="0"/>
        <v>65</v>
      </c>
      <c r="B70" s="9" t="s">
        <v>2505</v>
      </c>
      <c r="C70" s="7" t="s">
        <v>8061</v>
      </c>
      <c r="D70" s="7" t="s">
        <v>2506</v>
      </c>
      <c r="E70" s="7" t="s">
        <v>2507</v>
      </c>
      <c r="F70" s="7" t="s">
        <v>839</v>
      </c>
      <c r="G70" s="7">
        <v>2</v>
      </c>
      <c r="H70" s="7">
        <v>4</v>
      </c>
      <c r="I70" s="7" t="s">
        <v>2234</v>
      </c>
      <c r="J70" s="7">
        <v>0</v>
      </c>
      <c r="K70" s="7">
        <v>0</v>
      </c>
      <c r="L70" s="7">
        <v>1</v>
      </c>
      <c r="M70" s="7">
        <v>8</v>
      </c>
      <c r="N70" s="7">
        <v>0</v>
      </c>
      <c r="O70" s="7">
        <v>0</v>
      </c>
      <c r="P70" s="10" t="s">
        <v>7309</v>
      </c>
      <c r="Q70" s="7" t="s">
        <v>2508</v>
      </c>
      <c r="R70" s="10" t="s">
        <v>10490</v>
      </c>
    </row>
    <row r="71" spans="1:18" ht="38.25" customHeight="1" x14ac:dyDescent="0.3">
      <c r="A71" s="7">
        <f t="shared" si="0"/>
        <v>66</v>
      </c>
      <c r="B71" s="9" t="s">
        <v>2509</v>
      </c>
      <c r="C71" s="7" t="s">
        <v>2510</v>
      </c>
      <c r="D71" s="7" t="s">
        <v>2511</v>
      </c>
      <c r="E71" s="7" t="s">
        <v>2512</v>
      </c>
      <c r="F71" s="7" t="s">
        <v>839</v>
      </c>
      <c r="G71" s="7">
        <v>3</v>
      </c>
      <c r="H71" s="7">
        <v>2</v>
      </c>
      <c r="I71" s="7">
        <v>0.75</v>
      </c>
      <c r="J71" s="7">
        <v>0</v>
      </c>
      <c r="K71" s="7">
        <v>0</v>
      </c>
      <c r="L71" s="7">
        <v>0</v>
      </c>
      <c r="M71" s="7">
        <v>0</v>
      </c>
      <c r="N71" s="7">
        <v>0</v>
      </c>
      <c r="O71" s="7">
        <v>0</v>
      </c>
      <c r="P71" s="10" t="s">
        <v>20</v>
      </c>
      <c r="Q71" s="7" t="s">
        <v>2240</v>
      </c>
      <c r="R71" s="10" t="s">
        <v>2513</v>
      </c>
    </row>
    <row r="72" spans="1:18" ht="20.399999999999999" x14ac:dyDescent="0.3">
      <c r="A72" s="7">
        <f t="shared" ref="A72:A133" si="1">A71+1</f>
        <v>67</v>
      </c>
      <c r="B72" s="9" t="s">
        <v>2514</v>
      </c>
      <c r="C72" s="7" t="s">
        <v>2515</v>
      </c>
      <c r="D72" s="7" t="s">
        <v>2516</v>
      </c>
      <c r="E72" s="7" t="s">
        <v>2517</v>
      </c>
      <c r="F72" s="7" t="s">
        <v>7475</v>
      </c>
      <c r="G72" s="7">
        <v>4</v>
      </c>
      <c r="H72" s="7">
        <v>8</v>
      </c>
      <c r="I72" s="7" t="s">
        <v>2476</v>
      </c>
      <c r="J72" s="7">
        <v>0</v>
      </c>
      <c r="K72" s="7">
        <v>0</v>
      </c>
      <c r="L72" s="7">
        <v>0</v>
      </c>
      <c r="M72" s="7">
        <v>0</v>
      </c>
      <c r="N72" s="7">
        <v>0</v>
      </c>
      <c r="O72" s="7">
        <v>0</v>
      </c>
      <c r="P72" s="10" t="s">
        <v>20</v>
      </c>
      <c r="Q72" s="7" t="s">
        <v>2488</v>
      </c>
      <c r="R72" s="10" t="s">
        <v>2518</v>
      </c>
    </row>
    <row r="73" spans="1:18" ht="30.6" x14ac:dyDescent="0.3">
      <c r="A73" s="7">
        <f t="shared" si="1"/>
        <v>68</v>
      </c>
      <c r="B73" s="9" t="s">
        <v>2519</v>
      </c>
      <c r="C73" s="7" t="s">
        <v>2520</v>
      </c>
      <c r="D73" s="7" t="s">
        <v>2521</v>
      </c>
      <c r="E73" s="7" t="s">
        <v>2522</v>
      </c>
      <c r="F73" s="7" t="s">
        <v>7475</v>
      </c>
      <c r="G73" s="7">
        <v>13.85</v>
      </c>
      <c r="H73" s="7">
        <v>6</v>
      </c>
      <c r="I73" s="7" t="s">
        <v>2476</v>
      </c>
      <c r="J73" s="7">
        <v>0</v>
      </c>
      <c r="K73" s="7">
        <v>0</v>
      </c>
      <c r="L73" s="7">
        <v>0</v>
      </c>
      <c r="M73" s="7">
        <v>0</v>
      </c>
      <c r="N73" s="7">
        <v>0</v>
      </c>
      <c r="O73" s="7">
        <v>0</v>
      </c>
      <c r="P73" s="10" t="s">
        <v>7310</v>
      </c>
      <c r="Q73" s="80" t="s">
        <v>8158</v>
      </c>
      <c r="R73" s="10" t="s">
        <v>8121</v>
      </c>
    </row>
    <row r="74" spans="1:18" ht="30.6" x14ac:dyDescent="0.3">
      <c r="A74" s="7">
        <f t="shared" si="1"/>
        <v>69</v>
      </c>
      <c r="B74" s="9" t="s">
        <v>2523</v>
      </c>
      <c r="C74" s="7" t="s">
        <v>2524</v>
      </c>
      <c r="D74" s="7" t="s">
        <v>2525</v>
      </c>
      <c r="E74" s="7" t="s">
        <v>2526</v>
      </c>
      <c r="F74" s="7" t="s">
        <v>839</v>
      </c>
      <c r="G74" s="7">
        <v>5</v>
      </c>
      <c r="H74" s="7">
        <v>1</v>
      </c>
      <c r="I74" s="7">
        <v>0.8</v>
      </c>
      <c r="J74" s="7">
        <v>0</v>
      </c>
      <c r="K74" s="7">
        <v>0</v>
      </c>
      <c r="L74" s="7">
        <v>1</v>
      </c>
      <c r="M74" s="7">
        <v>8</v>
      </c>
      <c r="N74" s="7">
        <v>0</v>
      </c>
      <c r="O74" s="7">
        <v>0</v>
      </c>
      <c r="P74" s="10" t="s">
        <v>7311</v>
      </c>
      <c r="Q74" s="80" t="s">
        <v>8158</v>
      </c>
      <c r="R74" s="10" t="s">
        <v>10491</v>
      </c>
    </row>
    <row r="75" spans="1:18" ht="20.399999999999999" x14ac:dyDescent="0.3">
      <c r="A75" s="7">
        <f t="shared" si="1"/>
        <v>70</v>
      </c>
      <c r="B75" s="9" t="s">
        <v>2527</v>
      </c>
      <c r="C75" s="7" t="s">
        <v>2528</v>
      </c>
      <c r="D75" s="7" t="s">
        <v>2529</v>
      </c>
      <c r="E75" s="7" t="s">
        <v>2530</v>
      </c>
      <c r="F75" s="7" t="s">
        <v>7475</v>
      </c>
      <c r="G75" s="7">
        <v>6</v>
      </c>
      <c r="H75" s="7">
        <v>6</v>
      </c>
      <c r="I75" s="7" t="s">
        <v>2476</v>
      </c>
      <c r="J75" s="7">
        <v>0</v>
      </c>
      <c r="K75" s="7">
        <v>0</v>
      </c>
      <c r="L75" s="7">
        <v>0</v>
      </c>
      <c r="M75" s="7">
        <v>0</v>
      </c>
      <c r="N75" s="7">
        <v>0</v>
      </c>
      <c r="O75" s="7">
        <v>0</v>
      </c>
      <c r="P75" s="10" t="s">
        <v>7312</v>
      </c>
      <c r="Q75" s="80" t="s">
        <v>8158</v>
      </c>
      <c r="R75" s="10" t="s">
        <v>10492</v>
      </c>
    </row>
    <row r="76" spans="1:18" ht="20.399999999999999" x14ac:dyDescent="0.3">
      <c r="A76" s="7">
        <f t="shared" si="1"/>
        <v>71</v>
      </c>
      <c r="B76" s="9" t="s">
        <v>2531</v>
      </c>
      <c r="C76" s="7" t="s">
        <v>8062</v>
      </c>
      <c r="D76" s="7" t="s">
        <v>2532</v>
      </c>
      <c r="E76" s="7" t="s">
        <v>2533</v>
      </c>
      <c r="F76" s="7" t="s">
        <v>2534</v>
      </c>
      <c r="G76" s="7">
        <v>0</v>
      </c>
      <c r="H76" s="7">
        <v>5</v>
      </c>
      <c r="I76" s="7" t="s">
        <v>2234</v>
      </c>
      <c r="J76" s="7">
        <v>0</v>
      </c>
      <c r="K76" s="7">
        <v>0</v>
      </c>
      <c r="L76" s="7">
        <v>0</v>
      </c>
      <c r="M76" s="7">
        <v>0</v>
      </c>
      <c r="N76" s="7">
        <v>0</v>
      </c>
      <c r="O76" s="7">
        <v>0</v>
      </c>
      <c r="P76" s="10" t="s">
        <v>7242</v>
      </c>
      <c r="Q76" s="80" t="s">
        <v>8158</v>
      </c>
      <c r="R76" s="10" t="s">
        <v>8062</v>
      </c>
    </row>
    <row r="77" spans="1:18" ht="20.399999999999999" x14ac:dyDescent="0.3">
      <c r="A77" s="7">
        <f t="shared" si="1"/>
        <v>72</v>
      </c>
      <c r="B77" s="9" t="s">
        <v>2535</v>
      </c>
      <c r="C77" s="7" t="s">
        <v>2536</v>
      </c>
      <c r="D77" s="7" t="s">
        <v>2537</v>
      </c>
      <c r="E77" s="7" t="s">
        <v>2538</v>
      </c>
      <c r="F77" s="7" t="s">
        <v>7475</v>
      </c>
      <c r="G77" s="7">
        <v>6.65</v>
      </c>
      <c r="H77" s="7">
        <v>3</v>
      </c>
      <c r="I77" s="7" t="s">
        <v>2346</v>
      </c>
      <c r="J77" s="7">
        <v>0</v>
      </c>
      <c r="K77" s="7">
        <v>0</v>
      </c>
      <c r="L77" s="7">
        <v>0</v>
      </c>
      <c r="M77" s="7">
        <v>0</v>
      </c>
      <c r="N77" s="7">
        <v>0</v>
      </c>
      <c r="O77" s="7">
        <v>0</v>
      </c>
      <c r="P77" s="10" t="s">
        <v>7313</v>
      </c>
      <c r="Q77" s="80" t="s">
        <v>8158</v>
      </c>
      <c r="R77" s="10" t="s">
        <v>2539</v>
      </c>
    </row>
    <row r="78" spans="1:18" ht="28.2" customHeight="1" x14ac:dyDescent="0.3">
      <c r="A78" s="7">
        <f t="shared" si="1"/>
        <v>73</v>
      </c>
      <c r="B78" s="9" t="s">
        <v>2540</v>
      </c>
      <c r="C78" s="7" t="s">
        <v>8063</v>
      </c>
      <c r="D78" s="7" t="s">
        <v>2541</v>
      </c>
      <c r="E78" s="7" t="s">
        <v>2542</v>
      </c>
      <c r="F78" s="7" t="s">
        <v>2301</v>
      </c>
      <c r="G78" s="7">
        <v>0</v>
      </c>
      <c r="H78" s="7">
        <v>3</v>
      </c>
      <c r="I78" s="7" t="s">
        <v>2346</v>
      </c>
      <c r="J78" s="7">
        <v>0</v>
      </c>
      <c r="K78" s="7">
        <v>0</v>
      </c>
      <c r="L78" s="7">
        <v>0</v>
      </c>
      <c r="M78" s="7">
        <v>0</v>
      </c>
      <c r="N78" s="7">
        <v>0</v>
      </c>
      <c r="O78" s="7">
        <v>0</v>
      </c>
      <c r="P78" s="10" t="s">
        <v>7314</v>
      </c>
      <c r="Q78" s="80" t="s">
        <v>8158</v>
      </c>
      <c r="R78" s="10" t="s">
        <v>8063</v>
      </c>
    </row>
    <row r="79" spans="1:18" ht="20.399999999999999" x14ac:dyDescent="0.3">
      <c r="A79" s="7">
        <f t="shared" si="1"/>
        <v>74</v>
      </c>
      <c r="B79" s="9" t="s">
        <v>2543</v>
      </c>
      <c r="C79" s="7" t="s">
        <v>2544</v>
      </c>
      <c r="D79" s="7" t="s">
        <v>2545</v>
      </c>
      <c r="E79" s="7" t="s">
        <v>2546</v>
      </c>
      <c r="F79" s="7" t="s">
        <v>7475</v>
      </c>
      <c r="G79" s="7">
        <v>3</v>
      </c>
      <c r="H79" s="7">
        <v>3</v>
      </c>
      <c r="I79" s="7">
        <v>0.75</v>
      </c>
      <c r="J79" s="7">
        <v>0</v>
      </c>
      <c r="K79" s="7">
        <v>0</v>
      </c>
      <c r="L79" s="7">
        <v>0</v>
      </c>
      <c r="M79" s="7">
        <v>0</v>
      </c>
      <c r="N79" s="7">
        <v>0</v>
      </c>
      <c r="O79" s="7">
        <v>0</v>
      </c>
      <c r="P79" s="10" t="s">
        <v>7315</v>
      </c>
      <c r="Q79" s="7" t="s">
        <v>2488</v>
      </c>
      <c r="R79" s="10" t="s">
        <v>2547</v>
      </c>
    </row>
    <row r="80" spans="1:18" ht="42.75" customHeight="1" x14ac:dyDescent="0.3">
      <c r="A80" s="7">
        <f t="shared" si="1"/>
        <v>75</v>
      </c>
      <c r="B80" s="9" t="s">
        <v>2548</v>
      </c>
      <c r="C80" s="7" t="s">
        <v>2549</v>
      </c>
      <c r="D80" s="7" t="s">
        <v>2550</v>
      </c>
      <c r="E80" s="7" t="s">
        <v>2551</v>
      </c>
      <c r="F80" s="7" t="s">
        <v>7475</v>
      </c>
      <c r="G80" s="7">
        <v>10.5</v>
      </c>
      <c r="H80" s="7">
        <v>8</v>
      </c>
      <c r="I80" s="7" t="s">
        <v>2234</v>
      </c>
      <c r="J80" s="7">
        <v>0</v>
      </c>
      <c r="K80" s="7">
        <v>0</v>
      </c>
      <c r="L80" s="7">
        <v>0</v>
      </c>
      <c r="M80" s="7">
        <v>0</v>
      </c>
      <c r="N80" s="7">
        <v>0</v>
      </c>
      <c r="O80" s="7">
        <v>0</v>
      </c>
      <c r="P80" s="10" t="s">
        <v>7316</v>
      </c>
      <c r="Q80" s="80" t="s">
        <v>8158</v>
      </c>
      <c r="R80" s="10" t="s">
        <v>10493</v>
      </c>
    </row>
    <row r="81" spans="1:18" ht="51" x14ac:dyDescent="0.3">
      <c r="A81" s="7">
        <f t="shared" si="1"/>
        <v>76</v>
      </c>
      <c r="B81" s="9" t="s">
        <v>2552</v>
      </c>
      <c r="C81" s="7" t="s">
        <v>2553</v>
      </c>
      <c r="D81" s="7" t="s">
        <v>2554</v>
      </c>
      <c r="E81" s="7" t="s">
        <v>2555</v>
      </c>
      <c r="F81" s="7" t="s">
        <v>839</v>
      </c>
      <c r="G81" s="7">
        <v>7</v>
      </c>
      <c r="H81" s="7">
        <v>7</v>
      </c>
      <c r="I81" s="7" t="s">
        <v>2234</v>
      </c>
      <c r="J81" s="7">
        <v>0</v>
      </c>
      <c r="K81" s="7">
        <v>0</v>
      </c>
      <c r="L81" s="7">
        <v>0</v>
      </c>
      <c r="M81" s="7">
        <v>0</v>
      </c>
      <c r="N81" s="7">
        <v>0</v>
      </c>
      <c r="O81" s="7">
        <v>0</v>
      </c>
      <c r="P81" s="10" t="s">
        <v>20</v>
      </c>
      <c r="Q81" s="7" t="s">
        <v>2488</v>
      </c>
      <c r="R81" s="10" t="s">
        <v>10494</v>
      </c>
    </row>
    <row r="82" spans="1:18" ht="40.5" customHeight="1" x14ac:dyDescent="0.3">
      <c r="A82" s="7">
        <f t="shared" si="1"/>
        <v>77</v>
      </c>
      <c r="B82" s="9" t="s">
        <v>2556</v>
      </c>
      <c r="C82" s="7" t="s">
        <v>2557</v>
      </c>
      <c r="D82" s="7" t="s">
        <v>2558</v>
      </c>
      <c r="E82" s="7" t="s">
        <v>2559</v>
      </c>
      <c r="F82" s="7" t="s">
        <v>839</v>
      </c>
      <c r="G82" s="7">
        <v>10.5</v>
      </c>
      <c r="H82" s="7">
        <v>4</v>
      </c>
      <c r="I82" s="7">
        <v>0.75</v>
      </c>
      <c r="J82" s="7">
        <v>0</v>
      </c>
      <c r="K82" s="7">
        <v>0</v>
      </c>
      <c r="L82" s="7">
        <v>0</v>
      </c>
      <c r="M82" s="7">
        <v>0</v>
      </c>
      <c r="N82" s="7">
        <v>0</v>
      </c>
      <c r="O82" s="7">
        <v>0</v>
      </c>
      <c r="P82" s="10" t="s">
        <v>7317</v>
      </c>
      <c r="Q82" s="80" t="s">
        <v>8158</v>
      </c>
      <c r="R82" s="10" t="s">
        <v>10495</v>
      </c>
    </row>
    <row r="83" spans="1:18" ht="77.400000000000006" customHeight="1" x14ac:dyDescent="0.3">
      <c r="A83" s="7">
        <f t="shared" si="1"/>
        <v>78</v>
      </c>
      <c r="B83" s="9" t="s">
        <v>2560</v>
      </c>
      <c r="C83" s="7" t="s">
        <v>2561</v>
      </c>
      <c r="D83" s="7" t="s">
        <v>2562</v>
      </c>
      <c r="E83" s="7" t="s">
        <v>2563</v>
      </c>
      <c r="F83" s="7" t="s">
        <v>7475</v>
      </c>
      <c r="G83" s="7">
        <v>57</v>
      </c>
      <c r="H83" s="7">
        <v>2</v>
      </c>
      <c r="I83" s="7" t="s">
        <v>2265</v>
      </c>
      <c r="J83" s="7">
        <v>0</v>
      </c>
      <c r="K83" s="7">
        <v>0</v>
      </c>
      <c r="L83" s="7">
        <v>1</v>
      </c>
      <c r="M83" s="7">
        <v>8</v>
      </c>
      <c r="N83" s="7">
        <v>0</v>
      </c>
      <c r="O83" s="7">
        <v>0</v>
      </c>
      <c r="P83" s="10" t="s">
        <v>7318</v>
      </c>
      <c r="Q83" s="80" t="s">
        <v>8158</v>
      </c>
      <c r="R83" s="10" t="s">
        <v>10496</v>
      </c>
    </row>
    <row r="84" spans="1:18" ht="69" customHeight="1" x14ac:dyDescent="0.3">
      <c r="A84" s="7">
        <f t="shared" si="1"/>
        <v>79</v>
      </c>
      <c r="B84" s="9" t="s">
        <v>2564</v>
      </c>
      <c r="C84" s="7" t="s">
        <v>8064</v>
      </c>
      <c r="D84" s="7" t="s">
        <v>2562</v>
      </c>
      <c r="E84" s="7" t="s">
        <v>2565</v>
      </c>
      <c r="F84" s="7" t="s">
        <v>7475</v>
      </c>
      <c r="G84" s="7"/>
      <c r="H84" s="7">
        <v>3</v>
      </c>
      <c r="I84" s="7">
        <v>0.75</v>
      </c>
      <c r="J84" s="7">
        <v>0</v>
      </c>
      <c r="K84" s="7">
        <v>0</v>
      </c>
      <c r="L84" s="7">
        <v>0</v>
      </c>
      <c r="M84" s="7">
        <v>0</v>
      </c>
      <c r="N84" s="7">
        <v>0</v>
      </c>
      <c r="O84" s="7">
        <v>0</v>
      </c>
      <c r="P84" s="10" t="s">
        <v>7319</v>
      </c>
      <c r="Q84" s="80" t="s">
        <v>8158</v>
      </c>
      <c r="R84" s="10" t="s">
        <v>10497</v>
      </c>
    </row>
    <row r="85" spans="1:18" ht="62.4" customHeight="1" x14ac:dyDescent="0.3">
      <c r="A85" s="7">
        <f t="shared" si="1"/>
        <v>80</v>
      </c>
      <c r="B85" s="105" t="s">
        <v>2566</v>
      </c>
      <c r="C85" s="103" t="s">
        <v>2567</v>
      </c>
      <c r="D85" s="103" t="s">
        <v>2568</v>
      </c>
      <c r="E85" s="103" t="s">
        <v>2569</v>
      </c>
      <c r="F85" s="103" t="s">
        <v>7475</v>
      </c>
      <c r="G85" s="103">
        <v>119</v>
      </c>
      <c r="H85" s="103">
        <v>3</v>
      </c>
      <c r="I85" s="103" t="s">
        <v>10448</v>
      </c>
      <c r="J85" s="103">
        <v>0</v>
      </c>
      <c r="K85" s="103">
        <v>0</v>
      </c>
      <c r="L85" s="103">
        <v>1</v>
      </c>
      <c r="M85" s="103">
        <v>8</v>
      </c>
      <c r="N85" s="103">
        <v>0</v>
      </c>
      <c r="O85" s="103">
        <v>0</v>
      </c>
      <c r="P85" s="85" t="s">
        <v>20</v>
      </c>
      <c r="Q85" s="80" t="s">
        <v>10450</v>
      </c>
      <c r="R85" s="85" t="s">
        <v>10451</v>
      </c>
    </row>
    <row r="86" spans="1:18" ht="87.75" customHeight="1" x14ac:dyDescent="0.3">
      <c r="A86" s="7">
        <f t="shared" si="1"/>
        <v>81</v>
      </c>
      <c r="B86" s="9" t="s">
        <v>2570</v>
      </c>
      <c r="C86" s="7" t="s">
        <v>2571</v>
      </c>
      <c r="D86" s="7" t="s">
        <v>2572</v>
      </c>
      <c r="E86" s="7" t="s">
        <v>2573</v>
      </c>
      <c r="F86" s="7" t="s">
        <v>7475</v>
      </c>
      <c r="G86" s="7">
        <v>154</v>
      </c>
      <c r="H86" s="7">
        <v>3</v>
      </c>
      <c r="I86" s="7" t="s">
        <v>2265</v>
      </c>
      <c r="J86" s="7">
        <v>0</v>
      </c>
      <c r="K86" s="7">
        <v>0</v>
      </c>
      <c r="L86" s="7">
        <v>1</v>
      </c>
      <c r="M86" s="7">
        <v>8</v>
      </c>
      <c r="N86" s="7">
        <v>0</v>
      </c>
      <c r="O86" s="7">
        <v>0</v>
      </c>
      <c r="P86" s="10" t="s">
        <v>7243</v>
      </c>
      <c r="Q86" s="80" t="s">
        <v>8158</v>
      </c>
      <c r="R86" s="10" t="s">
        <v>10498</v>
      </c>
    </row>
    <row r="87" spans="1:18" ht="51" x14ac:dyDescent="0.3">
      <c r="A87" s="7">
        <f t="shared" si="1"/>
        <v>82</v>
      </c>
      <c r="B87" s="9" t="s">
        <v>2574</v>
      </c>
      <c r="C87" s="7" t="s">
        <v>2575</v>
      </c>
      <c r="D87" s="7" t="s">
        <v>2576</v>
      </c>
      <c r="E87" s="7" t="s">
        <v>2577</v>
      </c>
      <c r="F87" s="7" t="s">
        <v>7475</v>
      </c>
      <c r="G87" s="7">
        <v>17.28</v>
      </c>
      <c r="H87" s="7">
        <v>3</v>
      </c>
      <c r="I87" s="7" t="s">
        <v>2265</v>
      </c>
      <c r="J87" s="7">
        <v>0</v>
      </c>
      <c r="K87" s="7">
        <v>0</v>
      </c>
      <c r="L87" s="7">
        <v>1</v>
      </c>
      <c r="M87" s="7">
        <v>8</v>
      </c>
      <c r="N87" s="7">
        <v>0</v>
      </c>
      <c r="O87" s="7">
        <v>0</v>
      </c>
      <c r="P87" s="10" t="s">
        <v>7320</v>
      </c>
      <c r="Q87" s="80" t="s">
        <v>8158</v>
      </c>
      <c r="R87" s="10" t="s">
        <v>10499</v>
      </c>
    </row>
    <row r="88" spans="1:18" ht="30.6" x14ac:dyDescent="0.3">
      <c r="A88" s="7">
        <f t="shared" si="1"/>
        <v>83</v>
      </c>
      <c r="B88" s="9" t="s">
        <v>2578</v>
      </c>
      <c r="C88" s="7" t="s">
        <v>8065</v>
      </c>
      <c r="D88" s="7" t="s">
        <v>2579</v>
      </c>
      <c r="E88" s="7" t="s">
        <v>2580</v>
      </c>
      <c r="F88" s="7" t="s">
        <v>7475</v>
      </c>
      <c r="G88" s="7">
        <v>7</v>
      </c>
      <c r="H88" s="7">
        <v>7</v>
      </c>
      <c r="I88" s="7" t="s">
        <v>2476</v>
      </c>
      <c r="J88" s="7">
        <v>0</v>
      </c>
      <c r="K88" s="7">
        <v>0</v>
      </c>
      <c r="L88" s="7">
        <v>0</v>
      </c>
      <c r="M88" s="7">
        <v>0</v>
      </c>
      <c r="N88" s="7">
        <v>0</v>
      </c>
      <c r="O88" s="7">
        <v>0</v>
      </c>
      <c r="P88" s="10" t="s">
        <v>7321</v>
      </c>
      <c r="Q88" s="7" t="s">
        <v>2502</v>
      </c>
      <c r="R88" s="10" t="s">
        <v>8122</v>
      </c>
    </row>
    <row r="89" spans="1:18" ht="78" customHeight="1" x14ac:dyDescent="0.3">
      <c r="A89" s="7">
        <f t="shared" si="1"/>
        <v>84</v>
      </c>
      <c r="B89" s="9" t="s">
        <v>2581</v>
      </c>
      <c r="C89" s="7" t="s">
        <v>2582</v>
      </c>
      <c r="D89" s="7" t="s">
        <v>2583</v>
      </c>
      <c r="E89" s="7" t="s">
        <v>2584</v>
      </c>
      <c r="F89" s="7" t="s">
        <v>839</v>
      </c>
      <c r="G89" s="7">
        <v>30</v>
      </c>
      <c r="H89" s="7">
        <v>1</v>
      </c>
      <c r="I89" s="7" t="s">
        <v>2585</v>
      </c>
      <c r="J89" s="7">
        <v>0</v>
      </c>
      <c r="K89" s="7">
        <v>0</v>
      </c>
      <c r="L89" s="7">
        <v>1</v>
      </c>
      <c r="M89" s="7">
        <v>8</v>
      </c>
      <c r="N89" s="7">
        <v>0</v>
      </c>
      <c r="O89" s="7">
        <v>0</v>
      </c>
      <c r="P89" s="10" t="s">
        <v>7322</v>
      </c>
      <c r="Q89" s="80" t="s">
        <v>8158</v>
      </c>
      <c r="R89" s="10" t="s">
        <v>10500</v>
      </c>
    </row>
    <row r="90" spans="1:18" ht="20.399999999999999" x14ac:dyDescent="0.3">
      <c r="A90" s="7">
        <f t="shared" si="1"/>
        <v>85</v>
      </c>
      <c r="B90" s="9" t="s">
        <v>2586</v>
      </c>
      <c r="C90" s="7" t="s">
        <v>2587</v>
      </c>
      <c r="D90" s="7" t="s">
        <v>2588</v>
      </c>
      <c r="E90" s="7" t="s">
        <v>2589</v>
      </c>
      <c r="F90" s="7" t="s">
        <v>839</v>
      </c>
      <c r="G90" s="7">
        <v>24</v>
      </c>
      <c r="H90" s="7">
        <v>1</v>
      </c>
      <c r="I90" s="7">
        <v>4</v>
      </c>
      <c r="J90" s="7">
        <v>0</v>
      </c>
      <c r="K90" s="7">
        <v>0</v>
      </c>
      <c r="L90" s="7">
        <v>1</v>
      </c>
      <c r="M90" s="7">
        <v>8</v>
      </c>
      <c r="N90" s="7">
        <v>0</v>
      </c>
      <c r="O90" s="7">
        <v>0</v>
      </c>
      <c r="P90" s="10" t="s">
        <v>7323</v>
      </c>
      <c r="Q90" s="80" t="s">
        <v>8158</v>
      </c>
      <c r="R90" s="10" t="s">
        <v>10501</v>
      </c>
    </row>
    <row r="91" spans="1:18" ht="71.400000000000006" x14ac:dyDescent="0.3">
      <c r="A91" s="7">
        <f t="shared" si="1"/>
        <v>86</v>
      </c>
      <c r="B91" s="9" t="s">
        <v>2590</v>
      </c>
      <c r="C91" s="7" t="s">
        <v>2591</v>
      </c>
      <c r="D91" s="7" t="s">
        <v>2592</v>
      </c>
      <c r="E91" s="7" t="s">
        <v>2593</v>
      </c>
      <c r="F91" s="7" t="s">
        <v>839</v>
      </c>
      <c r="G91" s="7">
        <v>112</v>
      </c>
      <c r="H91" s="7">
        <v>1</v>
      </c>
      <c r="I91" s="7">
        <v>0.8</v>
      </c>
      <c r="J91" s="7">
        <v>0</v>
      </c>
      <c r="K91" s="7">
        <v>0</v>
      </c>
      <c r="L91" s="7">
        <v>1</v>
      </c>
      <c r="M91" s="7">
        <v>8</v>
      </c>
      <c r="N91" s="7">
        <v>0</v>
      </c>
      <c r="O91" s="7">
        <v>0</v>
      </c>
      <c r="P91" s="10" t="s">
        <v>20</v>
      </c>
      <c r="Q91" s="80" t="s">
        <v>8158</v>
      </c>
      <c r="R91" s="10" t="s">
        <v>10502</v>
      </c>
    </row>
    <row r="92" spans="1:18" ht="85.8" customHeight="1" x14ac:dyDescent="0.3">
      <c r="A92" s="7">
        <f t="shared" si="1"/>
        <v>87</v>
      </c>
      <c r="B92" s="9" t="s">
        <v>2594</v>
      </c>
      <c r="C92" s="7" t="s">
        <v>2595</v>
      </c>
      <c r="D92" s="7" t="s">
        <v>2596</v>
      </c>
      <c r="E92" s="7" t="s">
        <v>2597</v>
      </c>
      <c r="F92" s="7" t="s">
        <v>839</v>
      </c>
      <c r="G92" s="7">
        <v>42</v>
      </c>
      <c r="H92" s="7">
        <v>4</v>
      </c>
      <c r="I92" s="7" t="s">
        <v>2234</v>
      </c>
      <c r="J92" s="7">
        <v>0</v>
      </c>
      <c r="K92" s="7">
        <v>0</v>
      </c>
      <c r="L92" s="7">
        <v>1</v>
      </c>
      <c r="M92" s="7">
        <v>8</v>
      </c>
      <c r="N92" s="7">
        <v>0</v>
      </c>
      <c r="O92" s="7">
        <v>0</v>
      </c>
      <c r="P92" s="2" t="s">
        <v>8164</v>
      </c>
      <c r="Q92" s="4" t="s">
        <v>8164</v>
      </c>
      <c r="R92" s="2" t="s">
        <v>2598</v>
      </c>
    </row>
    <row r="93" spans="1:18" ht="43.2" customHeight="1" x14ac:dyDescent="0.3">
      <c r="A93" s="7">
        <f t="shared" si="1"/>
        <v>88</v>
      </c>
      <c r="B93" s="105" t="s">
        <v>2599</v>
      </c>
      <c r="C93" s="103" t="s">
        <v>2600</v>
      </c>
      <c r="D93" s="103" t="s">
        <v>2601</v>
      </c>
      <c r="E93" s="103" t="s">
        <v>2602</v>
      </c>
      <c r="F93" s="103" t="s">
        <v>839</v>
      </c>
      <c r="G93" s="103">
        <v>32</v>
      </c>
      <c r="H93" s="103">
        <v>5</v>
      </c>
      <c r="I93" s="103" t="s">
        <v>10452</v>
      </c>
      <c r="J93" s="103">
        <v>0</v>
      </c>
      <c r="K93" s="103">
        <v>0</v>
      </c>
      <c r="L93" s="103">
        <v>1</v>
      </c>
      <c r="M93" s="103">
        <v>8</v>
      </c>
      <c r="N93" s="103">
        <v>0</v>
      </c>
      <c r="O93" s="103">
        <v>0</v>
      </c>
      <c r="P93" s="85" t="s">
        <v>20</v>
      </c>
      <c r="Q93" s="80" t="s">
        <v>8164</v>
      </c>
      <c r="R93" s="85" t="s">
        <v>10453</v>
      </c>
    </row>
    <row r="94" spans="1:18" ht="81.599999999999994" x14ac:dyDescent="0.3">
      <c r="A94" s="7">
        <f t="shared" si="1"/>
        <v>89</v>
      </c>
      <c r="B94" s="9" t="s">
        <v>2603</v>
      </c>
      <c r="C94" s="7" t="s">
        <v>8066</v>
      </c>
      <c r="D94" s="7" t="s">
        <v>2604</v>
      </c>
      <c r="E94" s="7" t="s">
        <v>2605</v>
      </c>
      <c r="F94" s="7" t="s">
        <v>839</v>
      </c>
      <c r="G94" s="7">
        <v>42</v>
      </c>
      <c r="H94" s="7">
        <v>5</v>
      </c>
      <c r="I94" s="7" t="s">
        <v>2234</v>
      </c>
      <c r="J94" s="7">
        <v>0</v>
      </c>
      <c r="K94" s="7">
        <v>0</v>
      </c>
      <c r="L94" s="7">
        <v>1</v>
      </c>
      <c r="M94" s="7">
        <v>8</v>
      </c>
      <c r="N94" s="7">
        <v>0</v>
      </c>
      <c r="O94" s="7">
        <v>0</v>
      </c>
      <c r="P94" s="10" t="s">
        <v>7324</v>
      </c>
      <c r="Q94" s="80" t="s">
        <v>8158</v>
      </c>
      <c r="R94" s="10" t="s">
        <v>10503</v>
      </c>
    </row>
    <row r="95" spans="1:18" ht="104.4" customHeight="1" x14ac:dyDescent="0.3">
      <c r="A95" s="7">
        <f t="shared" si="1"/>
        <v>90</v>
      </c>
      <c r="B95" s="9" t="s">
        <v>2606</v>
      </c>
      <c r="C95" s="7" t="s">
        <v>8067</v>
      </c>
      <c r="D95" s="7" t="s">
        <v>2607</v>
      </c>
      <c r="E95" s="7" t="s">
        <v>2608</v>
      </c>
      <c r="F95" s="7" t="s">
        <v>839</v>
      </c>
      <c r="G95" s="7">
        <v>37.9</v>
      </c>
      <c r="H95" s="7">
        <v>15</v>
      </c>
      <c r="I95" s="7" t="s">
        <v>2234</v>
      </c>
      <c r="J95" s="7">
        <v>0</v>
      </c>
      <c r="K95" s="7">
        <v>0</v>
      </c>
      <c r="L95" s="7">
        <v>0</v>
      </c>
      <c r="M95" s="7">
        <v>0</v>
      </c>
      <c r="N95" s="7">
        <v>0</v>
      </c>
      <c r="O95" s="7">
        <v>0</v>
      </c>
      <c r="P95" s="10" t="s">
        <v>20</v>
      </c>
      <c r="Q95" s="7" t="s">
        <v>2609</v>
      </c>
      <c r="R95" s="10" t="s">
        <v>10504</v>
      </c>
    </row>
    <row r="96" spans="1:18" ht="30.6" x14ac:dyDescent="0.3">
      <c r="A96" s="7">
        <f t="shared" si="1"/>
        <v>91</v>
      </c>
      <c r="B96" s="9" t="s">
        <v>2610</v>
      </c>
      <c r="C96" s="7" t="s">
        <v>2611</v>
      </c>
      <c r="D96" s="7" t="s">
        <v>2612</v>
      </c>
      <c r="E96" s="7" t="s">
        <v>2613</v>
      </c>
      <c r="F96" s="7" t="s">
        <v>839</v>
      </c>
      <c r="G96" s="7">
        <v>9.6</v>
      </c>
      <c r="H96" s="7">
        <v>1</v>
      </c>
      <c r="I96" s="7">
        <v>0.8</v>
      </c>
      <c r="J96" s="7">
        <v>0</v>
      </c>
      <c r="K96" s="7">
        <v>0</v>
      </c>
      <c r="L96" s="7">
        <v>1</v>
      </c>
      <c r="M96" s="7">
        <v>8</v>
      </c>
      <c r="N96" s="7"/>
      <c r="O96" s="7"/>
      <c r="P96" s="10" t="s">
        <v>7325</v>
      </c>
      <c r="Q96" s="80" t="s">
        <v>8158</v>
      </c>
      <c r="R96" s="10" t="s">
        <v>10505</v>
      </c>
    </row>
    <row r="97" spans="1:18" ht="112.2" x14ac:dyDescent="0.3">
      <c r="A97" s="7">
        <f t="shared" si="1"/>
        <v>92</v>
      </c>
      <c r="B97" s="9" t="s">
        <v>2614</v>
      </c>
      <c r="C97" s="7" t="s">
        <v>2615</v>
      </c>
      <c r="D97" s="7" t="s">
        <v>2616</v>
      </c>
      <c r="E97" s="7" t="s">
        <v>2617</v>
      </c>
      <c r="F97" s="7" t="s">
        <v>839</v>
      </c>
      <c r="G97" s="7">
        <v>4</v>
      </c>
      <c r="H97" s="7">
        <v>4</v>
      </c>
      <c r="I97" s="7" t="s">
        <v>2265</v>
      </c>
      <c r="J97" s="7">
        <v>0</v>
      </c>
      <c r="K97" s="7">
        <v>0</v>
      </c>
      <c r="L97" s="7">
        <v>1</v>
      </c>
      <c r="M97" s="7">
        <v>4</v>
      </c>
      <c r="N97" s="7">
        <v>0</v>
      </c>
      <c r="O97" s="7">
        <v>0</v>
      </c>
      <c r="P97" s="10" t="s">
        <v>7244</v>
      </c>
      <c r="Q97" s="7" t="s">
        <v>2502</v>
      </c>
      <c r="R97" s="10" t="s">
        <v>10506</v>
      </c>
    </row>
    <row r="98" spans="1:18" ht="40.799999999999997" x14ac:dyDescent="0.3">
      <c r="A98" s="7">
        <f t="shared" si="1"/>
        <v>93</v>
      </c>
      <c r="B98" s="9" t="s">
        <v>2618</v>
      </c>
      <c r="C98" s="7" t="s">
        <v>2619</v>
      </c>
      <c r="D98" s="7" t="s">
        <v>2620</v>
      </c>
      <c r="E98" s="7" t="s">
        <v>2621</v>
      </c>
      <c r="F98" s="7" t="s">
        <v>839</v>
      </c>
      <c r="G98" s="7">
        <v>39.4</v>
      </c>
      <c r="H98" s="7">
        <v>1</v>
      </c>
      <c r="I98" s="7">
        <v>0.8</v>
      </c>
      <c r="J98" s="7">
        <v>0</v>
      </c>
      <c r="K98" s="7">
        <v>0</v>
      </c>
      <c r="L98" s="7">
        <v>1</v>
      </c>
      <c r="M98" s="7">
        <v>8</v>
      </c>
      <c r="N98" s="7">
        <v>0</v>
      </c>
      <c r="O98" s="7">
        <v>0</v>
      </c>
      <c r="P98" s="10" t="s">
        <v>7245</v>
      </c>
      <c r="Q98" s="80" t="s">
        <v>8158</v>
      </c>
      <c r="R98" s="10" t="s">
        <v>10507</v>
      </c>
    </row>
    <row r="99" spans="1:18" ht="51" x14ac:dyDescent="0.3">
      <c r="A99" s="7">
        <f t="shared" si="1"/>
        <v>94</v>
      </c>
      <c r="B99" s="9" t="s">
        <v>2622</v>
      </c>
      <c r="C99" s="7" t="s">
        <v>2623</v>
      </c>
      <c r="D99" s="7" t="s">
        <v>2624</v>
      </c>
      <c r="E99" s="7" t="s">
        <v>2625</v>
      </c>
      <c r="F99" s="7" t="s">
        <v>839</v>
      </c>
      <c r="G99" s="7">
        <v>32.5</v>
      </c>
      <c r="H99" s="7">
        <v>0</v>
      </c>
      <c r="I99" s="7">
        <v>0</v>
      </c>
      <c r="J99" s="7">
        <v>0</v>
      </c>
      <c r="K99" s="7">
        <v>0</v>
      </c>
      <c r="L99" s="7">
        <v>1</v>
      </c>
      <c r="M99" s="7">
        <v>8</v>
      </c>
      <c r="N99" s="7">
        <v>0</v>
      </c>
      <c r="O99" s="7">
        <v>0</v>
      </c>
      <c r="P99" s="10" t="s">
        <v>7326</v>
      </c>
      <c r="Q99" s="80" t="s">
        <v>8158</v>
      </c>
      <c r="R99" s="10" t="s">
        <v>10508</v>
      </c>
    </row>
    <row r="100" spans="1:18" ht="20.399999999999999" x14ac:dyDescent="0.3">
      <c r="A100" s="7">
        <f t="shared" si="1"/>
        <v>95</v>
      </c>
      <c r="B100" s="9" t="s">
        <v>2626</v>
      </c>
      <c r="C100" s="7" t="s">
        <v>2627</v>
      </c>
      <c r="D100" s="7" t="s">
        <v>2628</v>
      </c>
      <c r="E100" s="7" t="s">
        <v>2629</v>
      </c>
      <c r="F100" s="7" t="s">
        <v>7475</v>
      </c>
      <c r="G100" s="7"/>
      <c r="H100" s="7">
        <v>4</v>
      </c>
      <c r="I100" s="7">
        <v>0.75</v>
      </c>
      <c r="J100" s="7">
        <v>0</v>
      </c>
      <c r="K100" s="7">
        <v>0</v>
      </c>
      <c r="L100" s="7">
        <v>0</v>
      </c>
      <c r="M100" s="7">
        <v>0</v>
      </c>
      <c r="N100" s="7">
        <v>0</v>
      </c>
      <c r="O100" s="7">
        <v>0</v>
      </c>
      <c r="P100" s="10" t="s">
        <v>7327</v>
      </c>
      <c r="Q100" s="7" t="s">
        <v>2630</v>
      </c>
      <c r="R100" s="10" t="s">
        <v>8123</v>
      </c>
    </row>
    <row r="101" spans="1:18" ht="20.399999999999999" x14ac:dyDescent="0.3">
      <c r="A101" s="7">
        <f t="shared" si="1"/>
        <v>96</v>
      </c>
      <c r="B101" s="9" t="s">
        <v>2631</v>
      </c>
      <c r="C101" s="7" t="s">
        <v>2632</v>
      </c>
      <c r="D101" s="7" t="s">
        <v>2633</v>
      </c>
      <c r="E101" s="7" t="s">
        <v>2634</v>
      </c>
      <c r="F101" s="7" t="s">
        <v>839</v>
      </c>
      <c r="G101" s="7">
        <v>6</v>
      </c>
      <c r="H101" s="7">
        <v>3</v>
      </c>
      <c r="I101" s="7">
        <v>0.75</v>
      </c>
      <c r="J101" s="7">
        <v>0</v>
      </c>
      <c r="K101" s="7">
        <v>0</v>
      </c>
      <c r="L101" s="7">
        <v>0</v>
      </c>
      <c r="M101" s="7">
        <v>0</v>
      </c>
      <c r="N101" s="7">
        <v>0</v>
      </c>
      <c r="O101" s="7">
        <v>0</v>
      </c>
      <c r="P101" s="10" t="s">
        <v>7328</v>
      </c>
      <c r="Q101" s="7" t="s">
        <v>2630</v>
      </c>
      <c r="R101" s="10" t="s">
        <v>2635</v>
      </c>
    </row>
    <row r="102" spans="1:18" ht="20.399999999999999" x14ac:dyDescent="0.3">
      <c r="A102" s="7">
        <f t="shared" si="1"/>
        <v>97</v>
      </c>
      <c r="B102" s="9" t="s">
        <v>2636</v>
      </c>
      <c r="C102" s="7" t="s">
        <v>2637</v>
      </c>
      <c r="D102" s="7" t="s">
        <v>2638</v>
      </c>
      <c r="E102" s="7" t="s">
        <v>2639</v>
      </c>
      <c r="F102" s="7" t="s">
        <v>839</v>
      </c>
      <c r="G102" s="7">
        <v>24</v>
      </c>
      <c r="H102" s="7">
        <v>4</v>
      </c>
      <c r="I102" s="7" t="s">
        <v>2234</v>
      </c>
      <c r="J102" s="7">
        <v>0</v>
      </c>
      <c r="K102" s="7">
        <v>0</v>
      </c>
      <c r="L102" s="7">
        <v>0</v>
      </c>
      <c r="M102" s="7">
        <v>0</v>
      </c>
      <c r="N102" s="7">
        <v>0</v>
      </c>
      <c r="O102" s="7">
        <v>0</v>
      </c>
      <c r="P102" s="10" t="s">
        <v>20</v>
      </c>
      <c r="Q102" s="80" t="s">
        <v>8158</v>
      </c>
      <c r="R102" s="10" t="s">
        <v>2640</v>
      </c>
    </row>
    <row r="103" spans="1:18" ht="20.399999999999999" x14ac:dyDescent="0.3">
      <c r="A103" s="7">
        <f t="shared" si="1"/>
        <v>98</v>
      </c>
      <c r="B103" s="9" t="s">
        <v>2641</v>
      </c>
      <c r="C103" s="7" t="s">
        <v>2642</v>
      </c>
      <c r="D103" s="7" t="s">
        <v>2643</v>
      </c>
      <c r="E103" s="7" t="s">
        <v>2644</v>
      </c>
      <c r="F103" s="7" t="s">
        <v>839</v>
      </c>
      <c r="G103" s="7">
        <v>14</v>
      </c>
      <c r="H103" s="7">
        <v>4</v>
      </c>
      <c r="I103" s="7" t="s">
        <v>2234</v>
      </c>
      <c r="J103" s="7">
        <v>0</v>
      </c>
      <c r="K103" s="7">
        <v>0</v>
      </c>
      <c r="L103" s="7">
        <v>1</v>
      </c>
      <c r="M103" s="7">
        <v>8</v>
      </c>
      <c r="N103" s="7">
        <v>0</v>
      </c>
      <c r="O103" s="7">
        <v>0</v>
      </c>
      <c r="P103" s="10" t="s">
        <v>20</v>
      </c>
      <c r="Q103" s="7" t="s">
        <v>2645</v>
      </c>
      <c r="R103" s="10" t="s">
        <v>2642</v>
      </c>
    </row>
    <row r="104" spans="1:18" ht="20.399999999999999" x14ac:dyDescent="0.3">
      <c r="A104" s="7">
        <f t="shared" si="1"/>
        <v>99</v>
      </c>
      <c r="B104" s="9" t="s">
        <v>2646</v>
      </c>
      <c r="C104" s="7" t="s">
        <v>2647</v>
      </c>
      <c r="D104" s="7" t="s">
        <v>2648</v>
      </c>
      <c r="E104" s="7" t="s">
        <v>2649</v>
      </c>
      <c r="F104" s="7" t="s">
        <v>839</v>
      </c>
      <c r="G104" s="7">
        <v>100</v>
      </c>
      <c r="H104" s="7">
        <v>3</v>
      </c>
      <c r="I104" s="7">
        <v>0.75</v>
      </c>
      <c r="J104" s="7">
        <v>0</v>
      </c>
      <c r="K104" s="7">
        <v>0</v>
      </c>
      <c r="L104" s="7">
        <v>1</v>
      </c>
      <c r="M104" s="7">
        <v>8</v>
      </c>
      <c r="N104" s="7">
        <v>0</v>
      </c>
      <c r="O104" s="7">
        <v>0</v>
      </c>
      <c r="P104" s="10" t="s">
        <v>20</v>
      </c>
      <c r="Q104" s="80" t="s">
        <v>8158</v>
      </c>
      <c r="R104" s="10" t="s">
        <v>2650</v>
      </c>
    </row>
    <row r="105" spans="1:18" ht="20.399999999999999" x14ac:dyDescent="0.3">
      <c r="A105" s="7">
        <f t="shared" si="1"/>
        <v>100</v>
      </c>
      <c r="B105" s="9" t="s">
        <v>2651</v>
      </c>
      <c r="C105" s="7" t="s">
        <v>2652</v>
      </c>
      <c r="D105" s="7" t="s">
        <v>2653</v>
      </c>
      <c r="E105" s="7" t="s">
        <v>2654</v>
      </c>
      <c r="F105" s="7" t="s">
        <v>839</v>
      </c>
      <c r="G105" s="7">
        <v>20</v>
      </c>
      <c r="H105" s="7">
        <v>3</v>
      </c>
      <c r="I105" s="7" t="s">
        <v>2476</v>
      </c>
      <c r="J105" s="7">
        <v>0</v>
      </c>
      <c r="K105" s="7">
        <v>0</v>
      </c>
      <c r="L105" s="7">
        <v>0</v>
      </c>
      <c r="M105" s="7">
        <v>0</v>
      </c>
      <c r="N105" s="7">
        <v>0</v>
      </c>
      <c r="O105" s="7">
        <v>0</v>
      </c>
      <c r="P105" s="10" t="s">
        <v>20</v>
      </c>
      <c r="Q105" s="80" t="s">
        <v>8158</v>
      </c>
      <c r="R105" s="10" t="s">
        <v>2655</v>
      </c>
    </row>
    <row r="106" spans="1:18" ht="40.799999999999997" x14ac:dyDescent="0.3">
      <c r="A106" s="7">
        <f t="shared" si="1"/>
        <v>101</v>
      </c>
      <c r="B106" s="9" t="s">
        <v>2656</v>
      </c>
      <c r="C106" s="7" t="s">
        <v>2657</v>
      </c>
      <c r="D106" s="7" t="s">
        <v>2658</v>
      </c>
      <c r="E106" s="7" t="s">
        <v>2659</v>
      </c>
      <c r="F106" s="7" t="s">
        <v>839</v>
      </c>
      <c r="G106" s="7">
        <v>300</v>
      </c>
      <c r="H106" s="7">
        <v>1</v>
      </c>
      <c r="I106" s="7">
        <v>0.8</v>
      </c>
      <c r="J106" s="7">
        <v>0</v>
      </c>
      <c r="K106" s="7">
        <v>0</v>
      </c>
      <c r="L106" s="7">
        <v>2</v>
      </c>
      <c r="M106" s="7">
        <v>8</v>
      </c>
      <c r="N106" s="7">
        <v>0</v>
      </c>
      <c r="O106" s="7">
        <v>0</v>
      </c>
      <c r="P106" s="10" t="s">
        <v>20</v>
      </c>
      <c r="Q106" s="80" t="s">
        <v>8158</v>
      </c>
      <c r="R106" s="10" t="s">
        <v>10509</v>
      </c>
    </row>
    <row r="107" spans="1:18" ht="20.399999999999999" x14ac:dyDescent="0.3">
      <c r="A107" s="7">
        <f t="shared" si="1"/>
        <v>102</v>
      </c>
      <c r="B107" s="9" t="s">
        <v>2660</v>
      </c>
      <c r="C107" s="7" t="s">
        <v>2661</v>
      </c>
      <c r="D107" s="7" t="s">
        <v>2662</v>
      </c>
      <c r="E107" s="7" t="s">
        <v>2663</v>
      </c>
      <c r="F107" s="7" t="s">
        <v>7475</v>
      </c>
      <c r="G107" s="7">
        <v>2</v>
      </c>
      <c r="H107" s="7">
        <v>2</v>
      </c>
      <c r="I107" s="7">
        <v>0.75</v>
      </c>
      <c r="J107" s="7">
        <v>0</v>
      </c>
      <c r="K107" s="7">
        <v>0</v>
      </c>
      <c r="L107" s="7">
        <v>0</v>
      </c>
      <c r="M107" s="7">
        <v>0</v>
      </c>
      <c r="N107" s="7">
        <v>0</v>
      </c>
      <c r="O107" s="7">
        <v>0</v>
      </c>
      <c r="P107" s="10" t="s">
        <v>20</v>
      </c>
      <c r="Q107" s="7" t="s">
        <v>2488</v>
      </c>
      <c r="R107" s="10" t="s">
        <v>2664</v>
      </c>
    </row>
    <row r="108" spans="1:18" ht="20.399999999999999" x14ac:dyDescent="0.3">
      <c r="A108" s="7">
        <f t="shared" si="1"/>
        <v>103</v>
      </c>
      <c r="B108" s="9" t="s">
        <v>2665</v>
      </c>
      <c r="C108" s="7" t="s">
        <v>2666</v>
      </c>
      <c r="D108" s="7" t="s">
        <v>2667</v>
      </c>
      <c r="E108" s="7" t="s">
        <v>2668</v>
      </c>
      <c r="F108" s="7" t="s">
        <v>7475</v>
      </c>
      <c r="G108" s="7">
        <v>6</v>
      </c>
      <c r="H108" s="7">
        <v>4</v>
      </c>
      <c r="I108" s="7" t="s">
        <v>2234</v>
      </c>
      <c r="J108" s="7">
        <v>0</v>
      </c>
      <c r="K108" s="7">
        <v>0</v>
      </c>
      <c r="L108" s="7">
        <v>0</v>
      </c>
      <c r="M108" s="7">
        <v>0</v>
      </c>
      <c r="N108" s="7">
        <v>0</v>
      </c>
      <c r="O108" s="7">
        <v>0</v>
      </c>
      <c r="P108" s="10" t="s">
        <v>20</v>
      </c>
      <c r="Q108" s="80" t="s">
        <v>8158</v>
      </c>
      <c r="R108" s="10" t="s">
        <v>2666</v>
      </c>
    </row>
    <row r="109" spans="1:18" ht="20.399999999999999" x14ac:dyDescent="0.3">
      <c r="A109" s="7">
        <f t="shared" si="1"/>
        <v>104</v>
      </c>
      <c r="B109" s="9" t="s">
        <v>2669</v>
      </c>
      <c r="C109" s="7" t="s">
        <v>2670</v>
      </c>
      <c r="D109" s="7" t="s">
        <v>2671</v>
      </c>
      <c r="E109" s="7" t="s">
        <v>2672</v>
      </c>
      <c r="F109" s="7" t="s">
        <v>7475</v>
      </c>
      <c r="G109" s="7">
        <v>6</v>
      </c>
      <c r="H109" s="7">
        <v>3</v>
      </c>
      <c r="I109" s="7">
        <v>0.75</v>
      </c>
      <c r="J109" s="7">
        <v>0</v>
      </c>
      <c r="K109" s="7">
        <v>0</v>
      </c>
      <c r="L109" s="7">
        <v>0</v>
      </c>
      <c r="M109" s="7">
        <v>0</v>
      </c>
      <c r="N109" s="7">
        <v>0</v>
      </c>
      <c r="O109" s="7">
        <v>0</v>
      </c>
      <c r="P109" s="10" t="s">
        <v>20</v>
      </c>
      <c r="Q109" s="80" t="s">
        <v>8158</v>
      </c>
      <c r="R109" s="10" t="s">
        <v>2670</v>
      </c>
    </row>
    <row r="110" spans="1:18" ht="20.399999999999999" x14ac:dyDescent="0.3">
      <c r="A110" s="7">
        <f t="shared" si="1"/>
        <v>105</v>
      </c>
      <c r="B110" s="9" t="s">
        <v>2673</v>
      </c>
      <c r="C110" s="7" t="s">
        <v>2674</v>
      </c>
      <c r="D110" s="7" t="s">
        <v>2675</v>
      </c>
      <c r="E110" s="7" t="s">
        <v>2676</v>
      </c>
      <c r="F110" s="7" t="s">
        <v>7475</v>
      </c>
      <c r="G110" s="7">
        <v>8</v>
      </c>
      <c r="H110" s="7">
        <v>3</v>
      </c>
      <c r="I110" s="7" t="s">
        <v>2265</v>
      </c>
      <c r="J110" s="7">
        <v>0</v>
      </c>
      <c r="K110" s="7">
        <v>0</v>
      </c>
      <c r="L110" s="7">
        <v>0</v>
      </c>
      <c r="M110" s="7">
        <v>0</v>
      </c>
      <c r="N110" s="7">
        <v>0</v>
      </c>
      <c r="O110" s="7">
        <v>0</v>
      </c>
      <c r="P110" s="10" t="s">
        <v>7329</v>
      </c>
      <c r="Q110" s="80" t="s">
        <v>8158</v>
      </c>
      <c r="R110" s="10" t="s">
        <v>2677</v>
      </c>
    </row>
    <row r="111" spans="1:18" ht="58.2" customHeight="1" x14ac:dyDescent="0.3">
      <c r="A111" s="7">
        <f t="shared" si="1"/>
        <v>106</v>
      </c>
      <c r="B111" s="9" t="s">
        <v>2678</v>
      </c>
      <c r="C111" s="7" t="s">
        <v>2679</v>
      </c>
      <c r="D111" s="7" t="s">
        <v>2680</v>
      </c>
      <c r="E111" s="7" t="s">
        <v>2681</v>
      </c>
      <c r="F111" s="7" t="s">
        <v>7475</v>
      </c>
      <c r="G111" s="7">
        <v>16</v>
      </c>
      <c r="H111" s="7">
        <v>4</v>
      </c>
      <c r="I111" s="7">
        <v>0.75</v>
      </c>
      <c r="J111" s="7">
        <v>0</v>
      </c>
      <c r="K111" s="7">
        <v>0</v>
      </c>
      <c r="L111" s="7">
        <v>0</v>
      </c>
      <c r="M111" s="7">
        <v>0</v>
      </c>
      <c r="N111" s="7">
        <v>0</v>
      </c>
      <c r="O111" s="7">
        <v>0</v>
      </c>
      <c r="P111" s="10" t="s">
        <v>7330</v>
      </c>
      <c r="Q111" s="80" t="s">
        <v>8158</v>
      </c>
      <c r="R111" s="10" t="s">
        <v>10510</v>
      </c>
    </row>
    <row r="112" spans="1:18" ht="20.399999999999999" x14ac:dyDescent="0.3">
      <c r="A112" s="7">
        <f t="shared" si="1"/>
        <v>107</v>
      </c>
      <c r="B112" s="9" t="s">
        <v>2682</v>
      </c>
      <c r="C112" s="7" t="s">
        <v>2683</v>
      </c>
      <c r="D112" s="7" t="s">
        <v>2684</v>
      </c>
      <c r="E112" s="7" t="s">
        <v>2685</v>
      </c>
      <c r="F112" s="7" t="s">
        <v>7475</v>
      </c>
      <c r="G112" s="7">
        <v>36</v>
      </c>
      <c r="H112" s="7">
        <v>3</v>
      </c>
      <c r="I112" s="7" t="s">
        <v>2234</v>
      </c>
      <c r="J112" s="7">
        <v>0</v>
      </c>
      <c r="K112" s="7">
        <v>0</v>
      </c>
      <c r="L112" s="7">
        <v>0</v>
      </c>
      <c r="M112" s="7">
        <v>0</v>
      </c>
      <c r="N112" s="7">
        <v>0</v>
      </c>
      <c r="O112" s="7">
        <v>0</v>
      </c>
      <c r="P112" s="10" t="s">
        <v>7331</v>
      </c>
      <c r="Q112" s="7" t="s">
        <v>2686</v>
      </c>
      <c r="R112" s="10" t="s">
        <v>2683</v>
      </c>
    </row>
    <row r="113" spans="1:18" ht="31.2" customHeight="1" x14ac:dyDescent="0.3">
      <c r="A113" s="7">
        <f t="shared" si="1"/>
        <v>108</v>
      </c>
      <c r="B113" s="105" t="s">
        <v>2687</v>
      </c>
      <c r="C113" s="103" t="s">
        <v>8068</v>
      </c>
      <c r="D113" s="103" t="s">
        <v>2688</v>
      </c>
      <c r="E113" s="103" t="s">
        <v>2689</v>
      </c>
      <c r="F113" s="103" t="s">
        <v>7475</v>
      </c>
      <c r="G113" s="103">
        <v>6</v>
      </c>
      <c r="H113" s="103">
        <v>4</v>
      </c>
      <c r="I113" s="103" t="s">
        <v>10452</v>
      </c>
      <c r="J113" s="103">
        <v>0</v>
      </c>
      <c r="K113" s="103">
        <v>0</v>
      </c>
      <c r="L113" s="103">
        <v>1</v>
      </c>
      <c r="M113" s="103">
        <v>8</v>
      </c>
      <c r="N113" s="103">
        <v>0</v>
      </c>
      <c r="O113" s="103">
        <v>0</v>
      </c>
      <c r="P113" s="85" t="s">
        <v>20</v>
      </c>
      <c r="Q113" s="103" t="s">
        <v>2235</v>
      </c>
      <c r="R113" s="85" t="s">
        <v>10454</v>
      </c>
    </row>
    <row r="114" spans="1:18" ht="20.399999999999999" x14ac:dyDescent="0.3">
      <c r="A114" s="7">
        <f t="shared" si="1"/>
        <v>109</v>
      </c>
      <c r="B114" s="9" t="s">
        <v>2690</v>
      </c>
      <c r="C114" s="7" t="s">
        <v>2691</v>
      </c>
      <c r="D114" s="7" t="s">
        <v>2692</v>
      </c>
      <c r="E114" s="7" t="s">
        <v>2693</v>
      </c>
      <c r="F114" s="7" t="s">
        <v>7475</v>
      </c>
      <c r="G114" s="7">
        <v>8</v>
      </c>
      <c r="H114" s="7">
        <v>3</v>
      </c>
      <c r="I114" s="7">
        <v>0.75</v>
      </c>
      <c r="J114" s="7">
        <v>0</v>
      </c>
      <c r="K114" s="7">
        <v>0</v>
      </c>
      <c r="L114" s="7">
        <v>0</v>
      </c>
      <c r="M114" s="7">
        <v>0</v>
      </c>
      <c r="N114" s="7">
        <v>0</v>
      </c>
      <c r="O114" s="7">
        <v>0</v>
      </c>
      <c r="P114" s="10" t="s">
        <v>20</v>
      </c>
      <c r="Q114" s="80" t="s">
        <v>8158</v>
      </c>
      <c r="R114" s="10" t="s">
        <v>2694</v>
      </c>
    </row>
    <row r="115" spans="1:18" ht="61.2" x14ac:dyDescent="0.3">
      <c r="A115" s="7">
        <f t="shared" si="1"/>
        <v>110</v>
      </c>
      <c r="B115" s="9" t="s">
        <v>2695</v>
      </c>
      <c r="C115" s="7" t="s">
        <v>2696</v>
      </c>
      <c r="D115" s="7" t="s">
        <v>2697</v>
      </c>
      <c r="E115" s="7" t="s">
        <v>2698</v>
      </c>
      <c r="F115" s="7" t="s">
        <v>7475</v>
      </c>
      <c r="G115" s="7">
        <v>12.3</v>
      </c>
      <c r="H115" s="7">
        <v>1</v>
      </c>
      <c r="I115" s="7">
        <v>0.8</v>
      </c>
      <c r="J115" s="7">
        <v>0</v>
      </c>
      <c r="K115" s="7">
        <v>0</v>
      </c>
      <c r="L115" s="7">
        <v>1</v>
      </c>
      <c r="M115" s="7">
        <v>8</v>
      </c>
      <c r="N115" s="7">
        <v>0</v>
      </c>
      <c r="O115" s="7">
        <v>0</v>
      </c>
      <c r="P115" s="10" t="s">
        <v>20</v>
      </c>
      <c r="Q115" s="80" t="s">
        <v>8158</v>
      </c>
      <c r="R115" s="10" t="s">
        <v>10511</v>
      </c>
    </row>
    <row r="116" spans="1:18" ht="20.399999999999999" x14ac:dyDescent="0.3">
      <c r="A116" s="7">
        <f t="shared" si="1"/>
        <v>111</v>
      </c>
      <c r="B116" s="9" t="s">
        <v>2699</v>
      </c>
      <c r="C116" s="7" t="s">
        <v>2700</v>
      </c>
      <c r="D116" s="7" t="s">
        <v>2701</v>
      </c>
      <c r="E116" s="7" t="s">
        <v>2702</v>
      </c>
      <c r="F116" s="7" t="s">
        <v>7475</v>
      </c>
      <c r="G116" s="7">
        <v>20</v>
      </c>
      <c r="H116" s="7"/>
      <c r="I116" s="7"/>
      <c r="J116" s="7">
        <v>0</v>
      </c>
      <c r="K116" s="7">
        <v>0</v>
      </c>
      <c r="L116" s="7">
        <v>1</v>
      </c>
      <c r="M116" s="7">
        <v>8</v>
      </c>
      <c r="N116" s="7">
        <v>0</v>
      </c>
      <c r="O116" s="7">
        <v>0</v>
      </c>
      <c r="P116" s="10" t="s">
        <v>7332</v>
      </c>
      <c r="Q116" s="80" t="s">
        <v>8158</v>
      </c>
      <c r="R116" s="10" t="s">
        <v>2703</v>
      </c>
    </row>
    <row r="117" spans="1:18" ht="81.599999999999994" x14ac:dyDescent="0.3">
      <c r="A117" s="7">
        <f t="shared" si="1"/>
        <v>112</v>
      </c>
      <c r="B117" s="9" t="s">
        <v>2704</v>
      </c>
      <c r="C117" s="7" t="s">
        <v>2705</v>
      </c>
      <c r="D117" s="7" t="s">
        <v>2706</v>
      </c>
      <c r="E117" s="7" t="s">
        <v>2707</v>
      </c>
      <c r="F117" s="7" t="s">
        <v>7475</v>
      </c>
      <c r="G117" s="7">
        <v>9</v>
      </c>
      <c r="H117" s="7">
        <v>5</v>
      </c>
      <c r="I117" s="7" t="s">
        <v>2234</v>
      </c>
      <c r="J117" s="7">
        <v>0</v>
      </c>
      <c r="K117" s="7">
        <v>0</v>
      </c>
      <c r="L117" s="7">
        <v>1</v>
      </c>
      <c r="M117" s="7">
        <v>8</v>
      </c>
      <c r="N117" s="7">
        <v>0</v>
      </c>
      <c r="O117" s="7">
        <v>0</v>
      </c>
      <c r="P117" s="10" t="s">
        <v>20</v>
      </c>
      <c r="Q117" s="7" t="s">
        <v>2502</v>
      </c>
      <c r="R117" s="10" t="s">
        <v>10512</v>
      </c>
    </row>
    <row r="118" spans="1:18" ht="30.6" x14ac:dyDescent="0.3">
      <c r="A118" s="7">
        <f t="shared" si="1"/>
        <v>113</v>
      </c>
      <c r="B118" s="9" t="s">
        <v>2708</v>
      </c>
      <c r="C118" s="7" t="s">
        <v>2709</v>
      </c>
      <c r="D118" s="7" t="s">
        <v>2710</v>
      </c>
      <c r="E118" s="7" t="s">
        <v>2711</v>
      </c>
      <c r="F118" s="7" t="s">
        <v>7475</v>
      </c>
      <c r="G118" s="7">
        <v>5</v>
      </c>
      <c r="H118" s="7">
        <v>5</v>
      </c>
      <c r="I118" s="7" t="s">
        <v>2234</v>
      </c>
      <c r="J118" s="7">
        <v>0</v>
      </c>
      <c r="K118" s="7">
        <v>0</v>
      </c>
      <c r="L118" s="7">
        <v>1</v>
      </c>
      <c r="M118" s="7">
        <v>8</v>
      </c>
      <c r="N118" s="7">
        <v>0</v>
      </c>
      <c r="O118" s="7">
        <v>0</v>
      </c>
      <c r="P118" s="10" t="s">
        <v>20</v>
      </c>
      <c r="Q118" s="7" t="s">
        <v>2502</v>
      </c>
      <c r="R118" s="10" t="s">
        <v>10513</v>
      </c>
    </row>
    <row r="119" spans="1:18" ht="20.399999999999999" x14ac:dyDescent="0.3">
      <c r="A119" s="7">
        <f t="shared" si="1"/>
        <v>114</v>
      </c>
      <c r="B119" s="9" t="s">
        <v>2712</v>
      </c>
      <c r="C119" s="7" t="s">
        <v>2713</v>
      </c>
      <c r="D119" s="7" t="s">
        <v>2714</v>
      </c>
      <c r="E119" s="7" t="s">
        <v>2715</v>
      </c>
      <c r="F119" s="7" t="s">
        <v>839</v>
      </c>
      <c r="G119" s="7">
        <v>18</v>
      </c>
      <c r="H119" s="7">
        <v>3</v>
      </c>
      <c r="I119" s="7" t="s">
        <v>2234</v>
      </c>
      <c r="J119" s="7">
        <v>0</v>
      </c>
      <c r="K119" s="7">
        <v>0</v>
      </c>
      <c r="L119" s="7">
        <v>0</v>
      </c>
      <c r="M119" s="7">
        <v>0</v>
      </c>
      <c r="N119" s="7">
        <v>0</v>
      </c>
      <c r="O119" s="7">
        <v>0</v>
      </c>
      <c r="P119" s="10" t="s">
        <v>7333</v>
      </c>
      <c r="Q119" s="80" t="s">
        <v>8158</v>
      </c>
      <c r="R119" s="10" t="s">
        <v>2716</v>
      </c>
    </row>
    <row r="120" spans="1:18" ht="30.6" customHeight="1" x14ac:dyDescent="0.3">
      <c r="A120" s="7">
        <f t="shared" si="1"/>
        <v>115</v>
      </c>
      <c r="B120" s="9" t="s">
        <v>2717</v>
      </c>
      <c r="C120" s="7" t="s">
        <v>2718</v>
      </c>
      <c r="D120" s="7" t="s">
        <v>2719</v>
      </c>
      <c r="E120" s="7" t="s">
        <v>2720</v>
      </c>
      <c r="F120" s="7" t="s">
        <v>839</v>
      </c>
      <c r="G120" s="7">
        <v>33.4</v>
      </c>
      <c r="H120" s="7">
        <v>6</v>
      </c>
      <c r="I120" s="7" t="s">
        <v>2234</v>
      </c>
      <c r="J120" s="7">
        <v>0</v>
      </c>
      <c r="K120" s="7">
        <v>0</v>
      </c>
      <c r="L120" s="7">
        <v>0</v>
      </c>
      <c r="M120" s="7">
        <v>0</v>
      </c>
      <c r="N120" s="7">
        <v>0</v>
      </c>
      <c r="O120" s="7">
        <v>0</v>
      </c>
      <c r="P120" s="2" t="s">
        <v>8164</v>
      </c>
      <c r="Q120" s="4" t="s">
        <v>8165</v>
      </c>
      <c r="R120" s="2" t="s">
        <v>10514</v>
      </c>
    </row>
    <row r="121" spans="1:18" ht="30.6" x14ac:dyDescent="0.3">
      <c r="A121" s="7">
        <f t="shared" si="1"/>
        <v>116</v>
      </c>
      <c r="B121" s="9" t="s">
        <v>2721</v>
      </c>
      <c r="C121" s="7" t="s">
        <v>2722</v>
      </c>
      <c r="D121" s="7" t="s">
        <v>2723</v>
      </c>
      <c r="E121" s="7" t="s">
        <v>2724</v>
      </c>
      <c r="F121" s="7" t="s">
        <v>839</v>
      </c>
      <c r="G121" s="7">
        <v>22.2</v>
      </c>
      <c r="H121" s="7">
        <v>5</v>
      </c>
      <c r="I121" s="7">
        <v>0.75</v>
      </c>
      <c r="J121" s="7">
        <v>0</v>
      </c>
      <c r="K121" s="7">
        <v>0</v>
      </c>
      <c r="L121" s="7">
        <v>1</v>
      </c>
      <c r="M121" s="7">
        <v>8</v>
      </c>
      <c r="N121" s="7">
        <v>0</v>
      </c>
      <c r="O121" s="7">
        <v>0</v>
      </c>
      <c r="P121" s="10" t="s">
        <v>7334</v>
      </c>
      <c r="Q121" s="80" t="s">
        <v>8158</v>
      </c>
      <c r="R121" s="10" t="s">
        <v>10515</v>
      </c>
    </row>
    <row r="122" spans="1:18" ht="29.4" customHeight="1" x14ac:dyDescent="0.3">
      <c r="A122" s="7">
        <f t="shared" si="1"/>
        <v>117</v>
      </c>
      <c r="B122" s="9" t="s">
        <v>2725</v>
      </c>
      <c r="C122" s="7" t="s">
        <v>8069</v>
      </c>
      <c r="D122" s="7" t="s">
        <v>2726</v>
      </c>
      <c r="E122" s="7" t="s">
        <v>2727</v>
      </c>
      <c r="F122" s="7" t="s">
        <v>7475</v>
      </c>
      <c r="G122" s="7">
        <v>5</v>
      </c>
      <c r="H122" s="7">
        <v>2</v>
      </c>
      <c r="I122" s="7">
        <v>0.66</v>
      </c>
      <c r="J122" s="7">
        <v>0</v>
      </c>
      <c r="K122" s="7">
        <v>0</v>
      </c>
      <c r="L122" s="7">
        <v>0</v>
      </c>
      <c r="M122" s="7">
        <v>0</v>
      </c>
      <c r="N122" s="7">
        <v>0</v>
      </c>
      <c r="O122" s="7">
        <v>0</v>
      </c>
      <c r="P122" s="10" t="s">
        <v>8069</v>
      </c>
      <c r="Q122" s="7" t="s">
        <v>2728</v>
      </c>
      <c r="R122" s="10" t="s">
        <v>8069</v>
      </c>
    </row>
    <row r="123" spans="1:18" ht="30.6" x14ac:dyDescent="0.3">
      <c r="A123" s="7">
        <f t="shared" si="1"/>
        <v>118</v>
      </c>
      <c r="B123" s="9" t="s">
        <v>2729</v>
      </c>
      <c r="C123" s="7" t="s">
        <v>2730</v>
      </c>
      <c r="D123" s="7" t="s">
        <v>2731</v>
      </c>
      <c r="E123" s="7" t="s">
        <v>2732</v>
      </c>
      <c r="F123" s="7" t="s">
        <v>839</v>
      </c>
      <c r="G123" s="7">
        <v>70</v>
      </c>
      <c r="H123" s="7">
        <v>4</v>
      </c>
      <c r="I123" s="7" t="s">
        <v>2234</v>
      </c>
      <c r="J123" s="7">
        <v>0</v>
      </c>
      <c r="K123" s="7">
        <v>0</v>
      </c>
      <c r="L123" s="7">
        <v>1</v>
      </c>
      <c r="M123" s="7">
        <v>8</v>
      </c>
      <c r="N123" s="7">
        <v>0</v>
      </c>
      <c r="O123" s="7">
        <v>0</v>
      </c>
      <c r="P123" s="10" t="s">
        <v>7335</v>
      </c>
      <c r="Q123" s="7" t="s">
        <v>2733</v>
      </c>
      <c r="R123" s="10" t="s">
        <v>10516</v>
      </c>
    </row>
    <row r="124" spans="1:18" ht="20.399999999999999" x14ac:dyDescent="0.3">
      <c r="A124" s="7">
        <f t="shared" si="1"/>
        <v>119</v>
      </c>
      <c r="B124" s="9" t="s">
        <v>2734</v>
      </c>
      <c r="C124" s="7" t="s">
        <v>8070</v>
      </c>
      <c r="D124" s="7" t="s">
        <v>2735</v>
      </c>
      <c r="E124" s="7" t="s">
        <v>2736</v>
      </c>
      <c r="F124" s="7" t="s">
        <v>839</v>
      </c>
      <c r="G124" s="7">
        <v>3</v>
      </c>
      <c r="H124" s="7">
        <v>2</v>
      </c>
      <c r="I124" s="7">
        <v>0.75</v>
      </c>
      <c r="J124" s="7">
        <v>0</v>
      </c>
      <c r="K124" s="7">
        <v>0</v>
      </c>
      <c r="L124" s="7">
        <v>0</v>
      </c>
      <c r="M124" s="7">
        <v>0</v>
      </c>
      <c r="N124" s="7">
        <v>0</v>
      </c>
      <c r="O124" s="7">
        <v>0</v>
      </c>
      <c r="P124" s="10" t="s">
        <v>20</v>
      </c>
      <c r="Q124" s="80" t="s">
        <v>8158</v>
      </c>
      <c r="R124" s="10" t="s">
        <v>2737</v>
      </c>
    </row>
    <row r="125" spans="1:18" ht="20.399999999999999" x14ac:dyDescent="0.3">
      <c r="A125" s="7">
        <f t="shared" si="1"/>
        <v>120</v>
      </c>
      <c r="B125" s="9" t="s">
        <v>2738</v>
      </c>
      <c r="C125" s="7" t="s">
        <v>2739</v>
      </c>
      <c r="D125" s="7" t="s">
        <v>2740</v>
      </c>
      <c r="E125" s="7" t="s">
        <v>2741</v>
      </c>
      <c r="F125" s="7" t="s">
        <v>839</v>
      </c>
      <c r="G125" s="7"/>
      <c r="H125" s="7">
        <v>5</v>
      </c>
      <c r="I125" s="7">
        <v>0.75</v>
      </c>
      <c r="J125" s="7">
        <v>0</v>
      </c>
      <c r="K125" s="7">
        <v>0</v>
      </c>
      <c r="L125" s="7">
        <v>0</v>
      </c>
      <c r="M125" s="7">
        <v>0</v>
      </c>
      <c r="N125" s="7">
        <v>0</v>
      </c>
      <c r="O125" s="7">
        <v>0</v>
      </c>
      <c r="P125" s="10" t="s">
        <v>7336</v>
      </c>
      <c r="Q125" s="80" t="s">
        <v>8158</v>
      </c>
      <c r="R125" s="10" t="s">
        <v>10517</v>
      </c>
    </row>
    <row r="126" spans="1:18" ht="20.399999999999999" x14ac:dyDescent="0.3">
      <c r="A126" s="7">
        <f t="shared" si="1"/>
        <v>121</v>
      </c>
      <c r="B126" s="9" t="s">
        <v>2742</v>
      </c>
      <c r="C126" s="7" t="s">
        <v>2743</v>
      </c>
      <c r="D126" s="7" t="s">
        <v>2744</v>
      </c>
      <c r="E126" s="7" t="s">
        <v>2745</v>
      </c>
      <c r="F126" s="7" t="s">
        <v>839</v>
      </c>
      <c r="G126" s="7">
        <v>50</v>
      </c>
      <c r="H126" s="7">
        <v>1</v>
      </c>
      <c r="I126" s="7">
        <v>8</v>
      </c>
      <c r="J126" s="7">
        <v>0</v>
      </c>
      <c r="K126" s="7">
        <v>0</v>
      </c>
      <c r="L126" s="7">
        <v>0</v>
      </c>
      <c r="M126" s="7">
        <v>0</v>
      </c>
      <c r="N126" s="7">
        <v>0</v>
      </c>
      <c r="O126" s="7">
        <v>0</v>
      </c>
      <c r="P126" s="10" t="s">
        <v>20</v>
      </c>
      <c r="Q126" s="7" t="s">
        <v>2402</v>
      </c>
      <c r="R126" s="10" t="s">
        <v>2746</v>
      </c>
    </row>
    <row r="127" spans="1:18" ht="20.399999999999999" x14ac:dyDescent="0.3">
      <c r="A127" s="7">
        <f t="shared" si="1"/>
        <v>122</v>
      </c>
      <c r="B127" s="9" t="s">
        <v>2747</v>
      </c>
      <c r="C127" s="7" t="s">
        <v>2748</v>
      </c>
      <c r="D127" s="7" t="s">
        <v>2749</v>
      </c>
      <c r="E127" s="7" t="s">
        <v>2750</v>
      </c>
      <c r="F127" s="7" t="s">
        <v>839</v>
      </c>
      <c r="G127" s="7">
        <v>93</v>
      </c>
      <c r="H127" s="7">
        <v>1</v>
      </c>
      <c r="I127" s="7">
        <v>0.8</v>
      </c>
      <c r="J127" s="7">
        <v>0</v>
      </c>
      <c r="K127" s="7">
        <v>0</v>
      </c>
      <c r="L127" s="7">
        <v>1</v>
      </c>
      <c r="M127" s="7">
        <v>8</v>
      </c>
      <c r="N127" s="7">
        <v>0</v>
      </c>
      <c r="O127" s="7">
        <v>0</v>
      </c>
      <c r="P127" s="10" t="s">
        <v>20</v>
      </c>
      <c r="Q127" s="7" t="s">
        <v>2751</v>
      </c>
      <c r="R127" s="10" t="s">
        <v>2752</v>
      </c>
    </row>
    <row r="128" spans="1:18" ht="20.399999999999999" x14ac:dyDescent="0.3">
      <c r="A128" s="7">
        <f t="shared" si="1"/>
        <v>123</v>
      </c>
      <c r="B128" s="9" t="s">
        <v>2753</v>
      </c>
      <c r="C128" s="7" t="s">
        <v>8072</v>
      </c>
      <c r="D128" s="7" t="s">
        <v>2754</v>
      </c>
      <c r="E128" s="7" t="s">
        <v>2755</v>
      </c>
      <c r="F128" s="7" t="s">
        <v>839</v>
      </c>
      <c r="G128" s="7">
        <v>68.3</v>
      </c>
      <c r="H128" s="7">
        <v>4</v>
      </c>
      <c r="I128" s="7" t="s">
        <v>2234</v>
      </c>
      <c r="J128" s="7">
        <v>0</v>
      </c>
      <c r="K128" s="7">
        <v>0</v>
      </c>
      <c r="L128" s="7">
        <v>1</v>
      </c>
      <c r="M128" s="7">
        <v>8</v>
      </c>
      <c r="N128" s="7">
        <v>0</v>
      </c>
      <c r="O128" s="7">
        <v>0</v>
      </c>
      <c r="P128" s="10" t="s">
        <v>20</v>
      </c>
      <c r="Q128" s="7" t="s">
        <v>2751</v>
      </c>
      <c r="R128" s="10" t="s">
        <v>10518</v>
      </c>
    </row>
    <row r="129" spans="1:18" ht="20.399999999999999" x14ac:dyDescent="0.3">
      <c r="A129" s="7">
        <f t="shared" si="1"/>
        <v>124</v>
      </c>
      <c r="B129" s="9" t="s">
        <v>2756</v>
      </c>
      <c r="C129" s="7" t="s">
        <v>2757</v>
      </c>
      <c r="D129" s="7" t="s">
        <v>2758</v>
      </c>
      <c r="E129" s="7" t="s">
        <v>2759</v>
      </c>
      <c r="F129" s="7" t="s">
        <v>839</v>
      </c>
      <c r="G129" s="7">
        <v>20</v>
      </c>
      <c r="H129" s="7">
        <v>4</v>
      </c>
      <c r="I129" s="7">
        <v>0.75</v>
      </c>
      <c r="J129" s="7">
        <v>0</v>
      </c>
      <c r="K129" s="7">
        <v>0</v>
      </c>
      <c r="L129" s="7">
        <v>0</v>
      </c>
      <c r="M129" s="7">
        <v>0</v>
      </c>
      <c r="N129" s="7">
        <v>0</v>
      </c>
      <c r="O129" s="7">
        <v>0</v>
      </c>
      <c r="P129" s="10" t="s">
        <v>20</v>
      </c>
      <c r="Q129" s="7" t="s">
        <v>2402</v>
      </c>
      <c r="R129" s="10" t="s">
        <v>10519</v>
      </c>
    </row>
    <row r="130" spans="1:18" ht="20.399999999999999" x14ac:dyDescent="0.3">
      <c r="A130" s="7">
        <f t="shared" si="1"/>
        <v>125</v>
      </c>
      <c r="B130" s="9" t="s">
        <v>2760</v>
      </c>
      <c r="C130" s="7" t="s">
        <v>2761</v>
      </c>
      <c r="D130" s="7" t="s">
        <v>2762</v>
      </c>
      <c r="E130" s="7" t="s">
        <v>2763</v>
      </c>
      <c r="F130" s="7" t="s">
        <v>839</v>
      </c>
      <c r="G130" s="7">
        <v>83.2</v>
      </c>
      <c r="H130" s="7">
        <v>5</v>
      </c>
      <c r="I130" s="7" t="s">
        <v>2234</v>
      </c>
      <c r="J130" s="7">
        <v>0</v>
      </c>
      <c r="K130" s="7">
        <v>0</v>
      </c>
      <c r="L130" s="7">
        <v>0</v>
      </c>
      <c r="M130" s="7">
        <v>0</v>
      </c>
      <c r="N130" s="7">
        <v>0</v>
      </c>
      <c r="O130" s="7">
        <v>0</v>
      </c>
      <c r="P130" s="10" t="s">
        <v>20</v>
      </c>
      <c r="Q130" s="7" t="s">
        <v>2751</v>
      </c>
      <c r="R130" s="10" t="s">
        <v>8124</v>
      </c>
    </row>
    <row r="131" spans="1:18" ht="20.399999999999999" x14ac:dyDescent="0.3">
      <c r="A131" s="7">
        <f t="shared" si="1"/>
        <v>126</v>
      </c>
      <c r="B131" s="9" t="s">
        <v>2764</v>
      </c>
      <c r="C131" s="7" t="s">
        <v>8071</v>
      </c>
      <c r="D131" s="7" t="s">
        <v>2765</v>
      </c>
      <c r="E131" s="7" t="s">
        <v>2766</v>
      </c>
      <c r="F131" s="7" t="s">
        <v>7475</v>
      </c>
      <c r="G131" s="7">
        <v>4</v>
      </c>
      <c r="H131" s="7">
        <v>3</v>
      </c>
      <c r="I131" s="7">
        <v>0.75</v>
      </c>
      <c r="J131" s="7">
        <v>0</v>
      </c>
      <c r="K131" s="7">
        <v>0</v>
      </c>
      <c r="L131" s="7">
        <v>0</v>
      </c>
      <c r="M131" s="7">
        <v>0</v>
      </c>
      <c r="N131" s="7">
        <v>0</v>
      </c>
      <c r="O131" s="7">
        <v>0</v>
      </c>
      <c r="P131" s="10" t="s">
        <v>7337</v>
      </c>
      <c r="Q131" s="7" t="s">
        <v>2767</v>
      </c>
      <c r="R131" s="10" t="s">
        <v>10520</v>
      </c>
    </row>
    <row r="132" spans="1:18" ht="20.399999999999999" x14ac:dyDescent="0.3">
      <c r="A132" s="7">
        <f t="shared" si="1"/>
        <v>127</v>
      </c>
      <c r="B132" s="9" t="s">
        <v>2768</v>
      </c>
      <c r="C132" s="7" t="s">
        <v>2769</v>
      </c>
      <c r="D132" s="7" t="s">
        <v>2770</v>
      </c>
      <c r="E132" s="7" t="s">
        <v>2771</v>
      </c>
      <c r="F132" s="7" t="s">
        <v>2534</v>
      </c>
      <c r="G132" s="7">
        <v>0</v>
      </c>
      <c r="H132" s="7">
        <v>1</v>
      </c>
      <c r="I132" s="7">
        <v>0.75</v>
      </c>
      <c r="J132" s="7">
        <v>0</v>
      </c>
      <c r="K132" s="7">
        <v>0</v>
      </c>
      <c r="L132" s="7">
        <v>0</v>
      </c>
      <c r="M132" s="7">
        <v>0</v>
      </c>
      <c r="N132" s="7">
        <v>0</v>
      </c>
      <c r="O132" s="7">
        <v>0</v>
      </c>
      <c r="P132" s="10" t="s">
        <v>7338</v>
      </c>
      <c r="Q132" s="7" t="s">
        <v>2733</v>
      </c>
      <c r="R132" s="10" t="s">
        <v>2769</v>
      </c>
    </row>
    <row r="133" spans="1:18" ht="60.6" customHeight="1" x14ac:dyDescent="0.3">
      <c r="A133" s="7">
        <f t="shared" si="1"/>
        <v>128</v>
      </c>
      <c r="B133" s="9" t="s">
        <v>2772</v>
      </c>
      <c r="C133" s="7" t="s">
        <v>8073</v>
      </c>
      <c r="D133" s="7" t="s">
        <v>2773</v>
      </c>
      <c r="E133" s="7" t="s">
        <v>2774</v>
      </c>
      <c r="F133" s="7" t="s">
        <v>839</v>
      </c>
      <c r="G133" s="7"/>
      <c r="H133" s="7">
        <v>5</v>
      </c>
      <c r="I133" s="7" t="s">
        <v>2234</v>
      </c>
      <c r="J133" s="7">
        <v>0</v>
      </c>
      <c r="K133" s="7">
        <v>0</v>
      </c>
      <c r="L133" s="7">
        <v>1</v>
      </c>
      <c r="M133" s="7">
        <v>8</v>
      </c>
      <c r="N133" s="7">
        <v>0</v>
      </c>
      <c r="O133" s="7">
        <v>0</v>
      </c>
      <c r="P133" s="10" t="s">
        <v>7339</v>
      </c>
      <c r="Q133" s="7" t="s">
        <v>2733</v>
      </c>
      <c r="R133" s="10" t="s">
        <v>10521</v>
      </c>
    </row>
    <row r="134" spans="1:18" ht="20.399999999999999" x14ac:dyDescent="0.3">
      <c r="A134" s="7">
        <f t="shared" ref="A134:A197" si="2">A133+1</f>
        <v>129</v>
      </c>
      <c r="B134" s="9" t="s">
        <v>2775</v>
      </c>
      <c r="C134" s="7" t="s">
        <v>2776</v>
      </c>
      <c r="D134" s="7" t="s">
        <v>2777</v>
      </c>
      <c r="E134" s="7" t="s">
        <v>2778</v>
      </c>
      <c r="F134" s="7" t="s">
        <v>839</v>
      </c>
      <c r="G134" s="7">
        <v>11</v>
      </c>
      <c r="H134" s="7">
        <v>3</v>
      </c>
      <c r="I134" s="7">
        <v>0.75</v>
      </c>
      <c r="J134" s="7">
        <v>0</v>
      </c>
      <c r="K134" s="7">
        <v>0</v>
      </c>
      <c r="L134" s="7">
        <v>0</v>
      </c>
      <c r="M134" s="7">
        <v>0</v>
      </c>
      <c r="N134" s="7">
        <v>0</v>
      </c>
      <c r="O134" s="7">
        <v>0</v>
      </c>
      <c r="P134" s="10" t="s">
        <v>7340</v>
      </c>
      <c r="Q134" s="7" t="s">
        <v>2779</v>
      </c>
      <c r="R134" s="10" t="s">
        <v>8125</v>
      </c>
    </row>
    <row r="135" spans="1:18" ht="42.6" customHeight="1" x14ac:dyDescent="0.3">
      <c r="A135" s="7">
        <f t="shared" si="2"/>
        <v>130</v>
      </c>
      <c r="B135" s="105" t="s">
        <v>2780</v>
      </c>
      <c r="C135" s="103" t="s">
        <v>2781</v>
      </c>
      <c r="D135" s="103" t="s">
        <v>2782</v>
      </c>
      <c r="E135" s="103" t="s">
        <v>2783</v>
      </c>
      <c r="F135" s="103" t="s">
        <v>7475</v>
      </c>
      <c r="G135" s="103">
        <v>48</v>
      </c>
      <c r="H135" s="103">
        <v>12</v>
      </c>
      <c r="I135" s="103" t="s">
        <v>2234</v>
      </c>
      <c r="J135" s="103">
        <v>0</v>
      </c>
      <c r="K135" s="103">
        <v>0</v>
      </c>
      <c r="L135" s="103">
        <v>1</v>
      </c>
      <c r="M135" s="103">
        <v>8</v>
      </c>
      <c r="N135" s="103">
        <v>0</v>
      </c>
      <c r="O135" s="103">
        <v>0</v>
      </c>
      <c r="P135" s="85" t="s">
        <v>20</v>
      </c>
      <c r="Q135" s="103" t="s">
        <v>2235</v>
      </c>
      <c r="R135" s="85" t="s">
        <v>10455</v>
      </c>
    </row>
    <row r="136" spans="1:18" ht="30.6" x14ac:dyDescent="0.3">
      <c r="A136" s="7">
        <f t="shared" si="2"/>
        <v>131</v>
      </c>
      <c r="B136" s="9" t="s">
        <v>2784</v>
      </c>
      <c r="C136" s="7" t="s">
        <v>2785</v>
      </c>
      <c r="D136" s="7" t="s">
        <v>2786</v>
      </c>
      <c r="E136" s="7" t="s">
        <v>2787</v>
      </c>
      <c r="F136" s="7" t="s">
        <v>839</v>
      </c>
      <c r="G136" s="7">
        <v>25.37</v>
      </c>
      <c r="H136" s="7">
        <v>1</v>
      </c>
      <c r="I136" s="7">
        <v>0.8</v>
      </c>
      <c r="J136" s="7">
        <v>0</v>
      </c>
      <c r="K136" s="7">
        <v>0</v>
      </c>
      <c r="L136" s="7">
        <v>1</v>
      </c>
      <c r="M136" s="7">
        <v>8</v>
      </c>
      <c r="N136" s="7">
        <v>0</v>
      </c>
      <c r="O136" s="7">
        <v>0</v>
      </c>
      <c r="P136" s="10" t="s">
        <v>7341</v>
      </c>
      <c r="Q136" s="7" t="s">
        <v>2733</v>
      </c>
      <c r="R136" s="10" t="s">
        <v>10522</v>
      </c>
    </row>
    <row r="137" spans="1:18" ht="20.399999999999999" x14ac:dyDescent="0.3">
      <c r="A137" s="7">
        <f t="shared" si="2"/>
        <v>132</v>
      </c>
      <c r="B137" s="9" t="s">
        <v>2788</v>
      </c>
      <c r="C137" s="7" t="s">
        <v>2789</v>
      </c>
      <c r="D137" s="7" t="s">
        <v>2790</v>
      </c>
      <c r="E137" s="7" t="s">
        <v>2791</v>
      </c>
      <c r="F137" s="7" t="s">
        <v>7475</v>
      </c>
      <c r="G137" s="7">
        <v>20.5</v>
      </c>
      <c r="H137" s="7">
        <v>3</v>
      </c>
      <c r="I137" s="7" t="s">
        <v>2265</v>
      </c>
      <c r="J137" s="7">
        <v>0</v>
      </c>
      <c r="K137" s="7">
        <v>0</v>
      </c>
      <c r="L137" s="7">
        <v>0</v>
      </c>
      <c r="M137" s="7">
        <v>0</v>
      </c>
      <c r="N137" s="7">
        <v>0</v>
      </c>
      <c r="O137" s="7">
        <v>0</v>
      </c>
      <c r="P137" s="10" t="s">
        <v>7342</v>
      </c>
      <c r="Q137" s="80" t="s">
        <v>8158</v>
      </c>
      <c r="R137" s="10" t="s">
        <v>10523</v>
      </c>
    </row>
    <row r="138" spans="1:18" ht="39" customHeight="1" x14ac:dyDescent="0.3">
      <c r="A138" s="7">
        <f t="shared" si="2"/>
        <v>133</v>
      </c>
      <c r="B138" s="105" t="s">
        <v>2792</v>
      </c>
      <c r="C138" s="103" t="s">
        <v>2793</v>
      </c>
      <c r="D138" s="103" t="s">
        <v>2794</v>
      </c>
      <c r="E138" s="103" t="s">
        <v>2795</v>
      </c>
      <c r="F138" s="103" t="s">
        <v>839</v>
      </c>
      <c r="G138" s="103">
        <v>15</v>
      </c>
      <c r="H138" s="103">
        <v>1</v>
      </c>
      <c r="I138" s="103">
        <v>1.1000000000000001</v>
      </c>
      <c r="J138" s="103">
        <v>0</v>
      </c>
      <c r="K138" s="103">
        <v>0</v>
      </c>
      <c r="L138" s="103">
        <v>1</v>
      </c>
      <c r="M138" s="103">
        <v>8</v>
      </c>
      <c r="N138" s="103">
        <v>0</v>
      </c>
      <c r="O138" s="103">
        <v>0</v>
      </c>
      <c r="P138" s="85" t="s">
        <v>20</v>
      </c>
      <c r="Q138" s="80" t="s">
        <v>8164</v>
      </c>
      <c r="R138" s="85" t="s">
        <v>10456</v>
      </c>
    </row>
    <row r="139" spans="1:18" ht="60" customHeight="1" x14ac:dyDescent="0.3">
      <c r="A139" s="7">
        <f t="shared" si="2"/>
        <v>134</v>
      </c>
      <c r="B139" s="105" t="s">
        <v>2796</v>
      </c>
      <c r="C139" s="103" t="s">
        <v>2797</v>
      </c>
      <c r="D139" s="103" t="s">
        <v>2798</v>
      </c>
      <c r="E139" s="103" t="s">
        <v>2799</v>
      </c>
      <c r="F139" s="103" t="s">
        <v>7475</v>
      </c>
      <c r="G139" s="103">
        <v>54</v>
      </c>
      <c r="H139" s="103">
        <v>1</v>
      </c>
      <c r="I139" s="103">
        <v>1.1000000000000001</v>
      </c>
      <c r="J139" s="103">
        <v>0</v>
      </c>
      <c r="K139" s="103">
        <v>0</v>
      </c>
      <c r="L139" s="103">
        <v>1</v>
      </c>
      <c r="M139" s="103">
        <v>8</v>
      </c>
      <c r="N139" s="103">
        <v>0</v>
      </c>
      <c r="O139" s="103">
        <v>0</v>
      </c>
      <c r="P139" s="85" t="s">
        <v>20</v>
      </c>
      <c r="Q139" s="80" t="s">
        <v>8164</v>
      </c>
      <c r="R139" s="85" t="s">
        <v>10457</v>
      </c>
    </row>
    <row r="140" spans="1:18" ht="69.599999999999994" customHeight="1" x14ac:dyDescent="0.3">
      <c r="A140" s="7">
        <f t="shared" si="2"/>
        <v>135</v>
      </c>
      <c r="B140" s="9" t="s">
        <v>2800</v>
      </c>
      <c r="C140" s="7" t="s">
        <v>2801</v>
      </c>
      <c r="D140" s="7" t="s">
        <v>2802</v>
      </c>
      <c r="E140" s="7" t="s">
        <v>2803</v>
      </c>
      <c r="F140" s="7" t="s">
        <v>839</v>
      </c>
      <c r="G140" s="7">
        <v>20</v>
      </c>
      <c r="H140" s="7">
        <v>2</v>
      </c>
      <c r="I140" s="7">
        <v>0.8</v>
      </c>
      <c r="J140" s="7">
        <v>0</v>
      </c>
      <c r="K140" s="7">
        <v>0</v>
      </c>
      <c r="L140" s="7">
        <v>1</v>
      </c>
      <c r="M140" s="7">
        <v>8</v>
      </c>
      <c r="N140" s="7">
        <v>0</v>
      </c>
      <c r="O140" s="7">
        <v>0</v>
      </c>
      <c r="P140" s="10" t="s">
        <v>20</v>
      </c>
      <c r="Q140" s="7" t="s">
        <v>2804</v>
      </c>
      <c r="R140" s="10" t="s">
        <v>10524</v>
      </c>
    </row>
    <row r="141" spans="1:18" ht="20.399999999999999" x14ac:dyDescent="0.3">
      <c r="A141" s="7">
        <f t="shared" si="2"/>
        <v>136</v>
      </c>
      <c r="B141" s="9" t="s">
        <v>2805</v>
      </c>
      <c r="C141" s="7" t="s">
        <v>2806</v>
      </c>
      <c r="D141" s="7" t="s">
        <v>2807</v>
      </c>
      <c r="E141" s="7" t="s">
        <v>2808</v>
      </c>
      <c r="F141" s="7" t="s">
        <v>839</v>
      </c>
      <c r="G141" s="7">
        <v>7</v>
      </c>
      <c r="H141" s="7">
        <v>4</v>
      </c>
      <c r="I141" s="7" t="s">
        <v>2234</v>
      </c>
      <c r="J141" s="7">
        <v>0</v>
      </c>
      <c r="K141" s="7">
        <v>0</v>
      </c>
      <c r="L141" s="7">
        <v>0</v>
      </c>
      <c r="M141" s="7">
        <v>0</v>
      </c>
      <c r="N141" s="7">
        <v>0</v>
      </c>
      <c r="O141" s="7">
        <v>0</v>
      </c>
      <c r="P141" s="10" t="s">
        <v>20</v>
      </c>
      <c r="Q141" s="80" t="s">
        <v>8158</v>
      </c>
      <c r="R141" s="10" t="s">
        <v>2809</v>
      </c>
    </row>
    <row r="142" spans="1:18" ht="25.2" customHeight="1" x14ac:dyDescent="0.3">
      <c r="A142" s="7">
        <f t="shared" si="2"/>
        <v>137</v>
      </c>
      <c r="B142" s="9" t="s">
        <v>2810</v>
      </c>
      <c r="C142" s="7" t="s">
        <v>8074</v>
      </c>
      <c r="D142" s="7" t="s">
        <v>2811</v>
      </c>
      <c r="E142" s="7" t="s">
        <v>2812</v>
      </c>
      <c r="F142" s="7" t="s">
        <v>7475</v>
      </c>
      <c r="G142" s="7">
        <v>5</v>
      </c>
      <c r="H142" s="7">
        <v>10</v>
      </c>
      <c r="I142" s="7" t="s">
        <v>2234</v>
      </c>
      <c r="J142" s="7">
        <v>0</v>
      </c>
      <c r="K142" s="7">
        <v>0</v>
      </c>
      <c r="L142" s="7">
        <v>0</v>
      </c>
      <c r="M142" s="7">
        <v>0</v>
      </c>
      <c r="N142" s="7">
        <v>0</v>
      </c>
      <c r="O142" s="7">
        <v>0</v>
      </c>
      <c r="P142" s="10" t="s">
        <v>8127</v>
      </c>
      <c r="Q142" s="7" t="s">
        <v>2767</v>
      </c>
      <c r="R142" s="10" t="s">
        <v>8126</v>
      </c>
    </row>
    <row r="143" spans="1:18" ht="20.399999999999999" x14ac:dyDescent="0.3">
      <c r="A143" s="7">
        <f t="shared" si="2"/>
        <v>138</v>
      </c>
      <c r="B143" s="9" t="s">
        <v>2813</v>
      </c>
      <c r="C143" s="7" t="s">
        <v>8075</v>
      </c>
      <c r="D143" s="7" t="s">
        <v>2814</v>
      </c>
      <c r="E143" s="7" t="s">
        <v>2815</v>
      </c>
      <c r="F143" s="7" t="s">
        <v>839</v>
      </c>
      <c r="G143" s="7">
        <v>6</v>
      </c>
      <c r="H143" s="7">
        <v>9</v>
      </c>
      <c r="I143" s="7" t="s">
        <v>2234</v>
      </c>
      <c r="J143" s="7">
        <v>0</v>
      </c>
      <c r="K143" s="7">
        <v>0</v>
      </c>
      <c r="L143" s="7">
        <v>0</v>
      </c>
      <c r="M143" s="7">
        <v>0</v>
      </c>
      <c r="N143" s="7">
        <v>0</v>
      </c>
      <c r="O143" s="7">
        <v>0</v>
      </c>
      <c r="P143" s="10" t="s">
        <v>7343</v>
      </c>
      <c r="Q143" s="7" t="s">
        <v>2767</v>
      </c>
      <c r="R143" s="10" t="s">
        <v>8075</v>
      </c>
    </row>
    <row r="144" spans="1:18" ht="35.4" customHeight="1" x14ac:dyDescent="0.3">
      <c r="A144" s="7">
        <f t="shared" si="2"/>
        <v>139</v>
      </c>
      <c r="B144" s="9" t="s">
        <v>2816</v>
      </c>
      <c r="C144" s="7" t="s">
        <v>8076</v>
      </c>
      <c r="D144" s="7" t="s">
        <v>2817</v>
      </c>
      <c r="E144" s="7" t="s">
        <v>2818</v>
      </c>
      <c r="F144" s="7" t="s">
        <v>7475</v>
      </c>
      <c r="G144" s="7">
        <v>5</v>
      </c>
      <c r="H144" s="7">
        <v>9</v>
      </c>
      <c r="I144" s="7" t="s">
        <v>2234</v>
      </c>
      <c r="J144" s="7">
        <v>0</v>
      </c>
      <c r="K144" s="7">
        <v>0</v>
      </c>
      <c r="L144" s="7">
        <v>0</v>
      </c>
      <c r="M144" s="7">
        <v>0</v>
      </c>
      <c r="N144" s="7">
        <v>0</v>
      </c>
      <c r="O144" s="7">
        <v>0</v>
      </c>
      <c r="P144" s="10" t="s">
        <v>7344</v>
      </c>
      <c r="Q144" s="7" t="s">
        <v>2767</v>
      </c>
      <c r="R144" s="10" t="s">
        <v>10525</v>
      </c>
    </row>
    <row r="145" spans="1:18" ht="20.399999999999999" x14ac:dyDescent="0.3">
      <c r="A145" s="7">
        <f t="shared" si="2"/>
        <v>140</v>
      </c>
      <c r="B145" s="9" t="s">
        <v>2819</v>
      </c>
      <c r="C145" s="7" t="s">
        <v>8077</v>
      </c>
      <c r="D145" s="7" t="s">
        <v>2817</v>
      </c>
      <c r="E145" s="7" t="s">
        <v>2818</v>
      </c>
      <c r="F145" s="7" t="s">
        <v>7475</v>
      </c>
      <c r="G145" s="7">
        <v>4</v>
      </c>
      <c r="H145" s="7">
        <v>9</v>
      </c>
      <c r="I145" s="7" t="s">
        <v>2234</v>
      </c>
      <c r="J145" s="7">
        <v>0</v>
      </c>
      <c r="K145" s="7">
        <v>0</v>
      </c>
      <c r="L145" s="7">
        <v>0</v>
      </c>
      <c r="M145" s="7">
        <v>0</v>
      </c>
      <c r="N145" s="7">
        <v>0</v>
      </c>
      <c r="O145" s="7">
        <v>0</v>
      </c>
      <c r="P145" s="10" t="s">
        <v>7345</v>
      </c>
      <c r="Q145" s="7" t="s">
        <v>2767</v>
      </c>
      <c r="R145" s="10" t="s">
        <v>2820</v>
      </c>
    </row>
    <row r="146" spans="1:18" ht="24.6" customHeight="1" x14ac:dyDescent="0.3">
      <c r="A146" s="7">
        <f t="shared" si="2"/>
        <v>141</v>
      </c>
      <c r="B146" s="9" t="s">
        <v>2821</v>
      </c>
      <c r="C146" s="7" t="s">
        <v>8078</v>
      </c>
      <c r="D146" s="7" t="s">
        <v>2822</v>
      </c>
      <c r="E146" s="7" t="s">
        <v>2823</v>
      </c>
      <c r="F146" s="7" t="s">
        <v>7475</v>
      </c>
      <c r="G146" s="7">
        <v>5</v>
      </c>
      <c r="H146" s="7">
        <v>10</v>
      </c>
      <c r="I146" s="7" t="s">
        <v>2234</v>
      </c>
      <c r="J146" s="7">
        <v>0</v>
      </c>
      <c r="K146" s="7">
        <v>0</v>
      </c>
      <c r="L146" s="7">
        <v>0</v>
      </c>
      <c r="M146" s="7">
        <v>0</v>
      </c>
      <c r="N146" s="7">
        <v>0</v>
      </c>
      <c r="O146" s="7">
        <v>0</v>
      </c>
      <c r="P146" s="10" t="s">
        <v>7246</v>
      </c>
      <c r="Q146" s="7" t="s">
        <v>2767</v>
      </c>
      <c r="R146" s="10" t="s">
        <v>2824</v>
      </c>
    </row>
    <row r="147" spans="1:18" ht="20.399999999999999" x14ac:dyDescent="0.3">
      <c r="A147" s="7">
        <f t="shared" si="2"/>
        <v>142</v>
      </c>
      <c r="B147" s="9" t="s">
        <v>2825</v>
      </c>
      <c r="C147" s="7" t="s">
        <v>8079</v>
      </c>
      <c r="D147" s="7" t="s">
        <v>2817</v>
      </c>
      <c r="E147" s="7" t="s">
        <v>2818</v>
      </c>
      <c r="F147" s="7" t="s">
        <v>7475</v>
      </c>
      <c r="G147" s="7">
        <v>4</v>
      </c>
      <c r="H147" s="7">
        <v>1</v>
      </c>
      <c r="I147" s="7">
        <v>0.75</v>
      </c>
      <c r="J147" s="7">
        <v>0</v>
      </c>
      <c r="K147" s="7">
        <v>0</v>
      </c>
      <c r="L147" s="7">
        <v>0</v>
      </c>
      <c r="M147" s="7">
        <v>0</v>
      </c>
      <c r="N147" s="7">
        <v>0</v>
      </c>
      <c r="O147" s="7">
        <v>0</v>
      </c>
      <c r="P147" s="10" t="s">
        <v>7247</v>
      </c>
      <c r="Q147" s="7" t="s">
        <v>2767</v>
      </c>
      <c r="R147" s="10" t="s">
        <v>2826</v>
      </c>
    </row>
    <row r="148" spans="1:18" ht="40.799999999999997" x14ac:dyDescent="0.3">
      <c r="A148" s="7">
        <f t="shared" si="2"/>
        <v>143</v>
      </c>
      <c r="B148" s="105" t="s">
        <v>2827</v>
      </c>
      <c r="C148" s="103" t="s">
        <v>2828</v>
      </c>
      <c r="D148" s="103" t="s">
        <v>2829</v>
      </c>
      <c r="E148" s="103" t="s">
        <v>2830</v>
      </c>
      <c r="F148" s="103" t="s">
        <v>839</v>
      </c>
      <c r="G148" s="103">
        <v>7</v>
      </c>
      <c r="H148" s="103">
        <v>1</v>
      </c>
      <c r="I148" s="103">
        <v>0.8</v>
      </c>
      <c r="J148" s="103">
        <v>0</v>
      </c>
      <c r="K148" s="103">
        <v>0</v>
      </c>
      <c r="L148" s="103">
        <v>1</v>
      </c>
      <c r="M148" s="103">
        <v>8</v>
      </c>
      <c r="N148" s="103">
        <v>0</v>
      </c>
      <c r="O148" s="103">
        <v>0</v>
      </c>
      <c r="P148" s="85" t="s">
        <v>20</v>
      </c>
      <c r="Q148" s="80" t="s">
        <v>10450</v>
      </c>
      <c r="R148" s="85" t="s">
        <v>10458</v>
      </c>
    </row>
    <row r="149" spans="1:18" ht="51" x14ac:dyDescent="0.3">
      <c r="A149" s="7">
        <f t="shared" si="2"/>
        <v>144</v>
      </c>
      <c r="B149" s="9" t="s">
        <v>2831</v>
      </c>
      <c r="C149" s="7" t="s">
        <v>2832</v>
      </c>
      <c r="D149" s="7" t="s">
        <v>2833</v>
      </c>
      <c r="E149" s="7" t="s">
        <v>2834</v>
      </c>
      <c r="F149" s="7" t="s">
        <v>839</v>
      </c>
      <c r="G149" s="7">
        <v>40</v>
      </c>
      <c r="H149" s="7">
        <v>1</v>
      </c>
      <c r="I149" s="7">
        <v>0.8</v>
      </c>
      <c r="J149" s="7">
        <v>0</v>
      </c>
      <c r="K149" s="7">
        <v>0</v>
      </c>
      <c r="L149" s="7">
        <v>1</v>
      </c>
      <c r="M149" s="7">
        <v>8</v>
      </c>
      <c r="N149" s="7">
        <v>0</v>
      </c>
      <c r="O149" s="7">
        <v>0</v>
      </c>
      <c r="P149" s="10" t="s">
        <v>20</v>
      </c>
      <c r="Q149" s="80" t="s">
        <v>8158</v>
      </c>
      <c r="R149" s="10" t="s">
        <v>10526</v>
      </c>
    </row>
    <row r="150" spans="1:18" ht="20.399999999999999" x14ac:dyDescent="0.3">
      <c r="A150" s="7">
        <f t="shared" si="2"/>
        <v>145</v>
      </c>
      <c r="B150" s="9" t="s">
        <v>2835</v>
      </c>
      <c r="C150" s="7" t="s">
        <v>2836</v>
      </c>
      <c r="D150" s="7" t="s">
        <v>2837</v>
      </c>
      <c r="E150" s="7" t="s">
        <v>2838</v>
      </c>
      <c r="F150" s="7" t="s">
        <v>839</v>
      </c>
      <c r="G150" s="7">
        <v>28.16</v>
      </c>
      <c r="H150" s="7">
        <v>2</v>
      </c>
      <c r="I150" s="7" t="s">
        <v>2234</v>
      </c>
      <c r="J150" s="7">
        <v>0</v>
      </c>
      <c r="K150" s="7">
        <v>0</v>
      </c>
      <c r="L150" s="7">
        <v>1</v>
      </c>
      <c r="M150" s="7">
        <v>8</v>
      </c>
      <c r="N150" s="7">
        <v>0</v>
      </c>
      <c r="O150" s="7">
        <v>0</v>
      </c>
      <c r="P150" s="10" t="s">
        <v>7346</v>
      </c>
      <c r="Q150" s="7" t="s">
        <v>2839</v>
      </c>
      <c r="R150" s="10" t="s">
        <v>2840</v>
      </c>
    </row>
    <row r="151" spans="1:18" ht="20.399999999999999" x14ac:dyDescent="0.3">
      <c r="A151" s="7">
        <f t="shared" si="2"/>
        <v>146</v>
      </c>
      <c r="B151" s="9" t="s">
        <v>2841</v>
      </c>
      <c r="C151" s="7" t="s">
        <v>2842</v>
      </c>
      <c r="D151" s="7" t="s">
        <v>2843</v>
      </c>
      <c r="E151" s="7" t="s">
        <v>2844</v>
      </c>
      <c r="F151" s="7" t="s">
        <v>839</v>
      </c>
      <c r="G151" s="7">
        <v>27.09</v>
      </c>
      <c r="H151" s="7">
        <v>1</v>
      </c>
      <c r="I151" s="7">
        <v>0.8</v>
      </c>
      <c r="J151" s="7">
        <v>0</v>
      </c>
      <c r="K151" s="7">
        <v>0</v>
      </c>
      <c r="L151" s="7">
        <v>1</v>
      </c>
      <c r="M151" s="7">
        <v>8</v>
      </c>
      <c r="N151" s="7">
        <v>0</v>
      </c>
      <c r="O151" s="7">
        <v>0</v>
      </c>
      <c r="P151" s="10" t="s">
        <v>7347</v>
      </c>
      <c r="Q151" s="7" t="s">
        <v>2839</v>
      </c>
      <c r="R151" s="10" t="s">
        <v>2845</v>
      </c>
    </row>
    <row r="152" spans="1:18" ht="20.399999999999999" x14ac:dyDescent="0.3">
      <c r="A152" s="7">
        <f t="shared" si="2"/>
        <v>147</v>
      </c>
      <c r="B152" s="9" t="s">
        <v>2846</v>
      </c>
      <c r="C152" s="7" t="s">
        <v>8080</v>
      </c>
      <c r="D152" s="7" t="s">
        <v>2847</v>
      </c>
      <c r="E152" s="7" t="s">
        <v>2848</v>
      </c>
      <c r="F152" s="7" t="s">
        <v>839</v>
      </c>
      <c r="G152" s="7">
        <v>37.72</v>
      </c>
      <c r="H152" s="7">
        <v>2</v>
      </c>
      <c r="I152" s="7" t="s">
        <v>2346</v>
      </c>
      <c r="J152" s="7">
        <v>0</v>
      </c>
      <c r="K152" s="7">
        <v>0</v>
      </c>
      <c r="L152" s="7">
        <v>1</v>
      </c>
      <c r="M152" s="7">
        <v>8</v>
      </c>
      <c r="N152" s="7">
        <v>0</v>
      </c>
      <c r="O152" s="7">
        <v>0</v>
      </c>
      <c r="P152" s="10" t="s">
        <v>7348</v>
      </c>
      <c r="Q152" s="7" t="s">
        <v>2849</v>
      </c>
      <c r="R152" s="10" t="s">
        <v>10527</v>
      </c>
    </row>
    <row r="153" spans="1:18" ht="20.399999999999999" x14ac:dyDescent="0.3">
      <c r="A153" s="7">
        <f t="shared" si="2"/>
        <v>148</v>
      </c>
      <c r="B153" s="9" t="s">
        <v>2850</v>
      </c>
      <c r="C153" s="7" t="s">
        <v>8081</v>
      </c>
      <c r="D153" s="7" t="s">
        <v>2851</v>
      </c>
      <c r="E153" s="7" t="s">
        <v>2852</v>
      </c>
      <c r="F153" s="7" t="s">
        <v>839</v>
      </c>
      <c r="G153" s="7">
        <v>37.1</v>
      </c>
      <c r="H153" s="7">
        <v>1</v>
      </c>
      <c r="I153" s="7">
        <v>0.8</v>
      </c>
      <c r="J153" s="7">
        <v>0</v>
      </c>
      <c r="K153" s="7">
        <v>0</v>
      </c>
      <c r="L153" s="7">
        <v>1</v>
      </c>
      <c r="M153" s="7">
        <v>8</v>
      </c>
      <c r="N153" s="7">
        <v>0</v>
      </c>
      <c r="O153" s="7">
        <v>0</v>
      </c>
      <c r="P153" s="10" t="s">
        <v>7349</v>
      </c>
      <c r="Q153" s="7" t="s">
        <v>2839</v>
      </c>
      <c r="R153" s="10" t="s">
        <v>2853</v>
      </c>
    </row>
    <row r="154" spans="1:18" ht="30.6" x14ac:dyDescent="0.3">
      <c r="A154" s="7">
        <f t="shared" si="2"/>
        <v>149</v>
      </c>
      <c r="B154" s="9" t="s">
        <v>2854</v>
      </c>
      <c r="C154" s="7" t="s">
        <v>2855</v>
      </c>
      <c r="D154" s="7" t="s">
        <v>2856</v>
      </c>
      <c r="E154" s="7" t="s">
        <v>2857</v>
      </c>
      <c r="F154" s="7" t="s">
        <v>839</v>
      </c>
      <c r="G154" s="7">
        <v>1</v>
      </c>
      <c r="H154" s="7">
        <v>3</v>
      </c>
      <c r="I154" s="7">
        <v>1.1000000000000001</v>
      </c>
      <c r="J154" s="7">
        <v>0</v>
      </c>
      <c r="K154" s="7">
        <v>0</v>
      </c>
      <c r="L154" s="7">
        <v>0</v>
      </c>
      <c r="M154" s="7">
        <v>0</v>
      </c>
      <c r="N154" s="7">
        <v>0</v>
      </c>
      <c r="O154" s="7">
        <v>0</v>
      </c>
      <c r="P154" s="10" t="s">
        <v>7350</v>
      </c>
      <c r="Q154" s="80" t="s">
        <v>8158</v>
      </c>
      <c r="R154" s="10" t="s">
        <v>10528</v>
      </c>
    </row>
    <row r="155" spans="1:18" ht="40.799999999999997" x14ac:dyDescent="0.3">
      <c r="A155" s="7">
        <f t="shared" si="2"/>
        <v>150</v>
      </c>
      <c r="B155" s="105" t="s">
        <v>2858</v>
      </c>
      <c r="C155" s="103" t="s">
        <v>2859</v>
      </c>
      <c r="D155" s="103" t="s">
        <v>2860</v>
      </c>
      <c r="E155" s="103" t="s">
        <v>2861</v>
      </c>
      <c r="F155" s="103" t="s">
        <v>839</v>
      </c>
      <c r="G155" s="103">
        <v>6</v>
      </c>
      <c r="H155" s="103">
        <v>8</v>
      </c>
      <c r="I155" s="103" t="s">
        <v>10452</v>
      </c>
      <c r="J155" s="103">
        <v>0</v>
      </c>
      <c r="K155" s="103">
        <v>0</v>
      </c>
      <c r="L155" s="103">
        <v>1</v>
      </c>
      <c r="M155" s="103">
        <v>8</v>
      </c>
      <c r="N155" s="103">
        <v>0</v>
      </c>
      <c r="O155" s="103">
        <v>0</v>
      </c>
      <c r="P155" s="85" t="s">
        <v>20</v>
      </c>
      <c r="Q155" s="80" t="s">
        <v>8164</v>
      </c>
      <c r="R155" s="85" t="s">
        <v>10459</v>
      </c>
    </row>
    <row r="156" spans="1:18" ht="20.399999999999999" x14ac:dyDescent="0.3">
      <c r="A156" s="7">
        <f t="shared" si="2"/>
        <v>151</v>
      </c>
      <c r="B156" s="9" t="s">
        <v>2862</v>
      </c>
      <c r="C156" s="7" t="s">
        <v>2863</v>
      </c>
      <c r="D156" s="7" t="s">
        <v>2864</v>
      </c>
      <c r="E156" s="7" t="s">
        <v>2865</v>
      </c>
      <c r="F156" s="7" t="s">
        <v>839</v>
      </c>
      <c r="G156" s="7">
        <v>1</v>
      </c>
      <c r="H156" s="7">
        <v>2</v>
      </c>
      <c r="I156" s="7">
        <v>1.1000000000000001</v>
      </c>
      <c r="J156" s="7">
        <v>0</v>
      </c>
      <c r="K156" s="7">
        <v>0</v>
      </c>
      <c r="L156" s="7">
        <v>0</v>
      </c>
      <c r="M156" s="7">
        <v>0</v>
      </c>
      <c r="N156" s="7">
        <v>0</v>
      </c>
      <c r="O156" s="7">
        <v>0</v>
      </c>
      <c r="P156" s="10" t="s">
        <v>20</v>
      </c>
      <c r="Q156" s="80" t="s">
        <v>8158</v>
      </c>
      <c r="R156" s="10" t="s">
        <v>2866</v>
      </c>
    </row>
    <row r="157" spans="1:18" ht="100.5" customHeight="1" x14ac:dyDescent="0.3">
      <c r="A157" s="7">
        <f t="shared" si="2"/>
        <v>152</v>
      </c>
      <c r="B157" s="9" t="s">
        <v>2867</v>
      </c>
      <c r="C157" s="7" t="s">
        <v>2868</v>
      </c>
      <c r="D157" s="7" t="s">
        <v>2869</v>
      </c>
      <c r="E157" s="7" t="s">
        <v>2870</v>
      </c>
      <c r="F157" s="7" t="s">
        <v>2871</v>
      </c>
      <c r="G157" s="7">
        <v>0</v>
      </c>
      <c r="H157" s="7">
        <v>6</v>
      </c>
      <c r="I157" s="7">
        <v>1.1000000000000001</v>
      </c>
      <c r="J157" s="7">
        <v>0</v>
      </c>
      <c r="K157" s="7">
        <v>0</v>
      </c>
      <c r="L157" s="7">
        <v>0</v>
      </c>
      <c r="M157" s="7">
        <v>0</v>
      </c>
      <c r="N157" s="7">
        <v>0</v>
      </c>
      <c r="O157" s="7">
        <v>0</v>
      </c>
      <c r="P157" s="10" t="s">
        <v>7351</v>
      </c>
      <c r="Q157" s="80" t="s">
        <v>8158</v>
      </c>
      <c r="R157" s="10" t="s">
        <v>10529</v>
      </c>
    </row>
    <row r="158" spans="1:18" ht="20.399999999999999" x14ac:dyDescent="0.3">
      <c r="A158" s="7">
        <f t="shared" si="2"/>
        <v>153</v>
      </c>
      <c r="B158" s="9" t="s">
        <v>2872</v>
      </c>
      <c r="C158" s="7" t="s">
        <v>2873</v>
      </c>
      <c r="D158" s="7" t="s">
        <v>2874</v>
      </c>
      <c r="E158" s="7" t="s">
        <v>2875</v>
      </c>
      <c r="F158" s="7" t="s">
        <v>839</v>
      </c>
      <c r="G158" s="7">
        <v>1</v>
      </c>
      <c r="H158" s="7">
        <v>3</v>
      </c>
      <c r="I158" s="7">
        <v>1.1000000000000001</v>
      </c>
      <c r="J158" s="7">
        <v>0</v>
      </c>
      <c r="K158" s="7">
        <v>0</v>
      </c>
      <c r="L158" s="7">
        <v>0</v>
      </c>
      <c r="M158" s="7">
        <v>0</v>
      </c>
      <c r="N158" s="7">
        <v>0</v>
      </c>
      <c r="O158" s="7">
        <v>0</v>
      </c>
      <c r="P158" s="10" t="s">
        <v>7352</v>
      </c>
      <c r="Q158" s="80" t="s">
        <v>8158</v>
      </c>
      <c r="R158" s="10" t="s">
        <v>8128</v>
      </c>
    </row>
    <row r="159" spans="1:18" ht="20.399999999999999" x14ac:dyDescent="0.3">
      <c r="A159" s="7">
        <f t="shared" si="2"/>
        <v>154</v>
      </c>
      <c r="B159" s="9" t="s">
        <v>2876</v>
      </c>
      <c r="C159" s="7" t="s">
        <v>2877</v>
      </c>
      <c r="D159" s="7" t="s">
        <v>2878</v>
      </c>
      <c r="E159" s="7" t="s">
        <v>2879</v>
      </c>
      <c r="F159" s="7" t="s">
        <v>7475</v>
      </c>
      <c r="G159" s="7">
        <v>6</v>
      </c>
      <c r="H159" s="7">
        <v>7</v>
      </c>
      <c r="I159" s="7" t="s">
        <v>2234</v>
      </c>
      <c r="J159" s="7">
        <v>0</v>
      </c>
      <c r="K159" s="7">
        <v>0</v>
      </c>
      <c r="L159" s="7">
        <v>0</v>
      </c>
      <c r="M159" s="7">
        <v>0</v>
      </c>
      <c r="N159" s="7">
        <v>0</v>
      </c>
      <c r="O159" s="7">
        <v>0</v>
      </c>
      <c r="P159" s="10" t="s">
        <v>20</v>
      </c>
      <c r="Q159" s="7" t="s">
        <v>2488</v>
      </c>
      <c r="R159" s="10" t="s">
        <v>10530</v>
      </c>
    </row>
    <row r="160" spans="1:18" ht="31.8" customHeight="1" x14ac:dyDescent="0.3">
      <c r="A160" s="7">
        <f t="shared" si="2"/>
        <v>155</v>
      </c>
      <c r="B160" s="9" t="s">
        <v>2880</v>
      </c>
      <c r="C160" s="7" t="s">
        <v>2881</v>
      </c>
      <c r="D160" s="7" t="s">
        <v>2882</v>
      </c>
      <c r="E160" s="7" t="s">
        <v>2883</v>
      </c>
      <c r="F160" s="7" t="s">
        <v>839</v>
      </c>
      <c r="G160" s="7">
        <v>2</v>
      </c>
      <c r="H160" s="7">
        <v>6</v>
      </c>
      <c r="I160" s="7">
        <v>0.75</v>
      </c>
      <c r="J160" s="7">
        <v>0</v>
      </c>
      <c r="K160" s="7">
        <v>0</v>
      </c>
      <c r="L160" s="7">
        <v>0</v>
      </c>
      <c r="M160" s="7">
        <v>0</v>
      </c>
      <c r="N160" s="7">
        <v>0</v>
      </c>
      <c r="O160" s="7">
        <v>0</v>
      </c>
      <c r="P160" s="10" t="s">
        <v>7353</v>
      </c>
      <c r="Q160" s="80" t="s">
        <v>8158</v>
      </c>
      <c r="R160" s="10" t="s">
        <v>10573</v>
      </c>
    </row>
    <row r="161" spans="1:18" ht="39.75" customHeight="1" x14ac:dyDescent="0.3">
      <c r="A161" s="7">
        <f t="shared" si="2"/>
        <v>156</v>
      </c>
      <c r="B161" s="9" t="s">
        <v>2884</v>
      </c>
      <c r="C161" s="7" t="s">
        <v>2885</v>
      </c>
      <c r="D161" s="7" t="s">
        <v>2886</v>
      </c>
      <c r="E161" s="7" t="s">
        <v>2887</v>
      </c>
      <c r="F161" s="7" t="s">
        <v>839</v>
      </c>
      <c r="G161" s="7">
        <v>3</v>
      </c>
      <c r="H161" s="7">
        <v>6</v>
      </c>
      <c r="I161" s="7">
        <v>0.75</v>
      </c>
      <c r="J161" s="7">
        <v>0</v>
      </c>
      <c r="K161" s="7">
        <v>0</v>
      </c>
      <c r="L161" s="7">
        <v>0</v>
      </c>
      <c r="M161" s="7">
        <v>0</v>
      </c>
      <c r="N161" s="7">
        <v>0</v>
      </c>
      <c r="O161" s="7">
        <v>0</v>
      </c>
      <c r="P161" s="10" t="s">
        <v>20</v>
      </c>
      <c r="Q161" s="80" t="s">
        <v>8158</v>
      </c>
      <c r="R161" s="10" t="s">
        <v>10531</v>
      </c>
    </row>
    <row r="162" spans="1:18" ht="30.6" x14ac:dyDescent="0.3">
      <c r="A162" s="7">
        <f t="shared" si="2"/>
        <v>157</v>
      </c>
      <c r="B162" s="9" t="s">
        <v>2888</v>
      </c>
      <c r="C162" s="7" t="s">
        <v>8082</v>
      </c>
      <c r="D162" s="7" t="s">
        <v>2889</v>
      </c>
      <c r="E162" s="7" t="s">
        <v>2890</v>
      </c>
      <c r="F162" s="7" t="s">
        <v>839</v>
      </c>
      <c r="G162" s="7">
        <v>3.75</v>
      </c>
      <c r="H162" s="7">
        <v>3</v>
      </c>
      <c r="I162" s="7" t="s">
        <v>2234</v>
      </c>
      <c r="J162" s="7">
        <v>0</v>
      </c>
      <c r="K162" s="7">
        <v>0</v>
      </c>
      <c r="L162" s="7">
        <v>0</v>
      </c>
      <c r="M162" s="7">
        <v>0</v>
      </c>
      <c r="N162" s="7">
        <v>0</v>
      </c>
      <c r="O162" s="7">
        <v>0</v>
      </c>
      <c r="P162" s="10" t="s">
        <v>20</v>
      </c>
      <c r="Q162" s="80" t="s">
        <v>8158</v>
      </c>
      <c r="R162" s="10" t="s">
        <v>8129</v>
      </c>
    </row>
    <row r="163" spans="1:18" ht="20.399999999999999" x14ac:dyDescent="0.3">
      <c r="A163" s="7">
        <f t="shared" si="2"/>
        <v>158</v>
      </c>
      <c r="B163" s="9" t="s">
        <v>2891</v>
      </c>
      <c r="C163" s="7" t="s">
        <v>8083</v>
      </c>
      <c r="D163" s="7" t="s">
        <v>2892</v>
      </c>
      <c r="E163" s="7" t="s">
        <v>2893</v>
      </c>
      <c r="F163" s="7" t="s">
        <v>7475</v>
      </c>
      <c r="G163" s="7">
        <v>6.75</v>
      </c>
      <c r="H163" s="7">
        <v>3</v>
      </c>
      <c r="I163" s="7" t="s">
        <v>2234</v>
      </c>
      <c r="J163" s="7">
        <v>0</v>
      </c>
      <c r="K163" s="7">
        <v>0</v>
      </c>
      <c r="L163" s="7">
        <v>0</v>
      </c>
      <c r="M163" s="7">
        <v>0</v>
      </c>
      <c r="N163" s="7">
        <v>0</v>
      </c>
      <c r="O163" s="7">
        <v>0</v>
      </c>
      <c r="P163" s="10" t="s">
        <v>20</v>
      </c>
      <c r="Q163" s="80" t="s">
        <v>8158</v>
      </c>
      <c r="R163" s="10" t="s">
        <v>8130</v>
      </c>
    </row>
    <row r="164" spans="1:18" ht="20.399999999999999" x14ac:dyDescent="0.3">
      <c r="A164" s="7">
        <f t="shared" si="2"/>
        <v>159</v>
      </c>
      <c r="B164" s="9" t="s">
        <v>2894</v>
      </c>
      <c r="C164" s="7" t="s">
        <v>8084</v>
      </c>
      <c r="D164" s="7" t="s">
        <v>2895</v>
      </c>
      <c r="E164" s="7" t="s">
        <v>2896</v>
      </c>
      <c r="F164" s="7" t="s">
        <v>7475</v>
      </c>
      <c r="G164" s="7">
        <v>21</v>
      </c>
      <c r="H164" s="7">
        <v>2</v>
      </c>
      <c r="I164" s="7">
        <v>3</v>
      </c>
      <c r="J164" s="7">
        <v>0</v>
      </c>
      <c r="K164" s="7">
        <v>0</v>
      </c>
      <c r="L164" s="7">
        <v>0</v>
      </c>
      <c r="M164" s="7">
        <v>0</v>
      </c>
      <c r="N164" s="7">
        <v>0</v>
      </c>
      <c r="O164" s="7">
        <v>0</v>
      </c>
      <c r="P164" s="10" t="s">
        <v>7354</v>
      </c>
      <c r="Q164" s="7" t="s">
        <v>2897</v>
      </c>
      <c r="R164" s="10" t="s">
        <v>10532</v>
      </c>
    </row>
    <row r="165" spans="1:18" ht="20.399999999999999" x14ac:dyDescent="0.3">
      <c r="A165" s="7">
        <f t="shared" si="2"/>
        <v>160</v>
      </c>
      <c r="B165" s="9" t="s">
        <v>2898</v>
      </c>
      <c r="C165" s="7" t="s">
        <v>8085</v>
      </c>
      <c r="D165" s="7" t="s">
        <v>2899</v>
      </c>
      <c r="E165" s="7" t="s">
        <v>2900</v>
      </c>
      <c r="F165" s="7" t="s">
        <v>7475</v>
      </c>
      <c r="G165" s="7">
        <v>38</v>
      </c>
      <c r="H165" s="7">
        <v>3</v>
      </c>
      <c r="I165" s="7">
        <v>5</v>
      </c>
      <c r="J165" s="7">
        <v>0</v>
      </c>
      <c r="K165" s="7">
        <v>0</v>
      </c>
      <c r="L165" s="7">
        <v>0</v>
      </c>
      <c r="M165" s="7">
        <v>0</v>
      </c>
      <c r="N165" s="7">
        <v>0</v>
      </c>
      <c r="O165" s="7">
        <v>0</v>
      </c>
      <c r="P165" s="10" t="s">
        <v>7355</v>
      </c>
      <c r="Q165" s="7" t="s">
        <v>2897</v>
      </c>
      <c r="R165" s="10" t="s">
        <v>2901</v>
      </c>
    </row>
    <row r="166" spans="1:18" ht="20.399999999999999" x14ac:dyDescent="0.3">
      <c r="A166" s="7">
        <f t="shared" si="2"/>
        <v>161</v>
      </c>
      <c r="B166" s="9" t="s">
        <v>2902</v>
      </c>
      <c r="C166" s="7" t="s">
        <v>8086</v>
      </c>
      <c r="D166" s="7" t="s">
        <v>2903</v>
      </c>
      <c r="E166" s="7" t="s">
        <v>2904</v>
      </c>
      <c r="F166" s="7" t="s">
        <v>7475</v>
      </c>
      <c r="G166" s="7">
        <v>60</v>
      </c>
      <c r="H166" s="7">
        <v>2</v>
      </c>
      <c r="I166" s="7">
        <v>5</v>
      </c>
      <c r="J166" s="7">
        <v>0</v>
      </c>
      <c r="K166" s="7">
        <v>0</v>
      </c>
      <c r="L166" s="7">
        <v>0</v>
      </c>
      <c r="M166" s="7">
        <v>0</v>
      </c>
      <c r="N166" s="7">
        <v>0</v>
      </c>
      <c r="O166" s="7">
        <v>0</v>
      </c>
      <c r="P166" s="10" t="s">
        <v>7356</v>
      </c>
      <c r="Q166" s="7" t="s">
        <v>2897</v>
      </c>
      <c r="R166" s="10" t="s">
        <v>2905</v>
      </c>
    </row>
    <row r="167" spans="1:18" x14ac:dyDescent="0.3">
      <c r="A167" s="7">
        <f t="shared" si="2"/>
        <v>162</v>
      </c>
      <c r="B167" s="9" t="s">
        <v>2906</v>
      </c>
      <c r="C167" s="7" t="s">
        <v>8087</v>
      </c>
      <c r="D167" s="7" t="s">
        <v>2907</v>
      </c>
      <c r="E167" s="7" t="s">
        <v>2908</v>
      </c>
      <c r="F167" s="7" t="s">
        <v>7475</v>
      </c>
      <c r="G167" s="7">
        <v>4.4000000000000004</v>
      </c>
      <c r="H167" s="7">
        <v>3</v>
      </c>
      <c r="I167" s="7" t="s">
        <v>2476</v>
      </c>
      <c r="J167" s="7">
        <v>0</v>
      </c>
      <c r="K167" s="7">
        <v>0</v>
      </c>
      <c r="L167" s="7">
        <v>1</v>
      </c>
      <c r="M167" s="7">
        <v>8</v>
      </c>
      <c r="N167" s="7">
        <v>0</v>
      </c>
      <c r="O167" s="7">
        <v>0</v>
      </c>
      <c r="P167" s="2" t="s">
        <v>8163</v>
      </c>
      <c r="Q167" s="4" t="s">
        <v>8166</v>
      </c>
      <c r="R167" s="2" t="s">
        <v>2909</v>
      </c>
    </row>
    <row r="168" spans="1:18" x14ac:dyDescent="0.3">
      <c r="A168" s="7">
        <f t="shared" si="2"/>
        <v>163</v>
      </c>
      <c r="B168" s="9" t="s">
        <v>2910</v>
      </c>
      <c r="C168" s="7" t="s">
        <v>8088</v>
      </c>
      <c r="D168" s="7" t="s">
        <v>2911</v>
      </c>
      <c r="E168" s="7" t="s">
        <v>2912</v>
      </c>
      <c r="F168" s="7" t="s">
        <v>7475</v>
      </c>
      <c r="G168" s="7">
        <v>17.899999999999999</v>
      </c>
      <c r="H168" s="7">
        <v>1</v>
      </c>
      <c r="I168" s="7">
        <v>0.8</v>
      </c>
      <c r="J168" s="7">
        <v>0</v>
      </c>
      <c r="K168" s="7">
        <v>0</v>
      </c>
      <c r="L168" s="7">
        <v>1</v>
      </c>
      <c r="M168" s="7">
        <v>8</v>
      </c>
      <c r="N168" s="7">
        <v>0</v>
      </c>
      <c r="O168" s="7">
        <v>0</v>
      </c>
      <c r="P168" s="2" t="s">
        <v>8163</v>
      </c>
      <c r="Q168" s="4" t="s">
        <v>8166</v>
      </c>
      <c r="R168" s="2" t="s">
        <v>2913</v>
      </c>
    </row>
    <row r="169" spans="1:18" ht="20.399999999999999" x14ac:dyDescent="0.3">
      <c r="A169" s="7">
        <f t="shared" si="2"/>
        <v>164</v>
      </c>
      <c r="B169" s="9" t="s">
        <v>2914</v>
      </c>
      <c r="C169" s="7" t="s">
        <v>2915</v>
      </c>
      <c r="D169" s="7" t="s">
        <v>2916</v>
      </c>
      <c r="E169" s="7" t="s">
        <v>2917</v>
      </c>
      <c r="F169" s="7" t="s">
        <v>7475</v>
      </c>
      <c r="G169" s="7">
        <v>12</v>
      </c>
      <c r="H169" s="7">
        <v>7</v>
      </c>
      <c r="I169" s="7" t="s">
        <v>2234</v>
      </c>
      <c r="J169" s="7">
        <v>0</v>
      </c>
      <c r="K169" s="7">
        <v>0</v>
      </c>
      <c r="L169" s="7">
        <v>1</v>
      </c>
      <c r="M169" s="7">
        <v>8</v>
      </c>
      <c r="N169" s="7">
        <v>0</v>
      </c>
      <c r="O169" s="7">
        <v>0</v>
      </c>
      <c r="P169" s="10" t="s">
        <v>7357</v>
      </c>
      <c r="Q169" s="7" t="s">
        <v>2235</v>
      </c>
      <c r="R169" s="10" t="s">
        <v>10533</v>
      </c>
    </row>
    <row r="170" spans="1:18" ht="20.399999999999999" x14ac:dyDescent="0.3">
      <c r="A170" s="7">
        <f t="shared" si="2"/>
        <v>165</v>
      </c>
      <c r="B170" s="9" t="s">
        <v>2918</v>
      </c>
      <c r="C170" s="7" t="s">
        <v>2919</v>
      </c>
      <c r="D170" s="7" t="s">
        <v>2920</v>
      </c>
      <c r="E170" s="7" t="s">
        <v>2921</v>
      </c>
      <c r="F170" s="7" t="s">
        <v>2301</v>
      </c>
      <c r="G170" s="7">
        <v>0</v>
      </c>
      <c r="H170" s="7">
        <v>2</v>
      </c>
      <c r="I170" s="7">
        <v>0.75</v>
      </c>
      <c r="J170" s="7">
        <v>0</v>
      </c>
      <c r="K170" s="7">
        <v>0</v>
      </c>
      <c r="L170" s="7">
        <v>0</v>
      </c>
      <c r="M170" s="7">
        <v>0</v>
      </c>
      <c r="N170" s="7">
        <v>0</v>
      </c>
      <c r="O170" s="7">
        <v>0</v>
      </c>
      <c r="P170" s="10" t="s">
        <v>7358</v>
      </c>
      <c r="Q170" s="7" t="s">
        <v>2733</v>
      </c>
      <c r="R170" s="10" t="s">
        <v>10534</v>
      </c>
    </row>
    <row r="171" spans="1:18" ht="20.399999999999999" x14ac:dyDescent="0.3">
      <c r="A171" s="7">
        <f t="shared" si="2"/>
        <v>166</v>
      </c>
      <c r="B171" s="9" t="s">
        <v>2922</v>
      </c>
      <c r="C171" s="7" t="s">
        <v>2923</v>
      </c>
      <c r="D171" s="7" t="s">
        <v>2924</v>
      </c>
      <c r="E171" s="7" t="s">
        <v>2925</v>
      </c>
      <c r="F171" s="7" t="s">
        <v>839</v>
      </c>
      <c r="G171" s="7">
        <v>8</v>
      </c>
      <c r="H171" s="7">
        <v>4</v>
      </c>
      <c r="I171" s="7" t="s">
        <v>2234</v>
      </c>
      <c r="J171" s="7">
        <v>0</v>
      </c>
      <c r="K171" s="7">
        <v>0</v>
      </c>
      <c r="L171" s="7">
        <v>0</v>
      </c>
      <c r="M171" s="7">
        <v>0</v>
      </c>
      <c r="N171" s="7">
        <v>0</v>
      </c>
      <c r="O171" s="7">
        <v>0</v>
      </c>
      <c r="P171" s="10" t="s">
        <v>20</v>
      </c>
      <c r="Q171" s="7" t="s">
        <v>2926</v>
      </c>
      <c r="R171" s="10" t="s">
        <v>2927</v>
      </c>
    </row>
    <row r="172" spans="1:18" ht="30.6" x14ac:dyDescent="0.3">
      <c r="A172" s="7">
        <f t="shared" si="2"/>
        <v>167</v>
      </c>
      <c r="B172" s="9" t="s">
        <v>2928</v>
      </c>
      <c r="C172" s="7" t="s">
        <v>2929</v>
      </c>
      <c r="D172" s="7" t="s">
        <v>2930</v>
      </c>
      <c r="E172" s="7" t="s">
        <v>2931</v>
      </c>
      <c r="F172" s="7" t="s">
        <v>839</v>
      </c>
      <c r="G172" s="7">
        <v>52.8</v>
      </c>
      <c r="H172" s="7">
        <v>2</v>
      </c>
      <c r="I172" s="7" t="s">
        <v>2265</v>
      </c>
      <c r="J172" s="7">
        <v>0</v>
      </c>
      <c r="K172" s="7">
        <v>0</v>
      </c>
      <c r="L172" s="7">
        <v>1</v>
      </c>
      <c r="M172" s="7">
        <v>8</v>
      </c>
      <c r="N172" s="7">
        <v>0</v>
      </c>
      <c r="O172" s="7">
        <v>0</v>
      </c>
      <c r="P172" s="10" t="s">
        <v>7359</v>
      </c>
      <c r="Q172" s="7" t="s">
        <v>2733</v>
      </c>
      <c r="R172" s="10" t="s">
        <v>10574</v>
      </c>
    </row>
    <row r="173" spans="1:18" ht="20.399999999999999" x14ac:dyDescent="0.3">
      <c r="A173" s="7">
        <f t="shared" si="2"/>
        <v>168</v>
      </c>
      <c r="B173" s="9" t="s">
        <v>2932</v>
      </c>
      <c r="C173" s="7" t="s">
        <v>2933</v>
      </c>
      <c r="D173" s="7" t="s">
        <v>2934</v>
      </c>
      <c r="E173" s="7" t="s">
        <v>2935</v>
      </c>
      <c r="F173" s="7" t="s">
        <v>839</v>
      </c>
      <c r="G173" s="7">
        <v>5.76</v>
      </c>
      <c r="H173" s="7">
        <v>3</v>
      </c>
      <c r="I173" s="7" t="s">
        <v>2234</v>
      </c>
      <c r="J173" s="7">
        <v>0</v>
      </c>
      <c r="K173" s="7">
        <v>0</v>
      </c>
      <c r="L173" s="7">
        <v>0</v>
      </c>
      <c r="M173" s="7">
        <v>0</v>
      </c>
      <c r="N173" s="7">
        <v>0</v>
      </c>
      <c r="O173" s="7">
        <v>0</v>
      </c>
      <c r="P173" s="10" t="s">
        <v>7360</v>
      </c>
      <c r="Q173" s="7" t="s">
        <v>2936</v>
      </c>
      <c r="R173" s="10" t="s">
        <v>10535</v>
      </c>
    </row>
    <row r="174" spans="1:18" ht="20.399999999999999" x14ac:dyDescent="0.3">
      <c r="A174" s="7">
        <f t="shared" si="2"/>
        <v>169</v>
      </c>
      <c r="B174" s="9" t="s">
        <v>2937</v>
      </c>
      <c r="C174" s="7" t="s">
        <v>2938</v>
      </c>
      <c r="D174" s="7" t="s">
        <v>2939</v>
      </c>
      <c r="E174" s="7" t="s">
        <v>2940</v>
      </c>
      <c r="F174" s="7" t="s">
        <v>7475</v>
      </c>
      <c r="G174" s="7">
        <v>7</v>
      </c>
      <c r="H174" s="7">
        <v>5</v>
      </c>
      <c r="I174" s="7" t="s">
        <v>2234</v>
      </c>
      <c r="J174" s="7">
        <v>0</v>
      </c>
      <c r="K174" s="7">
        <v>0</v>
      </c>
      <c r="L174" s="7">
        <v>1</v>
      </c>
      <c r="M174" s="7">
        <v>8</v>
      </c>
      <c r="N174" s="7">
        <v>0</v>
      </c>
      <c r="O174" s="7">
        <v>0</v>
      </c>
      <c r="P174" s="10" t="s">
        <v>7248</v>
      </c>
      <c r="Q174" s="7" t="s">
        <v>2447</v>
      </c>
      <c r="R174" s="10" t="s">
        <v>10536</v>
      </c>
    </row>
    <row r="175" spans="1:18" ht="20.399999999999999" x14ac:dyDescent="0.3">
      <c r="A175" s="7">
        <f t="shared" si="2"/>
        <v>170</v>
      </c>
      <c r="B175" s="9" t="s">
        <v>2941</v>
      </c>
      <c r="C175" s="7" t="s">
        <v>2942</v>
      </c>
      <c r="D175" s="7" t="s">
        <v>2943</v>
      </c>
      <c r="E175" s="7" t="s">
        <v>2944</v>
      </c>
      <c r="F175" s="7" t="s">
        <v>839</v>
      </c>
      <c r="G175" s="7">
        <v>36</v>
      </c>
      <c r="H175" s="7">
        <v>3</v>
      </c>
      <c r="I175" s="7">
        <v>0.75</v>
      </c>
      <c r="J175" s="7">
        <v>0</v>
      </c>
      <c r="K175" s="7">
        <v>0</v>
      </c>
      <c r="L175" s="7"/>
      <c r="M175" s="7"/>
      <c r="N175" s="7">
        <v>0</v>
      </c>
      <c r="O175" s="7">
        <v>0</v>
      </c>
      <c r="P175" s="10" t="s">
        <v>20</v>
      </c>
      <c r="Q175" s="7" t="s">
        <v>2686</v>
      </c>
      <c r="R175" s="10" t="s">
        <v>10537</v>
      </c>
    </row>
    <row r="176" spans="1:18" ht="30.6" x14ac:dyDescent="0.3">
      <c r="A176" s="7">
        <f t="shared" si="2"/>
        <v>171</v>
      </c>
      <c r="B176" s="9" t="s">
        <v>2945</v>
      </c>
      <c r="C176" s="7" t="s">
        <v>2946</v>
      </c>
      <c r="D176" s="7" t="s">
        <v>2947</v>
      </c>
      <c r="E176" s="7" t="s">
        <v>2948</v>
      </c>
      <c r="F176" s="7" t="s">
        <v>7475</v>
      </c>
      <c r="G176" s="7">
        <v>18</v>
      </c>
      <c r="H176" s="7">
        <v>5</v>
      </c>
      <c r="I176" s="7" t="s">
        <v>2234</v>
      </c>
      <c r="J176" s="7">
        <v>0</v>
      </c>
      <c r="K176" s="7">
        <v>0</v>
      </c>
      <c r="L176" s="7">
        <v>1</v>
      </c>
      <c r="M176" s="7">
        <v>8</v>
      </c>
      <c r="N176" s="7">
        <v>0</v>
      </c>
      <c r="O176" s="7">
        <v>0</v>
      </c>
      <c r="P176" s="10" t="s">
        <v>20</v>
      </c>
      <c r="Q176" s="80" t="s">
        <v>8158</v>
      </c>
      <c r="R176" s="10" t="s">
        <v>10538</v>
      </c>
    </row>
    <row r="177" spans="1:18" ht="30.6" x14ac:dyDescent="0.3">
      <c r="A177" s="7">
        <f t="shared" si="2"/>
        <v>172</v>
      </c>
      <c r="B177" s="105" t="s">
        <v>2949</v>
      </c>
      <c r="C177" s="103" t="s">
        <v>2950</v>
      </c>
      <c r="D177" s="103" t="s">
        <v>2951</v>
      </c>
      <c r="E177" s="103" t="s">
        <v>2952</v>
      </c>
      <c r="F177" s="103" t="s">
        <v>7475</v>
      </c>
      <c r="G177" s="103">
        <v>190</v>
      </c>
      <c r="H177" s="103">
        <v>4</v>
      </c>
      <c r="I177" s="103" t="s">
        <v>10452</v>
      </c>
      <c r="J177" s="103">
        <v>0</v>
      </c>
      <c r="K177" s="103">
        <v>0</v>
      </c>
      <c r="L177" s="103">
        <v>2</v>
      </c>
      <c r="M177" s="103">
        <v>8</v>
      </c>
      <c r="N177" s="103">
        <v>0</v>
      </c>
      <c r="O177" s="103">
        <v>0</v>
      </c>
      <c r="P177" s="85" t="s">
        <v>20</v>
      </c>
      <c r="Q177" s="80" t="s">
        <v>8164</v>
      </c>
      <c r="R177" s="85" t="s">
        <v>10575</v>
      </c>
    </row>
    <row r="178" spans="1:18" ht="20.399999999999999" x14ac:dyDescent="0.3">
      <c r="A178" s="7">
        <f t="shared" si="2"/>
        <v>173</v>
      </c>
      <c r="B178" s="9" t="s">
        <v>2953</v>
      </c>
      <c r="C178" s="7" t="s">
        <v>2954</v>
      </c>
      <c r="D178" s="7" t="s">
        <v>2955</v>
      </c>
      <c r="E178" s="7" t="s">
        <v>2956</v>
      </c>
      <c r="F178" s="7" t="s">
        <v>2957</v>
      </c>
      <c r="G178" s="7">
        <v>0</v>
      </c>
      <c r="H178" s="7">
        <v>1</v>
      </c>
      <c r="I178" s="7">
        <v>0.75</v>
      </c>
      <c r="J178" s="7">
        <v>0</v>
      </c>
      <c r="K178" s="7">
        <v>0</v>
      </c>
      <c r="L178" s="7">
        <v>0</v>
      </c>
      <c r="M178" s="7">
        <v>0</v>
      </c>
      <c r="N178" s="7">
        <v>0</v>
      </c>
      <c r="O178" s="7">
        <v>0</v>
      </c>
      <c r="P178" s="10" t="s">
        <v>7249</v>
      </c>
      <c r="Q178" s="7" t="s">
        <v>2402</v>
      </c>
      <c r="R178" s="10" t="s">
        <v>2958</v>
      </c>
    </row>
    <row r="179" spans="1:18" ht="70.2" customHeight="1" x14ac:dyDescent="0.3">
      <c r="A179" s="7">
        <f t="shared" si="2"/>
        <v>174</v>
      </c>
      <c r="B179" s="9" t="s">
        <v>2959</v>
      </c>
      <c r="C179" s="7" t="s">
        <v>2960</v>
      </c>
      <c r="D179" s="7" t="s">
        <v>2961</v>
      </c>
      <c r="E179" s="7" t="s">
        <v>2962</v>
      </c>
      <c r="F179" s="7" t="s">
        <v>7475</v>
      </c>
      <c r="G179" s="7">
        <v>260</v>
      </c>
      <c r="H179" s="7">
        <v>2</v>
      </c>
      <c r="I179" s="7" t="s">
        <v>2265</v>
      </c>
      <c r="J179" s="7">
        <v>0</v>
      </c>
      <c r="K179" s="7">
        <v>0</v>
      </c>
      <c r="L179" s="7">
        <v>1</v>
      </c>
      <c r="M179" s="7">
        <v>8</v>
      </c>
      <c r="N179" s="7">
        <v>0</v>
      </c>
      <c r="O179" s="7">
        <v>0</v>
      </c>
      <c r="P179" s="10" t="s">
        <v>7250</v>
      </c>
      <c r="Q179" s="80" t="s">
        <v>8158</v>
      </c>
      <c r="R179" s="10" t="s">
        <v>10539</v>
      </c>
    </row>
    <row r="180" spans="1:18" ht="28.8" customHeight="1" x14ac:dyDescent="0.3">
      <c r="A180" s="7">
        <f t="shared" si="2"/>
        <v>175</v>
      </c>
      <c r="B180" s="9" t="s">
        <v>2963</v>
      </c>
      <c r="C180" s="7" t="s">
        <v>2964</v>
      </c>
      <c r="D180" s="7" t="s">
        <v>2965</v>
      </c>
      <c r="E180" s="7" t="s">
        <v>2966</v>
      </c>
      <c r="F180" s="7" t="s">
        <v>7475</v>
      </c>
      <c r="G180" s="7">
        <v>0</v>
      </c>
      <c r="H180" s="7">
        <v>1</v>
      </c>
      <c r="I180" s="7">
        <v>0.75</v>
      </c>
      <c r="J180" s="7">
        <v>0</v>
      </c>
      <c r="K180" s="7">
        <v>0</v>
      </c>
      <c r="L180" s="7">
        <v>0</v>
      </c>
      <c r="M180" s="7">
        <v>0</v>
      </c>
      <c r="N180" s="7">
        <v>0</v>
      </c>
      <c r="O180" s="7">
        <v>0</v>
      </c>
      <c r="P180" s="10" t="s">
        <v>7251</v>
      </c>
      <c r="Q180" s="80" t="s">
        <v>8158</v>
      </c>
      <c r="R180" s="10" t="s">
        <v>2964</v>
      </c>
    </row>
    <row r="181" spans="1:18" ht="30.6" x14ac:dyDescent="0.3">
      <c r="A181" s="7">
        <f t="shared" si="2"/>
        <v>176</v>
      </c>
      <c r="B181" s="9" t="s">
        <v>2967</v>
      </c>
      <c r="C181" s="7" t="s">
        <v>2968</v>
      </c>
      <c r="D181" s="7" t="s">
        <v>2969</v>
      </c>
      <c r="E181" s="7" t="s">
        <v>2970</v>
      </c>
      <c r="F181" s="7" t="s">
        <v>7475</v>
      </c>
      <c r="G181" s="7">
        <v>46</v>
      </c>
      <c r="H181" s="7">
        <v>9</v>
      </c>
      <c r="I181" s="7" t="s">
        <v>2476</v>
      </c>
      <c r="J181" s="7">
        <v>0</v>
      </c>
      <c r="K181" s="7">
        <v>0</v>
      </c>
      <c r="L181" s="7">
        <v>0</v>
      </c>
      <c r="M181" s="7">
        <v>0</v>
      </c>
      <c r="N181" s="7">
        <v>0</v>
      </c>
      <c r="O181" s="7">
        <v>0</v>
      </c>
      <c r="P181" s="10" t="s">
        <v>7252</v>
      </c>
      <c r="Q181" s="7" t="s">
        <v>2686</v>
      </c>
      <c r="R181" s="10" t="s">
        <v>10540</v>
      </c>
    </row>
    <row r="182" spans="1:18" ht="20.399999999999999" x14ac:dyDescent="0.3">
      <c r="A182" s="7">
        <f t="shared" si="2"/>
        <v>177</v>
      </c>
      <c r="B182" s="9" t="s">
        <v>2971</v>
      </c>
      <c r="C182" s="7" t="s">
        <v>2972</v>
      </c>
      <c r="D182" s="7" t="s">
        <v>2973</v>
      </c>
      <c r="E182" s="7" t="s">
        <v>2974</v>
      </c>
      <c r="F182" s="7" t="s">
        <v>7475</v>
      </c>
      <c r="G182" s="7">
        <v>48</v>
      </c>
      <c r="H182" s="7">
        <v>7</v>
      </c>
      <c r="I182" s="7" t="s">
        <v>2476</v>
      </c>
      <c r="J182" s="7">
        <v>0</v>
      </c>
      <c r="K182" s="7">
        <v>0</v>
      </c>
      <c r="L182" s="7">
        <v>0</v>
      </c>
      <c r="M182" s="7">
        <v>0</v>
      </c>
      <c r="N182" s="7">
        <v>0</v>
      </c>
      <c r="O182" s="7">
        <v>0</v>
      </c>
      <c r="P182" s="10" t="s">
        <v>7253</v>
      </c>
      <c r="Q182" s="7" t="s">
        <v>2686</v>
      </c>
      <c r="R182" s="10" t="s">
        <v>2975</v>
      </c>
    </row>
    <row r="183" spans="1:18" ht="20.399999999999999" x14ac:dyDescent="0.3">
      <c r="A183" s="7">
        <f t="shared" si="2"/>
        <v>178</v>
      </c>
      <c r="B183" s="9" t="s">
        <v>2976</v>
      </c>
      <c r="C183" s="7" t="s">
        <v>2977</v>
      </c>
      <c r="D183" s="7" t="s">
        <v>2978</v>
      </c>
      <c r="E183" s="7" t="s">
        <v>2979</v>
      </c>
      <c r="F183" s="7" t="s">
        <v>7475</v>
      </c>
      <c r="G183" s="7">
        <v>46</v>
      </c>
      <c r="H183" s="7">
        <v>5</v>
      </c>
      <c r="I183" s="7">
        <v>0.75</v>
      </c>
      <c r="J183" s="7">
        <v>0</v>
      </c>
      <c r="K183" s="7">
        <v>0</v>
      </c>
      <c r="L183" s="7">
        <v>0</v>
      </c>
      <c r="M183" s="7">
        <v>0</v>
      </c>
      <c r="N183" s="7">
        <v>0</v>
      </c>
      <c r="O183" s="7">
        <v>0</v>
      </c>
      <c r="P183" s="10" t="s">
        <v>20</v>
      </c>
      <c r="Q183" s="7" t="s">
        <v>2686</v>
      </c>
      <c r="R183" s="10" t="s">
        <v>2980</v>
      </c>
    </row>
    <row r="184" spans="1:18" ht="20.399999999999999" x14ac:dyDescent="0.3">
      <c r="A184" s="7">
        <f t="shared" si="2"/>
        <v>179</v>
      </c>
      <c r="B184" s="9" t="s">
        <v>2981</v>
      </c>
      <c r="C184" s="7" t="s">
        <v>2982</v>
      </c>
      <c r="D184" s="7" t="s">
        <v>2983</v>
      </c>
      <c r="E184" s="7" t="s">
        <v>2984</v>
      </c>
      <c r="F184" s="7" t="s">
        <v>7475</v>
      </c>
      <c r="G184" s="7">
        <v>46</v>
      </c>
      <c r="H184" s="7">
        <v>6</v>
      </c>
      <c r="I184" s="7">
        <v>0.75</v>
      </c>
      <c r="J184" s="7">
        <v>0</v>
      </c>
      <c r="K184" s="7">
        <v>0</v>
      </c>
      <c r="L184" s="7">
        <v>0</v>
      </c>
      <c r="M184" s="7">
        <v>0</v>
      </c>
      <c r="N184" s="7">
        <v>0</v>
      </c>
      <c r="O184" s="7">
        <v>0</v>
      </c>
      <c r="P184" s="10" t="s">
        <v>7254</v>
      </c>
      <c r="Q184" s="7" t="s">
        <v>2686</v>
      </c>
      <c r="R184" s="10" t="s">
        <v>10541</v>
      </c>
    </row>
    <row r="185" spans="1:18" ht="20.399999999999999" x14ac:dyDescent="0.3">
      <c r="A185" s="7">
        <f t="shared" si="2"/>
        <v>180</v>
      </c>
      <c r="B185" s="105" t="s">
        <v>2985</v>
      </c>
      <c r="C185" s="103" t="s">
        <v>2986</v>
      </c>
      <c r="D185" s="103" t="s">
        <v>2987</v>
      </c>
      <c r="E185" s="103" t="s">
        <v>2988</v>
      </c>
      <c r="F185" s="103" t="s">
        <v>7475</v>
      </c>
      <c r="G185" s="103">
        <v>9.6</v>
      </c>
      <c r="H185" s="103">
        <v>3</v>
      </c>
      <c r="I185" s="103">
        <v>0.75</v>
      </c>
      <c r="J185" s="103">
        <v>0</v>
      </c>
      <c r="K185" s="103">
        <v>0</v>
      </c>
      <c r="L185" s="103">
        <v>0</v>
      </c>
      <c r="M185" s="103">
        <v>0</v>
      </c>
      <c r="N185" s="103">
        <v>0</v>
      </c>
      <c r="O185" s="103">
        <v>0</v>
      </c>
      <c r="P185" s="85" t="s">
        <v>20</v>
      </c>
      <c r="Q185" s="80" t="s">
        <v>8164</v>
      </c>
      <c r="R185" s="85" t="s">
        <v>10460</v>
      </c>
    </row>
    <row r="186" spans="1:18" ht="20.399999999999999" x14ac:dyDescent="0.3">
      <c r="A186" s="7">
        <f t="shared" si="2"/>
        <v>181</v>
      </c>
      <c r="B186" s="9" t="s">
        <v>2989</v>
      </c>
      <c r="C186" s="7" t="s">
        <v>2990</v>
      </c>
      <c r="D186" s="7" t="s">
        <v>2991</v>
      </c>
      <c r="E186" s="7" t="s">
        <v>2992</v>
      </c>
      <c r="F186" s="7" t="s">
        <v>839</v>
      </c>
      <c r="G186" s="7">
        <v>50</v>
      </c>
      <c r="H186" s="7">
        <v>8</v>
      </c>
      <c r="I186" s="7" t="s">
        <v>2476</v>
      </c>
      <c r="J186" s="7">
        <v>0</v>
      </c>
      <c r="K186" s="7">
        <v>0</v>
      </c>
      <c r="L186" s="7">
        <v>0</v>
      </c>
      <c r="M186" s="7">
        <v>0</v>
      </c>
      <c r="N186" s="7">
        <v>0</v>
      </c>
      <c r="O186" s="7">
        <v>0</v>
      </c>
      <c r="P186" s="10" t="s">
        <v>7361</v>
      </c>
      <c r="Q186" s="7" t="s">
        <v>2686</v>
      </c>
      <c r="R186" s="10" t="s">
        <v>8131</v>
      </c>
    </row>
    <row r="187" spans="1:18" ht="30.6" x14ac:dyDescent="0.3">
      <c r="A187" s="7">
        <f t="shared" si="2"/>
        <v>182</v>
      </c>
      <c r="B187" s="9" t="s">
        <v>2993</v>
      </c>
      <c r="C187" s="7" t="s">
        <v>2994</v>
      </c>
      <c r="D187" s="7" t="s">
        <v>2995</v>
      </c>
      <c r="E187" s="7" t="s">
        <v>2996</v>
      </c>
      <c r="F187" s="7" t="s">
        <v>7475</v>
      </c>
      <c r="G187" s="7">
        <v>14</v>
      </c>
      <c r="H187" s="7">
        <v>4</v>
      </c>
      <c r="I187" s="7" t="s">
        <v>2234</v>
      </c>
      <c r="J187" s="7">
        <v>0</v>
      </c>
      <c r="K187" s="7">
        <v>0</v>
      </c>
      <c r="L187" s="7">
        <v>0</v>
      </c>
      <c r="M187" s="7">
        <v>0</v>
      </c>
      <c r="N187" s="7">
        <v>0</v>
      </c>
      <c r="O187" s="7">
        <v>0</v>
      </c>
      <c r="P187" s="10" t="s">
        <v>7362</v>
      </c>
      <c r="Q187" s="7" t="s">
        <v>2997</v>
      </c>
      <c r="R187" s="10" t="s">
        <v>2998</v>
      </c>
    </row>
    <row r="188" spans="1:18" ht="20.399999999999999" x14ac:dyDescent="0.3">
      <c r="A188" s="7">
        <f t="shared" si="2"/>
        <v>183</v>
      </c>
      <c r="B188" s="9" t="s">
        <v>2999</v>
      </c>
      <c r="C188" s="7" t="s">
        <v>8089</v>
      </c>
      <c r="D188" s="7" t="s">
        <v>3000</v>
      </c>
      <c r="E188" s="7" t="s">
        <v>3001</v>
      </c>
      <c r="F188" s="7" t="s">
        <v>7475</v>
      </c>
      <c r="G188" s="7">
        <v>10</v>
      </c>
      <c r="H188" s="7">
        <v>6</v>
      </c>
      <c r="I188" s="7" t="s">
        <v>2234</v>
      </c>
      <c r="J188" s="7">
        <v>0</v>
      </c>
      <c r="K188" s="7">
        <v>0</v>
      </c>
      <c r="L188" s="7">
        <v>0</v>
      </c>
      <c r="M188" s="7">
        <v>0</v>
      </c>
      <c r="N188" s="7">
        <v>0</v>
      </c>
      <c r="O188" s="7">
        <v>0</v>
      </c>
      <c r="P188" s="10" t="s">
        <v>7363</v>
      </c>
      <c r="Q188" s="7" t="s">
        <v>3002</v>
      </c>
      <c r="R188" s="10" t="s">
        <v>3003</v>
      </c>
    </row>
    <row r="189" spans="1:18" ht="20.399999999999999" x14ac:dyDescent="0.3">
      <c r="A189" s="7">
        <f t="shared" si="2"/>
        <v>184</v>
      </c>
      <c r="B189" s="9" t="s">
        <v>3004</v>
      </c>
      <c r="C189" s="7" t="s">
        <v>8090</v>
      </c>
      <c r="D189" s="7" t="s">
        <v>3005</v>
      </c>
      <c r="E189" s="7" t="s">
        <v>3006</v>
      </c>
      <c r="F189" s="7" t="s">
        <v>2301</v>
      </c>
      <c r="G189" s="7">
        <v>0</v>
      </c>
      <c r="H189" s="7">
        <v>1</v>
      </c>
      <c r="I189" s="7">
        <v>0.75</v>
      </c>
      <c r="J189" s="7">
        <v>0</v>
      </c>
      <c r="K189" s="7">
        <v>0</v>
      </c>
      <c r="L189" s="7">
        <v>0</v>
      </c>
      <c r="M189" s="7">
        <v>0</v>
      </c>
      <c r="N189" s="7">
        <v>0</v>
      </c>
      <c r="O189" s="7">
        <v>0</v>
      </c>
      <c r="P189" s="10" t="s">
        <v>7364</v>
      </c>
      <c r="Q189" s="80" t="s">
        <v>8158</v>
      </c>
      <c r="R189" s="10" t="s">
        <v>3007</v>
      </c>
    </row>
    <row r="190" spans="1:18" ht="20.399999999999999" x14ac:dyDescent="0.3">
      <c r="A190" s="7">
        <f t="shared" si="2"/>
        <v>185</v>
      </c>
      <c r="B190" s="9" t="s">
        <v>3008</v>
      </c>
      <c r="C190" s="7" t="s">
        <v>3009</v>
      </c>
      <c r="D190" s="7" t="s">
        <v>3010</v>
      </c>
      <c r="E190" s="7" t="s">
        <v>3011</v>
      </c>
      <c r="F190" s="7" t="s">
        <v>839</v>
      </c>
      <c r="G190" s="7">
        <v>7.5</v>
      </c>
      <c r="H190" s="7">
        <v>6</v>
      </c>
      <c r="I190" s="7" t="s">
        <v>2234</v>
      </c>
      <c r="J190" s="7">
        <v>0</v>
      </c>
      <c r="K190" s="7">
        <v>0</v>
      </c>
      <c r="L190" s="7">
        <v>0</v>
      </c>
      <c r="M190" s="7">
        <v>0</v>
      </c>
      <c r="N190" s="7">
        <v>0</v>
      </c>
      <c r="O190" s="7">
        <v>0</v>
      </c>
      <c r="P190" s="2" t="s">
        <v>8164</v>
      </c>
      <c r="Q190" s="4" t="s">
        <v>8165</v>
      </c>
      <c r="R190" s="2" t="s">
        <v>3012</v>
      </c>
    </row>
    <row r="191" spans="1:18" ht="40.799999999999997" x14ac:dyDescent="0.3">
      <c r="A191" s="7">
        <f t="shared" si="2"/>
        <v>186</v>
      </c>
      <c r="B191" s="9" t="s">
        <v>3013</v>
      </c>
      <c r="C191" s="7" t="s">
        <v>3014</v>
      </c>
      <c r="D191" s="7" t="s">
        <v>3015</v>
      </c>
      <c r="E191" s="7" t="s">
        <v>3016</v>
      </c>
      <c r="F191" s="7" t="s">
        <v>839</v>
      </c>
      <c r="G191" s="7"/>
      <c r="H191" s="7">
        <v>11</v>
      </c>
      <c r="I191" s="7" t="s">
        <v>2234</v>
      </c>
      <c r="J191" s="7">
        <v>0</v>
      </c>
      <c r="K191" s="7">
        <v>0</v>
      </c>
      <c r="L191" s="7">
        <v>0</v>
      </c>
      <c r="M191" s="7">
        <v>0</v>
      </c>
      <c r="N191" s="7">
        <v>0</v>
      </c>
      <c r="O191" s="7">
        <v>0</v>
      </c>
      <c r="P191" s="10" t="s">
        <v>7365</v>
      </c>
      <c r="Q191" s="80" t="s">
        <v>8158</v>
      </c>
      <c r="R191" s="10" t="s">
        <v>10542</v>
      </c>
    </row>
    <row r="192" spans="1:18" ht="58.8" customHeight="1" x14ac:dyDescent="0.3">
      <c r="A192" s="7">
        <f t="shared" si="2"/>
        <v>187</v>
      </c>
      <c r="B192" s="105" t="s">
        <v>3017</v>
      </c>
      <c r="C192" s="103" t="s">
        <v>10461</v>
      </c>
      <c r="D192" s="103" t="s">
        <v>3018</v>
      </c>
      <c r="E192" s="103" t="s">
        <v>3019</v>
      </c>
      <c r="F192" s="103" t="s">
        <v>839</v>
      </c>
      <c r="G192" s="103">
        <v>32</v>
      </c>
      <c r="H192" s="103">
        <v>1</v>
      </c>
      <c r="I192" s="103">
        <v>1.1000000000000001</v>
      </c>
      <c r="J192" s="103">
        <v>0</v>
      </c>
      <c r="K192" s="103">
        <v>0</v>
      </c>
      <c r="L192" s="103">
        <v>2</v>
      </c>
      <c r="M192" s="103">
        <v>8</v>
      </c>
      <c r="N192" s="103">
        <v>0</v>
      </c>
      <c r="O192" s="103">
        <v>0</v>
      </c>
      <c r="P192" s="85" t="s">
        <v>20</v>
      </c>
      <c r="Q192" s="80" t="s">
        <v>8164</v>
      </c>
      <c r="R192" s="85" t="s">
        <v>10462</v>
      </c>
    </row>
    <row r="193" spans="1:18" ht="28.8" customHeight="1" x14ac:dyDescent="0.3">
      <c r="A193" s="7">
        <f t="shared" si="2"/>
        <v>188</v>
      </c>
      <c r="B193" s="105" t="s">
        <v>3020</v>
      </c>
      <c r="C193" s="103" t="s">
        <v>10463</v>
      </c>
      <c r="D193" s="103" t="s">
        <v>3021</v>
      </c>
      <c r="E193" s="103" t="s">
        <v>3022</v>
      </c>
      <c r="F193" s="103" t="s">
        <v>7475</v>
      </c>
      <c r="G193" s="103">
        <v>12</v>
      </c>
      <c r="H193" s="103">
        <v>5</v>
      </c>
      <c r="I193" s="103" t="s">
        <v>10452</v>
      </c>
      <c r="J193" s="103">
        <v>0</v>
      </c>
      <c r="K193" s="103">
        <v>0</v>
      </c>
      <c r="L193" s="103">
        <v>0</v>
      </c>
      <c r="M193" s="103">
        <v>0</v>
      </c>
      <c r="N193" s="103">
        <v>0</v>
      </c>
      <c r="O193" s="103">
        <v>0</v>
      </c>
      <c r="P193" s="85" t="s">
        <v>20</v>
      </c>
      <c r="Q193" s="103" t="s">
        <v>2235</v>
      </c>
      <c r="R193" s="85" t="s">
        <v>10464</v>
      </c>
    </row>
    <row r="194" spans="1:18" ht="20.399999999999999" x14ac:dyDescent="0.3">
      <c r="A194" s="7">
        <f t="shared" si="2"/>
        <v>189</v>
      </c>
      <c r="B194" s="105" t="s">
        <v>3023</v>
      </c>
      <c r="C194" s="103" t="s">
        <v>3024</v>
      </c>
      <c r="D194" s="103" t="s">
        <v>3025</v>
      </c>
      <c r="E194" s="103" t="s">
        <v>3026</v>
      </c>
      <c r="F194" s="103" t="s">
        <v>7475</v>
      </c>
      <c r="G194" s="103">
        <v>12</v>
      </c>
      <c r="H194" s="103">
        <v>8</v>
      </c>
      <c r="I194" s="103" t="s">
        <v>10452</v>
      </c>
      <c r="J194" s="103">
        <v>0</v>
      </c>
      <c r="K194" s="103">
        <v>0</v>
      </c>
      <c r="L194" s="103">
        <v>1</v>
      </c>
      <c r="M194" s="103">
        <v>8</v>
      </c>
      <c r="N194" s="103">
        <v>0</v>
      </c>
      <c r="O194" s="103">
        <v>0</v>
      </c>
      <c r="P194" s="85" t="s">
        <v>20</v>
      </c>
      <c r="Q194" s="103" t="s">
        <v>2235</v>
      </c>
      <c r="R194" s="85" t="s">
        <v>10543</v>
      </c>
    </row>
    <row r="195" spans="1:18" ht="20.399999999999999" x14ac:dyDescent="0.3">
      <c r="A195" s="7">
        <f t="shared" si="2"/>
        <v>190</v>
      </c>
      <c r="B195" s="9" t="s">
        <v>3027</v>
      </c>
      <c r="C195" s="7" t="s">
        <v>3028</v>
      </c>
      <c r="D195" s="7" t="s">
        <v>3029</v>
      </c>
      <c r="E195" s="7" t="s">
        <v>3030</v>
      </c>
      <c r="F195" s="7" t="s">
        <v>839</v>
      </c>
      <c r="G195" s="7">
        <v>22</v>
      </c>
      <c r="H195" s="7">
        <v>2</v>
      </c>
      <c r="I195" s="7">
        <v>1.1000000000000001</v>
      </c>
      <c r="J195" s="7">
        <v>0</v>
      </c>
      <c r="K195" s="7">
        <v>0</v>
      </c>
      <c r="L195" s="7">
        <v>2</v>
      </c>
      <c r="M195" s="7">
        <v>8</v>
      </c>
      <c r="N195" s="7">
        <v>0</v>
      </c>
      <c r="O195" s="7">
        <v>0</v>
      </c>
      <c r="P195" s="2" t="s">
        <v>8164</v>
      </c>
      <c r="Q195" s="4" t="s">
        <v>8164</v>
      </c>
      <c r="R195" s="2" t="s">
        <v>8167</v>
      </c>
    </row>
    <row r="196" spans="1:18" ht="20.399999999999999" x14ac:dyDescent="0.3">
      <c r="A196" s="7">
        <f t="shared" si="2"/>
        <v>191</v>
      </c>
      <c r="B196" s="9" t="s">
        <v>3031</v>
      </c>
      <c r="C196" s="7" t="s">
        <v>3032</v>
      </c>
      <c r="D196" s="7" t="s">
        <v>3033</v>
      </c>
      <c r="E196" s="7" t="s">
        <v>3034</v>
      </c>
      <c r="F196" s="7" t="s">
        <v>7475</v>
      </c>
      <c r="G196" s="7">
        <v>36</v>
      </c>
      <c r="H196" s="7">
        <v>7</v>
      </c>
      <c r="I196" s="7" t="s">
        <v>2234</v>
      </c>
      <c r="J196" s="7">
        <v>0</v>
      </c>
      <c r="K196" s="7">
        <v>0</v>
      </c>
      <c r="L196" s="7">
        <v>1</v>
      </c>
      <c r="M196" s="7">
        <v>8</v>
      </c>
      <c r="N196" s="7">
        <v>0</v>
      </c>
      <c r="O196" s="7">
        <v>0</v>
      </c>
      <c r="P196" s="10" t="s">
        <v>7366</v>
      </c>
      <c r="Q196" s="7" t="s">
        <v>2235</v>
      </c>
      <c r="R196" s="10" t="s">
        <v>10544</v>
      </c>
    </row>
    <row r="197" spans="1:18" ht="20.399999999999999" x14ac:dyDescent="0.3">
      <c r="A197" s="7">
        <f t="shared" si="2"/>
        <v>192</v>
      </c>
      <c r="B197" s="9" t="s">
        <v>3035</v>
      </c>
      <c r="C197" s="7" t="s">
        <v>8091</v>
      </c>
      <c r="D197" s="7" t="s">
        <v>3037</v>
      </c>
      <c r="E197" s="7" t="s">
        <v>3038</v>
      </c>
      <c r="F197" s="7" t="s">
        <v>7475</v>
      </c>
      <c r="G197" s="7">
        <v>48</v>
      </c>
      <c r="H197" s="7">
        <v>4</v>
      </c>
      <c r="I197" s="7">
        <v>0.75</v>
      </c>
      <c r="J197" s="7">
        <v>0</v>
      </c>
      <c r="K197" s="7">
        <v>0</v>
      </c>
      <c r="L197" s="7">
        <v>1</v>
      </c>
      <c r="M197" s="7">
        <v>8</v>
      </c>
      <c r="N197" s="7">
        <v>0</v>
      </c>
      <c r="O197" s="7">
        <v>0</v>
      </c>
      <c r="P197" s="10" t="s">
        <v>7367</v>
      </c>
      <c r="Q197" s="7" t="s">
        <v>2235</v>
      </c>
      <c r="R197" s="10" t="s">
        <v>3036</v>
      </c>
    </row>
    <row r="198" spans="1:18" ht="20.399999999999999" x14ac:dyDescent="0.3">
      <c r="A198" s="7">
        <f t="shared" ref="A198:A261" si="3">A197+1</f>
        <v>193</v>
      </c>
      <c r="B198" s="9" t="s">
        <v>3039</v>
      </c>
      <c r="C198" s="7" t="s">
        <v>8092</v>
      </c>
      <c r="D198" s="7" t="s">
        <v>3040</v>
      </c>
      <c r="E198" s="7" t="s">
        <v>3041</v>
      </c>
      <c r="F198" s="7" t="s">
        <v>7475</v>
      </c>
      <c r="G198" s="7">
        <v>12</v>
      </c>
      <c r="H198" s="7">
        <v>6</v>
      </c>
      <c r="I198" s="7">
        <v>0.75</v>
      </c>
      <c r="J198" s="7">
        <v>0</v>
      </c>
      <c r="K198" s="7">
        <v>0</v>
      </c>
      <c r="L198" s="7">
        <v>0</v>
      </c>
      <c r="M198" s="7">
        <v>0</v>
      </c>
      <c r="N198" s="7">
        <v>0</v>
      </c>
      <c r="O198" s="7">
        <v>0</v>
      </c>
      <c r="P198" s="10" t="s">
        <v>7368</v>
      </c>
      <c r="Q198" s="7" t="s">
        <v>2260</v>
      </c>
      <c r="R198" s="10" t="s">
        <v>10545</v>
      </c>
    </row>
    <row r="199" spans="1:18" ht="20.399999999999999" x14ac:dyDescent="0.3">
      <c r="A199" s="7">
        <f t="shared" si="3"/>
        <v>194</v>
      </c>
      <c r="B199" s="9" t="s">
        <v>3042</v>
      </c>
      <c r="C199" s="7" t="s">
        <v>3043</v>
      </c>
      <c r="D199" s="7" t="s">
        <v>3044</v>
      </c>
      <c r="E199" s="7" t="s">
        <v>3045</v>
      </c>
      <c r="F199" s="7" t="s">
        <v>839</v>
      </c>
      <c r="G199" s="7">
        <v>12</v>
      </c>
      <c r="H199" s="7">
        <v>1</v>
      </c>
      <c r="I199" s="7">
        <v>0.8</v>
      </c>
      <c r="J199" s="7">
        <v>0</v>
      </c>
      <c r="K199" s="7">
        <v>0</v>
      </c>
      <c r="L199" s="7">
        <v>1</v>
      </c>
      <c r="M199" s="7">
        <v>8</v>
      </c>
      <c r="N199" s="7">
        <v>0</v>
      </c>
      <c r="O199" s="7">
        <v>0</v>
      </c>
      <c r="P199" s="10" t="s">
        <v>20</v>
      </c>
      <c r="Q199" s="80" t="s">
        <v>8158</v>
      </c>
      <c r="R199" s="10" t="s">
        <v>3046</v>
      </c>
    </row>
    <row r="200" spans="1:18" ht="20.399999999999999" x14ac:dyDescent="0.3">
      <c r="A200" s="7">
        <f t="shared" si="3"/>
        <v>195</v>
      </c>
      <c r="B200" s="9" t="s">
        <v>3047</v>
      </c>
      <c r="C200" s="7" t="s">
        <v>8093</v>
      </c>
      <c r="D200" s="7" t="s">
        <v>3048</v>
      </c>
      <c r="E200" s="7" t="s">
        <v>3049</v>
      </c>
      <c r="F200" s="7" t="s">
        <v>2301</v>
      </c>
      <c r="G200" s="7">
        <v>0</v>
      </c>
      <c r="H200" s="7">
        <v>3</v>
      </c>
      <c r="I200" s="7">
        <v>0.75</v>
      </c>
      <c r="J200" s="7">
        <v>0</v>
      </c>
      <c r="K200" s="7">
        <v>0</v>
      </c>
      <c r="L200" s="7">
        <v>0</v>
      </c>
      <c r="M200" s="7">
        <v>0</v>
      </c>
      <c r="N200" s="7">
        <v>0</v>
      </c>
      <c r="O200" s="7">
        <v>0</v>
      </c>
      <c r="P200" s="10" t="s">
        <v>20</v>
      </c>
      <c r="Q200" s="80" t="s">
        <v>8158</v>
      </c>
      <c r="R200" s="10" t="s">
        <v>3050</v>
      </c>
    </row>
    <row r="201" spans="1:18" ht="20.399999999999999" x14ac:dyDescent="0.3">
      <c r="A201" s="7">
        <f t="shared" si="3"/>
        <v>196</v>
      </c>
      <c r="B201" s="105" t="s">
        <v>3051</v>
      </c>
      <c r="C201" s="103" t="s">
        <v>3052</v>
      </c>
      <c r="D201" s="103" t="s">
        <v>3053</v>
      </c>
      <c r="E201" s="103" t="s">
        <v>3054</v>
      </c>
      <c r="F201" s="103" t="s">
        <v>7475</v>
      </c>
      <c r="G201" s="103">
        <v>6</v>
      </c>
      <c r="H201" s="103">
        <v>4</v>
      </c>
      <c r="I201" s="103" t="s">
        <v>10452</v>
      </c>
      <c r="J201" s="103">
        <v>0</v>
      </c>
      <c r="K201" s="103">
        <v>0</v>
      </c>
      <c r="L201" s="103">
        <v>0</v>
      </c>
      <c r="M201" s="103">
        <v>0</v>
      </c>
      <c r="N201" s="103">
        <v>0</v>
      </c>
      <c r="O201" s="103">
        <v>0</v>
      </c>
      <c r="P201" s="85" t="s">
        <v>20</v>
      </c>
      <c r="Q201" s="103" t="s">
        <v>2235</v>
      </c>
      <c r="R201" s="85" t="s">
        <v>3052</v>
      </c>
    </row>
    <row r="202" spans="1:18" ht="20.399999999999999" x14ac:dyDescent="0.3">
      <c r="A202" s="7">
        <f t="shared" si="3"/>
        <v>197</v>
      </c>
      <c r="B202" s="9" t="s">
        <v>3055</v>
      </c>
      <c r="C202" s="7" t="s">
        <v>3056</v>
      </c>
      <c r="D202" s="7" t="s">
        <v>3057</v>
      </c>
      <c r="E202" s="7" t="s">
        <v>3058</v>
      </c>
      <c r="F202" s="7" t="s">
        <v>7475</v>
      </c>
      <c r="G202" s="7">
        <v>6</v>
      </c>
      <c r="H202" s="7">
        <v>3</v>
      </c>
      <c r="I202" s="7">
        <v>0.75</v>
      </c>
      <c r="J202" s="7">
        <v>0</v>
      </c>
      <c r="K202" s="7">
        <v>0</v>
      </c>
      <c r="L202" s="7">
        <v>0</v>
      </c>
      <c r="M202" s="7">
        <v>0</v>
      </c>
      <c r="N202" s="7">
        <v>0</v>
      </c>
      <c r="O202" s="7">
        <v>0</v>
      </c>
      <c r="P202" s="10" t="s">
        <v>20</v>
      </c>
      <c r="Q202" s="80" t="s">
        <v>8158</v>
      </c>
      <c r="R202" s="10" t="s">
        <v>3059</v>
      </c>
    </row>
    <row r="203" spans="1:18" ht="20.399999999999999" x14ac:dyDescent="0.3">
      <c r="A203" s="7">
        <f t="shared" si="3"/>
        <v>198</v>
      </c>
      <c r="B203" s="9" t="s">
        <v>3060</v>
      </c>
      <c r="C203" s="7" t="s">
        <v>3061</v>
      </c>
      <c r="D203" s="7" t="s">
        <v>3062</v>
      </c>
      <c r="E203" s="7" t="s">
        <v>3063</v>
      </c>
      <c r="F203" s="7" t="s">
        <v>839</v>
      </c>
      <c r="G203" s="7">
        <v>4</v>
      </c>
      <c r="H203" s="7">
        <v>4</v>
      </c>
      <c r="I203" s="7">
        <v>0.75</v>
      </c>
      <c r="J203" s="7">
        <v>0</v>
      </c>
      <c r="K203" s="7">
        <v>0</v>
      </c>
      <c r="L203" s="7">
        <v>0</v>
      </c>
      <c r="M203" s="7">
        <v>0</v>
      </c>
      <c r="N203" s="7">
        <v>0</v>
      </c>
      <c r="O203" s="7">
        <v>0</v>
      </c>
      <c r="P203" s="10" t="s">
        <v>7369</v>
      </c>
      <c r="Q203" s="7" t="s">
        <v>2488</v>
      </c>
      <c r="R203" s="10" t="s">
        <v>3064</v>
      </c>
    </row>
    <row r="204" spans="1:18" ht="20.399999999999999" x14ac:dyDescent="0.3">
      <c r="A204" s="7">
        <f t="shared" si="3"/>
        <v>199</v>
      </c>
      <c r="B204" s="9" t="s">
        <v>3065</v>
      </c>
      <c r="C204" s="7" t="s">
        <v>3066</v>
      </c>
      <c r="D204" s="7" t="s">
        <v>3067</v>
      </c>
      <c r="E204" s="7" t="s">
        <v>3068</v>
      </c>
      <c r="F204" s="7" t="s">
        <v>839</v>
      </c>
      <c r="G204" s="7">
        <v>13.2</v>
      </c>
      <c r="H204" s="7">
        <v>3</v>
      </c>
      <c r="I204" s="7" t="s">
        <v>2346</v>
      </c>
      <c r="J204" s="7">
        <v>0</v>
      </c>
      <c r="K204" s="7">
        <v>0</v>
      </c>
      <c r="L204" s="7">
        <v>1</v>
      </c>
      <c r="M204" s="7">
        <v>8</v>
      </c>
      <c r="N204" s="7">
        <v>0</v>
      </c>
      <c r="O204" s="7">
        <v>0</v>
      </c>
      <c r="P204" s="10" t="s">
        <v>7370</v>
      </c>
      <c r="Q204" s="80" t="s">
        <v>8158</v>
      </c>
      <c r="R204" s="10" t="s">
        <v>10546</v>
      </c>
    </row>
    <row r="205" spans="1:18" ht="58.8" customHeight="1" x14ac:dyDescent="0.3">
      <c r="A205" s="7">
        <f t="shared" si="3"/>
        <v>200</v>
      </c>
      <c r="B205" s="105" t="s">
        <v>3069</v>
      </c>
      <c r="C205" s="103" t="s">
        <v>3070</v>
      </c>
      <c r="D205" s="103" t="s">
        <v>3071</v>
      </c>
      <c r="E205" s="103" t="s">
        <v>3072</v>
      </c>
      <c r="F205" s="103" t="s">
        <v>839</v>
      </c>
      <c r="G205" s="103">
        <v>34</v>
      </c>
      <c r="H205" s="103">
        <v>3</v>
      </c>
      <c r="I205" s="103" t="s">
        <v>10452</v>
      </c>
      <c r="J205" s="103">
        <v>0</v>
      </c>
      <c r="K205" s="103">
        <v>0</v>
      </c>
      <c r="L205" s="103">
        <v>1</v>
      </c>
      <c r="M205" s="103">
        <v>8</v>
      </c>
      <c r="N205" s="103">
        <v>0</v>
      </c>
      <c r="O205" s="103">
        <v>0</v>
      </c>
      <c r="P205" s="85" t="s">
        <v>20</v>
      </c>
      <c r="Q205" s="80" t="s">
        <v>8164</v>
      </c>
      <c r="R205" s="85" t="s">
        <v>10465</v>
      </c>
    </row>
    <row r="206" spans="1:18" ht="20.399999999999999" x14ac:dyDescent="0.3">
      <c r="A206" s="7">
        <f t="shared" si="3"/>
        <v>201</v>
      </c>
      <c r="B206" s="9" t="s">
        <v>3073</v>
      </c>
      <c r="C206" s="7" t="s">
        <v>3074</v>
      </c>
      <c r="D206" s="7" t="s">
        <v>3075</v>
      </c>
      <c r="E206" s="7" t="s">
        <v>3076</v>
      </c>
      <c r="F206" s="7" t="s">
        <v>839</v>
      </c>
      <c r="G206" s="7">
        <v>12.5</v>
      </c>
      <c r="H206" s="7">
        <v>3</v>
      </c>
      <c r="I206" s="7" t="s">
        <v>2346</v>
      </c>
      <c r="J206" s="7">
        <v>0</v>
      </c>
      <c r="K206" s="7">
        <v>0</v>
      </c>
      <c r="L206" s="7">
        <v>1</v>
      </c>
      <c r="M206" s="7">
        <v>8</v>
      </c>
      <c r="N206" s="7">
        <v>0</v>
      </c>
      <c r="O206" s="7">
        <v>0</v>
      </c>
      <c r="P206" s="10" t="s">
        <v>7371</v>
      </c>
      <c r="Q206" s="80" t="s">
        <v>8158</v>
      </c>
      <c r="R206" s="10" t="s">
        <v>3077</v>
      </c>
    </row>
    <row r="207" spans="1:18" ht="20.399999999999999" x14ac:dyDescent="0.3">
      <c r="A207" s="7">
        <f t="shared" si="3"/>
        <v>202</v>
      </c>
      <c r="B207" s="9" t="s">
        <v>3078</v>
      </c>
      <c r="C207" s="7" t="s">
        <v>8094</v>
      </c>
      <c r="D207" s="7" t="s">
        <v>3079</v>
      </c>
      <c r="E207" s="7" t="s">
        <v>3080</v>
      </c>
      <c r="F207" s="7" t="s">
        <v>7475</v>
      </c>
      <c r="G207" s="7">
        <v>13.5</v>
      </c>
      <c r="H207" s="7">
        <v>3</v>
      </c>
      <c r="I207" s="7">
        <v>0.75</v>
      </c>
      <c r="J207" s="7">
        <v>0</v>
      </c>
      <c r="K207" s="7">
        <v>0</v>
      </c>
      <c r="L207" s="7"/>
      <c r="M207" s="7"/>
      <c r="N207" s="7">
        <v>0</v>
      </c>
      <c r="O207" s="7">
        <v>0</v>
      </c>
      <c r="P207" s="10" t="s">
        <v>7372</v>
      </c>
      <c r="Q207" s="80" t="s">
        <v>8158</v>
      </c>
      <c r="R207" s="10" t="s">
        <v>10547</v>
      </c>
    </row>
    <row r="208" spans="1:18" ht="20.399999999999999" x14ac:dyDescent="0.3">
      <c r="A208" s="7">
        <f t="shared" si="3"/>
        <v>203</v>
      </c>
      <c r="B208" s="9" t="s">
        <v>3081</v>
      </c>
      <c r="C208" s="7" t="s">
        <v>3082</v>
      </c>
      <c r="D208" s="7" t="s">
        <v>3083</v>
      </c>
      <c r="E208" s="7" t="s">
        <v>3084</v>
      </c>
      <c r="F208" s="7" t="s">
        <v>839</v>
      </c>
      <c r="G208" s="7">
        <v>12.5</v>
      </c>
      <c r="H208" s="7">
        <v>4</v>
      </c>
      <c r="I208" s="7" t="s">
        <v>2346</v>
      </c>
      <c r="J208" s="7">
        <v>0</v>
      </c>
      <c r="K208" s="7">
        <v>0</v>
      </c>
      <c r="L208" s="7">
        <v>1</v>
      </c>
      <c r="M208" s="7">
        <v>8</v>
      </c>
      <c r="N208" s="7">
        <v>0</v>
      </c>
      <c r="O208" s="7">
        <v>0</v>
      </c>
      <c r="P208" s="10" t="s">
        <v>7373</v>
      </c>
      <c r="Q208" s="80" t="s">
        <v>8158</v>
      </c>
      <c r="R208" s="10" t="s">
        <v>3085</v>
      </c>
    </row>
    <row r="209" spans="1:18" ht="20.399999999999999" x14ac:dyDescent="0.3">
      <c r="A209" s="7">
        <f t="shared" si="3"/>
        <v>204</v>
      </c>
      <c r="B209" s="9" t="s">
        <v>3086</v>
      </c>
      <c r="C209" s="7" t="s">
        <v>3087</v>
      </c>
      <c r="D209" s="7" t="s">
        <v>3088</v>
      </c>
      <c r="E209" s="7" t="s">
        <v>3089</v>
      </c>
      <c r="F209" s="7" t="s">
        <v>839</v>
      </c>
      <c r="G209" s="7">
        <v>14</v>
      </c>
      <c r="H209" s="7">
        <v>4</v>
      </c>
      <c r="I209" s="7" t="s">
        <v>2234</v>
      </c>
      <c r="J209" s="7">
        <v>0</v>
      </c>
      <c r="K209" s="7">
        <v>0</v>
      </c>
      <c r="L209" s="7">
        <v>1</v>
      </c>
      <c r="M209" s="7">
        <v>8</v>
      </c>
      <c r="N209" s="7">
        <v>0</v>
      </c>
      <c r="O209" s="7">
        <v>0</v>
      </c>
      <c r="P209" s="10" t="s">
        <v>7374</v>
      </c>
      <c r="Q209" s="7" t="s">
        <v>3090</v>
      </c>
      <c r="R209" s="10" t="s">
        <v>3091</v>
      </c>
    </row>
    <row r="210" spans="1:18" ht="20.399999999999999" x14ac:dyDescent="0.3">
      <c r="A210" s="7">
        <f t="shared" si="3"/>
        <v>205</v>
      </c>
      <c r="B210" s="9" t="s">
        <v>3092</v>
      </c>
      <c r="C210" s="7" t="s">
        <v>3093</v>
      </c>
      <c r="D210" s="7" t="s">
        <v>3094</v>
      </c>
      <c r="E210" s="7" t="s">
        <v>3095</v>
      </c>
      <c r="F210" s="7" t="s">
        <v>839</v>
      </c>
      <c r="G210" s="7">
        <v>14</v>
      </c>
      <c r="H210" s="7">
        <v>0</v>
      </c>
      <c r="I210" s="7">
        <v>0</v>
      </c>
      <c r="J210" s="7">
        <v>0</v>
      </c>
      <c r="K210" s="7">
        <v>0</v>
      </c>
      <c r="L210" s="7">
        <v>1</v>
      </c>
      <c r="M210" s="7">
        <v>8</v>
      </c>
      <c r="N210" s="7">
        <v>0</v>
      </c>
      <c r="O210" s="7">
        <v>0</v>
      </c>
      <c r="P210" s="10" t="s">
        <v>20</v>
      </c>
      <c r="Q210" s="80" t="s">
        <v>8158</v>
      </c>
      <c r="R210" s="10" t="s">
        <v>3096</v>
      </c>
    </row>
    <row r="211" spans="1:18" ht="30.6" x14ac:dyDescent="0.3">
      <c r="A211" s="7">
        <f t="shared" si="3"/>
        <v>206</v>
      </c>
      <c r="B211" s="9" t="s">
        <v>3097</v>
      </c>
      <c r="C211" s="7" t="s">
        <v>3098</v>
      </c>
      <c r="D211" s="7" t="s">
        <v>3099</v>
      </c>
      <c r="E211" s="7" t="s">
        <v>3100</v>
      </c>
      <c r="F211" s="7" t="s">
        <v>839</v>
      </c>
      <c r="G211" s="7">
        <v>150</v>
      </c>
      <c r="H211" s="7">
        <v>4</v>
      </c>
      <c r="I211" s="7">
        <v>0.75</v>
      </c>
      <c r="J211" s="7">
        <v>0</v>
      </c>
      <c r="K211" s="7">
        <v>0</v>
      </c>
      <c r="L211" s="7">
        <v>1</v>
      </c>
      <c r="M211" s="7">
        <v>8</v>
      </c>
      <c r="N211" s="7">
        <v>0</v>
      </c>
      <c r="O211" s="7">
        <v>0</v>
      </c>
      <c r="P211" s="10" t="s">
        <v>7375</v>
      </c>
      <c r="Q211" s="80" t="s">
        <v>8158</v>
      </c>
      <c r="R211" s="10" t="s">
        <v>10548</v>
      </c>
    </row>
    <row r="212" spans="1:18" ht="30.6" x14ac:dyDescent="0.3">
      <c r="A212" s="7">
        <f t="shared" si="3"/>
        <v>207</v>
      </c>
      <c r="B212" s="9" t="s">
        <v>3101</v>
      </c>
      <c r="C212" s="7" t="s">
        <v>3102</v>
      </c>
      <c r="D212" s="7" t="s">
        <v>3103</v>
      </c>
      <c r="E212" s="7" t="s">
        <v>3104</v>
      </c>
      <c r="F212" s="7" t="s">
        <v>839</v>
      </c>
      <c r="G212" s="7">
        <v>14</v>
      </c>
      <c r="H212" s="7">
        <v>8</v>
      </c>
      <c r="I212" s="7" t="s">
        <v>2234</v>
      </c>
      <c r="J212" s="7">
        <v>0</v>
      </c>
      <c r="K212" s="7">
        <v>0</v>
      </c>
      <c r="L212" s="7">
        <v>1</v>
      </c>
      <c r="M212" s="7">
        <v>8</v>
      </c>
      <c r="N212" s="7">
        <v>0</v>
      </c>
      <c r="O212" s="7">
        <v>0</v>
      </c>
      <c r="P212" s="10" t="s">
        <v>20</v>
      </c>
      <c r="Q212" s="7" t="s">
        <v>2463</v>
      </c>
      <c r="R212" s="10" t="s">
        <v>10549</v>
      </c>
    </row>
    <row r="213" spans="1:18" ht="20.399999999999999" x14ac:dyDescent="0.3">
      <c r="A213" s="7">
        <f t="shared" si="3"/>
        <v>208</v>
      </c>
      <c r="B213" s="9" t="s">
        <v>3105</v>
      </c>
      <c r="C213" s="7" t="s">
        <v>3106</v>
      </c>
      <c r="D213" s="7" t="s">
        <v>3107</v>
      </c>
      <c r="E213" s="7" t="s">
        <v>3108</v>
      </c>
      <c r="F213" s="7" t="s">
        <v>7475</v>
      </c>
      <c r="G213" s="7">
        <v>7</v>
      </c>
      <c r="H213" s="7">
        <v>6</v>
      </c>
      <c r="I213" s="7">
        <v>0.75</v>
      </c>
      <c r="J213" s="7">
        <v>0</v>
      </c>
      <c r="K213" s="7">
        <v>0</v>
      </c>
      <c r="L213" s="7"/>
      <c r="M213" s="7"/>
      <c r="N213" s="7">
        <v>0</v>
      </c>
      <c r="O213" s="7">
        <v>0</v>
      </c>
      <c r="P213" s="10" t="s">
        <v>20</v>
      </c>
      <c r="Q213" s="7" t="s">
        <v>2463</v>
      </c>
      <c r="R213" s="10" t="s">
        <v>3109</v>
      </c>
    </row>
    <row r="214" spans="1:18" ht="20.399999999999999" x14ac:dyDescent="0.3">
      <c r="A214" s="7">
        <f t="shared" si="3"/>
        <v>209</v>
      </c>
      <c r="B214" s="9" t="s">
        <v>3110</v>
      </c>
      <c r="C214" s="7" t="s">
        <v>3111</v>
      </c>
      <c r="D214" s="7" t="s">
        <v>3112</v>
      </c>
      <c r="E214" s="7" t="s">
        <v>3113</v>
      </c>
      <c r="F214" s="7" t="s">
        <v>839</v>
      </c>
      <c r="G214" s="7">
        <v>6</v>
      </c>
      <c r="H214" s="7">
        <v>6</v>
      </c>
      <c r="I214" s="7" t="s">
        <v>2234</v>
      </c>
      <c r="J214" s="7">
        <v>0</v>
      </c>
      <c r="K214" s="7">
        <v>0</v>
      </c>
      <c r="L214" s="7">
        <v>1</v>
      </c>
      <c r="M214" s="7">
        <v>8</v>
      </c>
      <c r="N214" s="7">
        <v>0</v>
      </c>
      <c r="O214" s="7">
        <v>0</v>
      </c>
      <c r="P214" s="10" t="s">
        <v>20</v>
      </c>
      <c r="Q214" s="7" t="s">
        <v>2463</v>
      </c>
      <c r="R214" s="10" t="s">
        <v>3114</v>
      </c>
    </row>
    <row r="215" spans="1:18" ht="20.399999999999999" x14ac:dyDescent="0.3">
      <c r="A215" s="7">
        <f t="shared" si="3"/>
        <v>210</v>
      </c>
      <c r="B215" s="9" t="s">
        <v>3115</v>
      </c>
      <c r="C215" s="7" t="s">
        <v>3116</v>
      </c>
      <c r="D215" s="7" t="s">
        <v>3117</v>
      </c>
      <c r="E215" s="7" t="s">
        <v>3118</v>
      </c>
      <c r="F215" s="7" t="s">
        <v>839</v>
      </c>
      <c r="G215" s="7">
        <v>4</v>
      </c>
      <c r="H215" s="7">
        <v>4</v>
      </c>
      <c r="I215" s="7" t="s">
        <v>2234</v>
      </c>
      <c r="J215" s="7">
        <v>0</v>
      </c>
      <c r="K215" s="7">
        <v>0</v>
      </c>
      <c r="L215" s="7">
        <v>1</v>
      </c>
      <c r="M215" s="7">
        <v>8</v>
      </c>
      <c r="N215" s="7">
        <v>0</v>
      </c>
      <c r="O215" s="7">
        <v>0</v>
      </c>
      <c r="P215" s="10" t="s">
        <v>20</v>
      </c>
      <c r="Q215" s="7" t="s">
        <v>2463</v>
      </c>
      <c r="R215" s="10" t="s">
        <v>10550</v>
      </c>
    </row>
    <row r="216" spans="1:18" ht="20.399999999999999" x14ac:dyDescent="0.3">
      <c r="A216" s="7">
        <f t="shared" si="3"/>
        <v>211</v>
      </c>
      <c r="B216" s="9" t="s">
        <v>3119</v>
      </c>
      <c r="C216" s="7" t="s">
        <v>3120</v>
      </c>
      <c r="D216" s="7" t="s">
        <v>3121</v>
      </c>
      <c r="E216" s="7" t="s">
        <v>3122</v>
      </c>
      <c r="F216" s="7" t="s">
        <v>7475</v>
      </c>
      <c r="G216" s="7">
        <v>36</v>
      </c>
      <c r="H216" s="7"/>
      <c r="I216" s="7"/>
      <c r="J216" s="7">
        <v>0</v>
      </c>
      <c r="K216" s="7">
        <v>0</v>
      </c>
      <c r="L216" s="7">
        <v>1</v>
      </c>
      <c r="M216" s="7">
        <v>8</v>
      </c>
      <c r="N216" s="7">
        <v>0</v>
      </c>
      <c r="O216" s="7">
        <v>0</v>
      </c>
      <c r="P216" s="10" t="s">
        <v>7376</v>
      </c>
      <c r="Q216" s="7" t="s">
        <v>3123</v>
      </c>
      <c r="R216" s="10" t="s">
        <v>3120</v>
      </c>
    </row>
    <row r="217" spans="1:18" ht="30.6" x14ac:dyDescent="0.3">
      <c r="A217" s="7">
        <f t="shared" si="3"/>
        <v>212</v>
      </c>
      <c r="B217" s="9" t="s">
        <v>3124</v>
      </c>
      <c r="C217" s="7" t="s">
        <v>3125</v>
      </c>
      <c r="D217" s="7" t="s">
        <v>3126</v>
      </c>
      <c r="E217" s="7" t="s">
        <v>3127</v>
      </c>
      <c r="F217" s="7" t="s">
        <v>839</v>
      </c>
      <c r="G217" s="7">
        <v>18</v>
      </c>
      <c r="H217" s="7">
        <v>3</v>
      </c>
      <c r="I217" s="7">
        <v>0.75</v>
      </c>
      <c r="J217" s="7">
        <v>0</v>
      </c>
      <c r="K217" s="7">
        <v>0</v>
      </c>
      <c r="L217" s="7">
        <v>1</v>
      </c>
      <c r="M217" s="7">
        <v>8</v>
      </c>
      <c r="N217" s="7">
        <v>0</v>
      </c>
      <c r="O217" s="7">
        <v>0</v>
      </c>
      <c r="P217" s="10" t="s">
        <v>7377</v>
      </c>
      <c r="Q217" s="7" t="s">
        <v>2472</v>
      </c>
      <c r="R217" s="10" t="s">
        <v>10551</v>
      </c>
    </row>
    <row r="218" spans="1:18" ht="20.399999999999999" x14ac:dyDescent="0.3">
      <c r="A218" s="7">
        <f t="shared" si="3"/>
        <v>213</v>
      </c>
      <c r="B218" s="9" t="s">
        <v>3128</v>
      </c>
      <c r="C218" s="7" t="s">
        <v>3129</v>
      </c>
      <c r="D218" s="7" t="s">
        <v>3130</v>
      </c>
      <c r="E218" s="7" t="s">
        <v>3131</v>
      </c>
      <c r="F218" s="7" t="s">
        <v>7475</v>
      </c>
      <c r="G218" s="7">
        <v>36</v>
      </c>
      <c r="H218" s="7">
        <v>2</v>
      </c>
      <c r="I218" s="7">
        <v>0.75</v>
      </c>
      <c r="J218" s="7">
        <v>0</v>
      </c>
      <c r="K218" s="7">
        <v>0</v>
      </c>
      <c r="L218" s="7">
        <v>1</v>
      </c>
      <c r="M218" s="7">
        <v>8</v>
      </c>
      <c r="N218" s="7">
        <v>0</v>
      </c>
      <c r="O218" s="7">
        <v>0</v>
      </c>
      <c r="P218" s="10" t="s">
        <v>7378</v>
      </c>
      <c r="Q218" s="7" t="s">
        <v>2472</v>
      </c>
      <c r="R218" s="10" t="s">
        <v>3132</v>
      </c>
    </row>
    <row r="219" spans="1:18" ht="20.399999999999999" x14ac:dyDescent="0.3">
      <c r="A219" s="7">
        <f t="shared" si="3"/>
        <v>214</v>
      </c>
      <c r="B219" s="9" t="s">
        <v>3133</v>
      </c>
      <c r="C219" s="7" t="s">
        <v>8095</v>
      </c>
      <c r="D219" s="7" t="s">
        <v>3134</v>
      </c>
      <c r="E219" s="7" t="s">
        <v>3135</v>
      </c>
      <c r="F219" s="7" t="s">
        <v>7475</v>
      </c>
      <c r="G219" s="7">
        <v>36</v>
      </c>
      <c r="H219" s="7">
        <v>3</v>
      </c>
      <c r="I219" s="7">
        <v>0.75</v>
      </c>
      <c r="J219" s="7">
        <v>0</v>
      </c>
      <c r="K219" s="7">
        <v>0</v>
      </c>
      <c r="L219" s="7">
        <v>1</v>
      </c>
      <c r="M219" s="7">
        <v>8</v>
      </c>
      <c r="N219" s="7">
        <v>0</v>
      </c>
      <c r="O219" s="7">
        <v>0</v>
      </c>
      <c r="P219" s="10" t="s">
        <v>7379</v>
      </c>
      <c r="Q219" s="7" t="s">
        <v>3123</v>
      </c>
      <c r="R219" s="10" t="s">
        <v>3136</v>
      </c>
    </row>
    <row r="220" spans="1:18" ht="20.399999999999999" x14ac:dyDescent="0.3">
      <c r="A220" s="7">
        <f t="shared" si="3"/>
        <v>215</v>
      </c>
      <c r="B220" s="9" t="s">
        <v>3137</v>
      </c>
      <c r="C220" s="7" t="s">
        <v>8096</v>
      </c>
      <c r="D220" s="7" t="s">
        <v>3139</v>
      </c>
      <c r="E220" s="7" t="s">
        <v>3140</v>
      </c>
      <c r="F220" s="7" t="s">
        <v>7475</v>
      </c>
      <c r="G220" s="7">
        <v>36</v>
      </c>
      <c r="H220" s="7">
        <v>5</v>
      </c>
      <c r="I220" s="7" t="s">
        <v>2234</v>
      </c>
      <c r="J220" s="7">
        <v>0</v>
      </c>
      <c r="K220" s="7">
        <v>0</v>
      </c>
      <c r="L220" s="7">
        <v>1</v>
      </c>
      <c r="M220" s="7">
        <v>8</v>
      </c>
      <c r="N220" s="7">
        <v>0</v>
      </c>
      <c r="O220" s="7">
        <v>0</v>
      </c>
      <c r="P220" s="10" t="s">
        <v>7380</v>
      </c>
      <c r="Q220" s="7" t="s">
        <v>3123</v>
      </c>
      <c r="R220" s="10" t="s">
        <v>3138</v>
      </c>
    </row>
    <row r="221" spans="1:18" ht="20.399999999999999" x14ac:dyDescent="0.3">
      <c r="A221" s="7">
        <f t="shared" si="3"/>
        <v>216</v>
      </c>
      <c r="B221" s="9" t="s">
        <v>3141</v>
      </c>
      <c r="C221" s="7" t="s">
        <v>8097</v>
      </c>
      <c r="D221" s="7" t="s">
        <v>3142</v>
      </c>
      <c r="E221" s="7" t="s">
        <v>3143</v>
      </c>
      <c r="F221" s="7" t="s">
        <v>839</v>
      </c>
      <c r="G221" s="7">
        <v>6</v>
      </c>
      <c r="H221" s="7">
        <v>4</v>
      </c>
      <c r="I221" s="7" t="s">
        <v>2234</v>
      </c>
      <c r="J221" s="7">
        <v>0</v>
      </c>
      <c r="K221" s="7">
        <v>0</v>
      </c>
      <c r="L221" s="7">
        <v>0</v>
      </c>
      <c r="M221" s="7">
        <v>0</v>
      </c>
      <c r="N221" s="7">
        <v>0</v>
      </c>
      <c r="O221" s="7">
        <v>0</v>
      </c>
      <c r="P221" s="10" t="s">
        <v>7381</v>
      </c>
      <c r="Q221" s="7" t="s">
        <v>3123</v>
      </c>
      <c r="R221" s="10" t="s">
        <v>3144</v>
      </c>
    </row>
    <row r="222" spans="1:18" ht="20.399999999999999" x14ac:dyDescent="0.3">
      <c r="A222" s="7">
        <f t="shared" si="3"/>
        <v>217</v>
      </c>
      <c r="B222" s="9" t="s">
        <v>3145</v>
      </c>
      <c r="C222" s="7" t="s">
        <v>8098</v>
      </c>
      <c r="D222" s="7" t="s">
        <v>3146</v>
      </c>
      <c r="E222" s="7" t="s">
        <v>3147</v>
      </c>
      <c r="F222" s="7" t="s">
        <v>839</v>
      </c>
      <c r="G222" s="7">
        <v>48</v>
      </c>
      <c r="H222" s="7">
        <v>4</v>
      </c>
      <c r="I222" s="7" t="s">
        <v>2234</v>
      </c>
      <c r="J222" s="7">
        <v>0</v>
      </c>
      <c r="K222" s="7">
        <v>0</v>
      </c>
      <c r="L222" s="7">
        <v>1</v>
      </c>
      <c r="M222" s="7">
        <v>8</v>
      </c>
      <c r="N222" s="7">
        <v>0</v>
      </c>
      <c r="O222" s="7">
        <v>0</v>
      </c>
      <c r="P222" s="10" t="s">
        <v>7382</v>
      </c>
      <c r="Q222" s="7" t="s">
        <v>3123</v>
      </c>
      <c r="R222" s="10" t="s">
        <v>8132</v>
      </c>
    </row>
    <row r="223" spans="1:18" ht="48.6" customHeight="1" x14ac:dyDescent="0.3">
      <c r="A223" s="7">
        <f t="shared" si="3"/>
        <v>218</v>
      </c>
      <c r="B223" s="9" t="s">
        <v>3148</v>
      </c>
      <c r="C223" s="7" t="s">
        <v>8099</v>
      </c>
      <c r="D223" s="7" t="s">
        <v>3149</v>
      </c>
      <c r="E223" s="7" t="s">
        <v>3150</v>
      </c>
      <c r="F223" s="7" t="s">
        <v>7475</v>
      </c>
      <c r="G223" s="7">
        <v>36</v>
      </c>
      <c r="H223" s="7">
        <v>3</v>
      </c>
      <c r="I223" s="7" t="s">
        <v>2234</v>
      </c>
      <c r="J223" s="7">
        <v>0</v>
      </c>
      <c r="K223" s="7">
        <v>0</v>
      </c>
      <c r="L223" s="7">
        <v>1</v>
      </c>
      <c r="M223" s="7">
        <v>8</v>
      </c>
      <c r="N223" s="7">
        <v>0</v>
      </c>
      <c r="O223" s="7">
        <v>0</v>
      </c>
      <c r="P223" s="10" t="s">
        <v>7383</v>
      </c>
      <c r="Q223" s="7" t="s">
        <v>3123</v>
      </c>
      <c r="R223" s="10" t="s">
        <v>10552</v>
      </c>
    </row>
    <row r="224" spans="1:18" ht="30.6" x14ac:dyDescent="0.3">
      <c r="A224" s="7">
        <f t="shared" si="3"/>
        <v>219</v>
      </c>
      <c r="B224" s="9" t="s">
        <v>3151</v>
      </c>
      <c r="C224" s="7" t="s">
        <v>8100</v>
      </c>
      <c r="D224" s="7" t="s">
        <v>3152</v>
      </c>
      <c r="E224" s="7" t="s">
        <v>3153</v>
      </c>
      <c r="F224" s="7" t="s">
        <v>839</v>
      </c>
      <c r="G224" s="7">
        <v>36</v>
      </c>
      <c r="H224" s="7">
        <v>5</v>
      </c>
      <c r="I224" s="7" t="s">
        <v>2234</v>
      </c>
      <c r="J224" s="7">
        <v>0</v>
      </c>
      <c r="K224" s="7">
        <v>0</v>
      </c>
      <c r="L224" s="7"/>
      <c r="M224" s="7"/>
      <c r="N224" s="7">
        <v>0</v>
      </c>
      <c r="O224" s="7">
        <v>0</v>
      </c>
      <c r="P224" s="10" t="s">
        <v>7384</v>
      </c>
      <c r="Q224" s="7" t="s">
        <v>3123</v>
      </c>
      <c r="R224" s="10" t="s">
        <v>10553</v>
      </c>
    </row>
    <row r="225" spans="1:18" ht="20.399999999999999" x14ac:dyDescent="0.3">
      <c r="A225" s="7">
        <f t="shared" si="3"/>
        <v>220</v>
      </c>
      <c r="B225" s="9" t="s">
        <v>3154</v>
      </c>
      <c r="C225" s="7" t="s">
        <v>8101</v>
      </c>
      <c r="D225" s="7" t="s">
        <v>3155</v>
      </c>
      <c r="E225" s="7" t="s">
        <v>3156</v>
      </c>
      <c r="F225" s="7" t="s">
        <v>7475</v>
      </c>
      <c r="G225" s="7">
        <v>12</v>
      </c>
      <c r="H225" s="7">
        <v>7</v>
      </c>
      <c r="I225" s="7" t="s">
        <v>2234</v>
      </c>
      <c r="J225" s="7">
        <v>0</v>
      </c>
      <c r="K225" s="7">
        <v>0</v>
      </c>
      <c r="L225" s="7">
        <v>1</v>
      </c>
      <c r="M225" s="7">
        <v>8</v>
      </c>
      <c r="N225" s="7">
        <v>0</v>
      </c>
      <c r="O225" s="7">
        <v>0</v>
      </c>
      <c r="P225" s="10" t="s">
        <v>7385</v>
      </c>
      <c r="Q225" s="7" t="s">
        <v>3123</v>
      </c>
      <c r="R225" s="10" t="s">
        <v>8133</v>
      </c>
    </row>
    <row r="226" spans="1:18" ht="20.399999999999999" x14ac:dyDescent="0.3">
      <c r="A226" s="7">
        <f t="shared" si="3"/>
        <v>221</v>
      </c>
      <c r="B226" s="9" t="s">
        <v>3157</v>
      </c>
      <c r="C226" s="7" t="s">
        <v>8102</v>
      </c>
      <c r="D226" s="7" t="s">
        <v>3158</v>
      </c>
      <c r="E226" s="7" t="s">
        <v>3159</v>
      </c>
      <c r="F226" s="7" t="s">
        <v>7475</v>
      </c>
      <c r="G226" s="7">
        <v>12</v>
      </c>
      <c r="H226" s="7">
        <v>4</v>
      </c>
      <c r="I226" s="7">
        <v>0.75</v>
      </c>
      <c r="J226" s="7">
        <v>0</v>
      </c>
      <c r="K226" s="7">
        <v>0</v>
      </c>
      <c r="L226" s="7"/>
      <c r="M226" s="7"/>
      <c r="N226" s="7">
        <v>0</v>
      </c>
      <c r="O226" s="7">
        <v>0</v>
      </c>
      <c r="P226" s="10" t="s">
        <v>7386</v>
      </c>
      <c r="Q226" s="7" t="s">
        <v>3123</v>
      </c>
      <c r="R226" s="10" t="s">
        <v>3160</v>
      </c>
    </row>
    <row r="227" spans="1:18" ht="20.399999999999999" x14ac:dyDescent="0.3">
      <c r="A227" s="7">
        <f t="shared" si="3"/>
        <v>222</v>
      </c>
      <c r="B227" s="9" t="s">
        <v>3161</v>
      </c>
      <c r="C227" s="7" t="s">
        <v>3162</v>
      </c>
      <c r="D227" s="7" t="s">
        <v>3163</v>
      </c>
      <c r="E227" s="7" t="s">
        <v>3164</v>
      </c>
      <c r="F227" s="7" t="s">
        <v>839</v>
      </c>
      <c r="G227" s="7">
        <v>27.3</v>
      </c>
      <c r="H227" s="7">
        <v>1</v>
      </c>
      <c r="I227" s="7">
        <v>1.1000000000000001</v>
      </c>
      <c r="J227" s="7">
        <v>0</v>
      </c>
      <c r="K227" s="7">
        <v>0</v>
      </c>
      <c r="L227" s="7">
        <v>1</v>
      </c>
      <c r="M227" s="7">
        <v>8</v>
      </c>
      <c r="N227" s="7">
        <v>0</v>
      </c>
      <c r="O227" s="7">
        <v>0</v>
      </c>
      <c r="P227" s="10" t="s">
        <v>20</v>
      </c>
      <c r="Q227" s="7" t="s">
        <v>2751</v>
      </c>
      <c r="R227" s="10" t="s">
        <v>10554</v>
      </c>
    </row>
    <row r="228" spans="1:18" ht="20.399999999999999" x14ac:dyDescent="0.3">
      <c r="A228" s="7">
        <f t="shared" si="3"/>
        <v>223</v>
      </c>
      <c r="B228" s="9" t="s">
        <v>3165</v>
      </c>
      <c r="C228" s="7" t="s">
        <v>3166</v>
      </c>
      <c r="D228" s="7" t="s">
        <v>3167</v>
      </c>
      <c r="E228" s="7" t="s">
        <v>3168</v>
      </c>
      <c r="F228" s="7" t="s">
        <v>839</v>
      </c>
      <c r="G228" s="7">
        <v>22.3</v>
      </c>
      <c r="H228" s="7">
        <v>4</v>
      </c>
      <c r="I228" s="7" t="s">
        <v>2234</v>
      </c>
      <c r="J228" s="7">
        <v>0</v>
      </c>
      <c r="K228" s="7">
        <v>0</v>
      </c>
      <c r="L228" s="7">
        <v>0</v>
      </c>
      <c r="M228" s="7">
        <v>0</v>
      </c>
      <c r="N228" s="7">
        <v>0</v>
      </c>
      <c r="O228" s="7">
        <v>0</v>
      </c>
      <c r="P228" s="10" t="s">
        <v>20</v>
      </c>
      <c r="Q228" s="7" t="s">
        <v>2751</v>
      </c>
      <c r="R228" s="10" t="s">
        <v>3169</v>
      </c>
    </row>
    <row r="229" spans="1:18" ht="71.400000000000006" x14ac:dyDescent="0.3">
      <c r="A229" s="7">
        <f t="shared" si="3"/>
        <v>224</v>
      </c>
      <c r="B229" s="9" t="s">
        <v>3170</v>
      </c>
      <c r="C229" s="7" t="s">
        <v>3171</v>
      </c>
      <c r="D229" s="7" t="s">
        <v>3172</v>
      </c>
      <c r="E229" s="7" t="s">
        <v>3173</v>
      </c>
      <c r="F229" s="7" t="s">
        <v>839</v>
      </c>
      <c r="G229" s="7">
        <v>77</v>
      </c>
      <c r="H229" s="7">
        <v>2</v>
      </c>
      <c r="I229" s="7">
        <v>0.8</v>
      </c>
      <c r="J229" s="7">
        <v>0</v>
      </c>
      <c r="K229" s="7">
        <v>0</v>
      </c>
      <c r="L229" s="7">
        <v>2</v>
      </c>
      <c r="M229" s="7">
        <v>8</v>
      </c>
      <c r="N229" s="7">
        <v>0</v>
      </c>
      <c r="O229" s="7">
        <v>0</v>
      </c>
      <c r="P229" s="10" t="s">
        <v>20</v>
      </c>
      <c r="Q229" s="7" t="s">
        <v>2751</v>
      </c>
      <c r="R229" s="10" t="s">
        <v>10555</v>
      </c>
    </row>
    <row r="230" spans="1:18" ht="20.399999999999999" x14ac:dyDescent="0.3">
      <c r="A230" s="7">
        <f t="shared" si="3"/>
        <v>225</v>
      </c>
      <c r="B230" s="9" t="s">
        <v>3174</v>
      </c>
      <c r="C230" s="7" t="s">
        <v>3175</v>
      </c>
      <c r="D230" s="7" t="s">
        <v>3176</v>
      </c>
      <c r="E230" s="7" t="s">
        <v>3177</v>
      </c>
      <c r="F230" s="7" t="s">
        <v>839</v>
      </c>
      <c r="G230" s="7">
        <v>315</v>
      </c>
      <c r="H230" s="7">
        <v>4</v>
      </c>
      <c r="I230" s="7" t="s">
        <v>2234</v>
      </c>
      <c r="J230" s="7">
        <v>0</v>
      </c>
      <c r="K230" s="7">
        <v>0</v>
      </c>
      <c r="L230" s="7">
        <v>0</v>
      </c>
      <c r="M230" s="7">
        <v>0</v>
      </c>
      <c r="N230" s="7">
        <v>0</v>
      </c>
      <c r="O230" s="7">
        <v>0</v>
      </c>
      <c r="P230" s="10" t="s">
        <v>20</v>
      </c>
      <c r="Q230" s="7" t="s">
        <v>2751</v>
      </c>
      <c r="R230" s="10" t="s">
        <v>3178</v>
      </c>
    </row>
    <row r="231" spans="1:18" s="106" customFormat="1" ht="20.399999999999999" x14ac:dyDescent="0.3">
      <c r="A231" s="103">
        <f t="shared" si="3"/>
        <v>226</v>
      </c>
      <c r="B231" s="105" t="s">
        <v>3179</v>
      </c>
      <c r="C231" s="103" t="s">
        <v>3180</v>
      </c>
      <c r="D231" s="103" t="s">
        <v>3181</v>
      </c>
      <c r="E231" s="103" t="s">
        <v>3182</v>
      </c>
      <c r="F231" s="103" t="s">
        <v>839</v>
      </c>
      <c r="G231" s="103">
        <v>35</v>
      </c>
      <c r="H231" s="103">
        <v>1</v>
      </c>
      <c r="I231" s="103">
        <v>1.1000000000000001</v>
      </c>
      <c r="J231" s="103">
        <v>0</v>
      </c>
      <c r="K231" s="103">
        <v>0</v>
      </c>
      <c r="L231" s="103">
        <v>1</v>
      </c>
      <c r="M231" s="103">
        <v>8</v>
      </c>
      <c r="N231" s="103">
        <v>0</v>
      </c>
      <c r="O231" s="103">
        <v>0</v>
      </c>
      <c r="P231" s="85" t="s">
        <v>20</v>
      </c>
      <c r="Q231" s="103" t="s">
        <v>9032</v>
      </c>
      <c r="R231" s="85" t="s">
        <v>3180</v>
      </c>
    </row>
    <row r="232" spans="1:18" ht="20.399999999999999" x14ac:dyDescent="0.3">
      <c r="A232" s="7">
        <f t="shared" si="3"/>
        <v>227</v>
      </c>
      <c r="B232" s="9" t="s">
        <v>3183</v>
      </c>
      <c r="C232" s="7" t="s">
        <v>3184</v>
      </c>
      <c r="D232" s="7" t="s">
        <v>3185</v>
      </c>
      <c r="E232" s="7" t="s">
        <v>3186</v>
      </c>
      <c r="F232" s="7" t="s">
        <v>839</v>
      </c>
      <c r="G232" s="7">
        <v>31.3</v>
      </c>
      <c r="H232" s="7">
        <v>5</v>
      </c>
      <c r="I232" s="7" t="s">
        <v>2476</v>
      </c>
      <c r="J232" s="7">
        <v>0</v>
      </c>
      <c r="K232" s="7">
        <v>0</v>
      </c>
      <c r="L232" s="7">
        <v>0</v>
      </c>
      <c r="M232" s="7">
        <v>0</v>
      </c>
      <c r="N232" s="7">
        <v>0</v>
      </c>
      <c r="O232" s="7">
        <v>0</v>
      </c>
      <c r="P232" s="10" t="s">
        <v>20</v>
      </c>
      <c r="Q232" s="7" t="s">
        <v>2751</v>
      </c>
      <c r="R232" s="10" t="s">
        <v>3187</v>
      </c>
    </row>
    <row r="233" spans="1:18" ht="20.399999999999999" x14ac:dyDescent="0.3">
      <c r="A233" s="7">
        <f t="shared" si="3"/>
        <v>228</v>
      </c>
      <c r="B233" s="9" t="s">
        <v>3188</v>
      </c>
      <c r="C233" s="7" t="s">
        <v>8103</v>
      </c>
      <c r="D233" s="7" t="s">
        <v>2765</v>
      </c>
      <c r="E233" s="7" t="s">
        <v>2766</v>
      </c>
      <c r="F233" s="7" t="s">
        <v>7475</v>
      </c>
      <c r="G233" s="7">
        <v>4</v>
      </c>
      <c r="H233" s="7">
        <v>7</v>
      </c>
      <c r="I233" s="7" t="s">
        <v>2234</v>
      </c>
      <c r="J233" s="7">
        <v>0</v>
      </c>
      <c r="K233" s="7">
        <v>0</v>
      </c>
      <c r="L233" s="7">
        <v>0</v>
      </c>
      <c r="M233" s="7">
        <v>0</v>
      </c>
      <c r="N233" s="7">
        <v>0</v>
      </c>
      <c r="O233" s="7">
        <v>0</v>
      </c>
      <c r="P233" s="10" t="s">
        <v>20</v>
      </c>
      <c r="Q233" s="7" t="s">
        <v>2767</v>
      </c>
      <c r="R233" s="10" t="s">
        <v>3189</v>
      </c>
    </row>
    <row r="234" spans="1:18" ht="20.399999999999999" x14ac:dyDescent="0.3">
      <c r="A234" s="7">
        <f t="shared" si="3"/>
        <v>229</v>
      </c>
      <c r="B234" s="9" t="s">
        <v>3190</v>
      </c>
      <c r="C234" s="7" t="s">
        <v>3191</v>
      </c>
      <c r="D234" s="7" t="s">
        <v>3192</v>
      </c>
      <c r="E234" s="7" t="s">
        <v>3193</v>
      </c>
      <c r="F234" s="7" t="s">
        <v>839</v>
      </c>
      <c r="G234" s="7">
        <v>12</v>
      </c>
      <c r="H234" s="7">
        <v>6</v>
      </c>
      <c r="I234" s="7" t="s">
        <v>2234</v>
      </c>
      <c r="J234" s="7">
        <v>0</v>
      </c>
      <c r="K234" s="7">
        <v>0</v>
      </c>
      <c r="L234" s="7">
        <v>1</v>
      </c>
      <c r="M234" s="7">
        <v>8</v>
      </c>
      <c r="N234" s="7">
        <v>0</v>
      </c>
      <c r="O234" s="7">
        <v>0</v>
      </c>
      <c r="P234" s="10" t="s">
        <v>7387</v>
      </c>
      <c r="Q234" s="7" t="s">
        <v>3123</v>
      </c>
      <c r="R234" s="10" t="s">
        <v>10556</v>
      </c>
    </row>
    <row r="235" spans="1:18" ht="20.399999999999999" x14ac:dyDescent="0.3">
      <c r="A235" s="7">
        <f t="shared" si="3"/>
        <v>230</v>
      </c>
      <c r="B235" s="9" t="s">
        <v>3194</v>
      </c>
      <c r="C235" s="7" t="s">
        <v>3195</v>
      </c>
      <c r="D235" s="7" t="s">
        <v>3196</v>
      </c>
      <c r="E235" s="7" t="s">
        <v>3197</v>
      </c>
      <c r="F235" s="7" t="s">
        <v>7475</v>
      </c>
      <c r="G235" s="7">
        <v>12</v>
      </c>
      <c r="H235" s="7">
        <v>4</v>
      </c>
      <c r="I235" s="7" t="s">
        <v>2234</v>
      </c>
      <c r="J235" s="7">
        <v>0</v>
      </c>
      <c r="K235" s="7">
        <v>0</v>
      </c>
      <c r="L235" s="7"/>
      <c r="M235" s="7"/>
      <c r="N235" s="7">
        <v>0</v>
      </c>
      <c r="O235" s="7">
        <v>0</v>
      </c>
      <c r="P235" s="10" t="s">
        <v>7388</v>
      </c>
      <c r="Q235" s="80" t="s">
        <v>8158</v>
      </c>
      <c r="R235" s="10" t="s">
        <v>10557</v>
      </c>
    </row>
    <row r="236" spans="1:18" ht="61.2" x14ac:dyDescent="0.3">
      <c r="A236" s="7">
        <f t="shared" si="3"/>
        <v>231</v>
      </c>
      <c r="B236" s="9" t="s">
        <v>3198</v>
      </c>
      <c r="C236" s="7" t="s">
        <v>3199</v>
      </c>
      <c r="D236" s="7" t="s">
        <v>3200</v>
      </c>
      <c r="E236" s="7" t="s">
        <v>3201</v>
      </c>
      <c r="F236" s="7" t="s">
        <v>839</v>
      </c>
      <c r="G236" s="7">
        <v>68.400000000000006</v>
      </c>
      <c r="H236" s="7">
        <v>2</v>
      </c>
      <c r="I236" s="7" t="s">
        <v>2265</v>
      </c>
      <c r="J236" s="7">
        <v>0</v>
      </c>
      <c r="K236" s="7">
        <v>0</v>
      </c>
      <c r="L236" s="7">
        <v>1</v>
      </c>
      <c r="M236" s="7">
        <v>8</v>
      </c>
      <c r="N236" s="7">
        <v>0</v>
      </c>
      <c r="O236" s="7">
        <v>0</v>
      </c>
      <c r="P236" s="10" t="s">
        <v>7389</v>
      </c>
      <c r="Q236" s="7" t="s">
        <v>2733</v>
      </c>
      <c r="R236" s="10" t="s">
        <v>10558</v>
      </c>
    </row>
    <row r="237" spans="1:18" ht="133.80000000000001" customHeight="1" x14ac:dyDescent="0.3">
      <c r="A237" s="7">
        <f t="shared" si="3"/>
        <v>232</v>
      </c>
      <c r="B237" s="9" t="s">
        <v>3202</v>
      </c>
      <c r="C237" s="7" t="s">
        <v>3203</v>
      </c>
      <c r="D237" s="7" t="s">
        <v>3204</v>
      </c>
      <c r="E237" s="7" t="s">
        <v>3205</v>
      </c>
      <c r="F237" s="7" t="s">
        <v>839</v>
      </c>
      <c r="G237" s="7">
        <v>151.5</v>
      </c>
      <c r="H237" s="7">
        <v>7</v>
      </c>
      <c r="I237" s="7" t="s">
        <v>2234</v>
      </c>
      <c r="J237" s="7">
        <v>0</v>
      </c>
      <c r="K237" s="7">
        <v>0</v>
      </c>
      <c r="L237" s="7">
        <v>1</v>
      </c>
      <c r="M237" s="7">
        <v>8</v>
      </c>
      <c r="N237" s="7">
        <v>0</v>
      </c>
      <c r="O237" s="7">
        <v>0</v>
      </c>
      <c r="P237" s="2" t="s">
        <v>8164</v>
      </c>
      <c r="Q237" s="4" t="s">
        <v>8164</v>
      </c>
      <c r="R237" s="2" t="s">
        <v>10559</v>
      </c>
    </row>
    <row r="238" spans="1:18" ht="20.399999999999999" x14ac:dyDescent="0.3">
      <c r="A238" s="7">
        <f t="shared" si="3"/>
        <v>233</v>
      </c>
      <c r="B238" s="9" t="s">
        <v>3206</v>
      </c>
      <c r="C238" s="7" t="s">
        <v>3207</v>
      </c>
      <c r="D238" s="7" t="s">
        <v>3208</v>
      </c>
      <c r="E238" s="7" t="s">
        <v>3209</v>
      </c>
      <c r="F238" s="7" t="s">
        <v>839</v>
      </c>
      <c r="G238" s="7">
        <v>36</v>
      </c>
      <c r="H238" s="7">
        <v>5</v>
      </c>
      <c r="I238" s="7" t="s">
        <v>2234</v>
      </c>
      <c r="J238" s="7">
        <v>0</v>
      </c>
      <c r="K238" s="7">
        <v>0</v>
      </c>
      <c r="L238" s="7">
        <v>1</v>
      </c>
      <c r="M238" s="7">
        <v>8</v>
      </c>
      <c r="N238" s="7">
        <v>0</v>
      </c>
      <c r="O238" s="7">
        <v>0</v>
      </c>
      <c r="P238" s="10" t="s">
        <v>7390</v>
      </c>
      <c r="Q238" s="7" t="s">
        <v>2240</v>
      </c>
      <c r="R238" s="10" t="s">
        <v>10560</v>
      </c>
    </row>
    <row r="239" spans="1:18" ht="20.399999999999999" x14ac:dyDescent="0.3">
      <c r="A239" s="7">
        <f t="shared" si="3"/>
        <v>234</v>
      </c>
      <c r="B239" s="9" t="s">
        <v>3210</v>
      </c>
      <c r="C239" s="7" t="s">
        <v>3211</v>
      </c>
      <c r="D239" s="7" t="s">
        <v>3212</v>
      </c>
      <c r="E239" s="7" t="s">
        <v>3213</v>
      </c>
      <c r="F239" s="7" t="s">
        <v>7475</v>
      </c>
      <c r="G239" s="7">
        <v>14</v>
      </c>
      <c r="H239" s="7">
        <v>8</v>
      </c>
      <c r="I239" s="7" t="s">
        <v>3214</v>
      </c>
      <c r="J239" s="7">
        <v>0</v>
      </c>
      <c r="K239" s="7">
        <v>0</v>
      </c>
      <c r="L239" s="7">
        <v>0</v>
      </c>
      <c r="M239" s="7">
        <v>0</v>
      </c>
      <c r="N239" s="7">
        <v>0</v>
      </c>
      <c r="O239" s="7">
        <v>0</v>
      </c>
      <c r="P239" s="10" t="s">
        <v>20</v>
      </c>
      <c r="Q239" s="7" t="s">
        <v>2240</v>
      </c>
      <c r="R239" s="10" t="s">
        <v>10561</v>
      </c>
    </row>
    <row r="240" spans="1:18" ht="20.399999999999999" x14ac:dyDescent="0.3">
      <c r="A240" s="7">
        <f t="shared" si="3"/>
        <v>235</v>
      </c>
      <c r="B240" s="9" t="s">
        <v>3215</v>
      </c>
      <c r="C240" s="7" t="s">
        <v>3216</v>
      </c>
      <c r="D240" s="7" t="s">
        <v>3217</v>
      </c>
      <c r="E240" s="7" t="s">
        <v>3218</v>
      </c>
      <c r="F240" s="7" t="s">
        <v>7475</v>
      </c>
      <c r="G240" s="7">
        <v>16.2</v>
      </c>
      <c r="H240" s="7">
        <v>1</v>
      </c>
      <c r="I240" s="7">
        <v>0.8</v>
      </c>
      <c r="J240" s="7">
        <v>0</v>
      </c>
      <c r="K240" s="7">
        <v>0</v>
      </c>
      <c r="L240" s="7">
        <v>1</v>
      </c>
      <c r="M240" s="7">
        <v>8</v>
      </c>
      <c r="N240" s="7">
        <v>0</v>
      </c>
      <c r="O240" s="7">
        <v>0</v>
      </c>
      <c r="P240" s="10" t="s">
        <v>7391</v>
      </c>
      <c r="Q240" s="80" t="s">
        <v>8158</v>
      </c>
      <c r="R240" s="10" t="s">
        <v>3216</v>
      </c>
    </row>
    <row r="241" spans="1:18" ht="20.399999999999999" x14ac:dyDescent="0.3">
      <c r="A241" s="7">
        <f t="shared" si="3"/>
        <v>236</v>
      </c>
      <c r="B241" s="105" t="s">
        <v>3219</v>
      </c>
      <c r="C241" s="103" t="s">
        <v>10466</v>
      </c>
      <c r="D241" s="103" t="s">
        <v>3220</v>
      </c>
      <c r="E241" s="103" t="s">
        <v>3221</v>
      </c>
      <c r="F241" s="103" t="s">
        <v>7475</v>
      </c>
      <c r="G241" s="103"/>
      <c r="H241" s="103">
        <v>3</v>
      </c>
      <c r="I241" s="103" t="s">
        <v>10452</v>
      </c>
      <c r="J241" s="103">
        <v>0</v>
      </c>
      <c r="K241" s="103">
        <v>0</v>
      </c>
      <c r="L241" s="103">
        <v>1</v>
      </c>
      <c r="M241" s="103">
        <v>8</v>
      </c>
      <c r="N241" s="103">
        <v>0</v>
      </c>
      <c r="O241" s="103">
        <v>0</v>
      </c>
      <c r="P241" s="85" t="s">
        <v>20</v>
      </c>
      <c r="Q241" s="80" t="s">
        <v>8164</v>
      </c>
      <c r="R241" s="85" t="s">
        <v>10467</v>
      </c>
    </row>
    <row r="242" spans="1:18" ht="20.399999999999999" x14ac:dyDescent="0.3">
      <c r="A242" s="7">
        <f t="shared" si="3"/>
        <v>237</v>
      </c>
      <c r="B242" s="9" t="s">
        <v>3222</v>
      </c>
      <c r="C242" s="7" t="s">
        <v>3223</v>
      </c>
      <c r="D242" s="7" t="s">
        <v>3224</v>
      </c>
      <c r="E242" s="7" t="s">
        <v>3225</v>
      </c>
      <c r="F242" s="7" t="s">
        <v>7475</v>
      </c>
      <c r="G242" s="7">
        <v>10.4</v>
      </c>
      <c r="H242" s="7">
        <v>3</v>
      </c>
      <c r="I242" s="7" t="s">
        <v>2346</v>
      </c>
      <c r="J242" s="7">
        <v>0</v>
      </c>
      <c r="K242" s="7">
        <v>0</v>
      </c>
      <c r="L242" s="7">
        <v>0</v>
      </c>
      <c r="M242" s="7">
        <v>0</v>
      </c>
      <c r="N242" s="7">
        <v>0</v>
      </c>
      <c r="O242" s="7">
        <v>0</v>
      </c>
      <c r="P242" s="10" t="s">
        <v>7392</v>
      </c>
      <c r="Q242" s="80" t="s">
        <v>8158</v>
      </c>
      <c r="R242" s="10" t="s">
        <v>3226</v>
      </c>
    </row>
    <row r="243" spans="1:18" ht="20.399999999999999" x14ac:dyDescent="0.3">
      <c r="A243" s="7">
        <f t="shared" si="3"/>
        <v>238</v>
      </c>
      <c r="B243" s="9" t="s">
        <v>3227</v>
      </c>
      <c r="C243" s="7" t="s">
        <v>3228</v>
      </c>
      <c r="D243" s="7" t="s">
        <v>3229</v>
      </c>
      <c r="E243" s="7" t="s">
        <v>3230</v>
      </c>
      <c r="F243" s="7" t="s">
        <v>7475</v>
      </c>
      <c r="G243" s="7">
        <v>36</v>
      </c>
      <c r="H243" s="7">
        <v>5</v>
      </c>
      <c r="I243" s="7" t="s">
        <v>2234</v>
      </c>
      <c r="J243" s="7">
        <v>0</v>
      </c>
      <c r="K243" s="7">
        <v>0</v>
      </c>
      <c r="L243" s="7">
        <v>0</v>
      </c>
      <c r="M243" s="7">
        <v>0</v>
      </c>
      <c r="N243" s="7">
        <v>0</v>
      </c>
      <c r="O243" s="7">
        <v>0</v>
      </c>
      <c r="P243" s="10" t="s">
        <v>7393</v>
      </c>
      <c r="Q243" s="7" t="s">
        <v>3231</v>
      </c>
      <c r="R243" s="10" t="s">
        <v>8134</v>
      </c>
    </row>
    <row r="244" spans="1:18" ht="20.399999999999999" x14ac:dyDescent="0.3">
      <c r="A244" s="7">
        <f t="shared" si="3"/>
        <v>239</v>
      </c>
      <c r="B244" s="9" t="s">
        <v>3232</v>
      </c>
      <c r="C244" s="7" t="s">
        <v>3233</v>
      </c>
      <c r="D244" s="7" t="s">
        <v>3234</v>
      </c>
      <c r="E244" s="7" t="s">
        <v>3235</v>
      </c>
      <c r="F244" s="7" t="s">
        <v>839</v>
      </c>
      <c r="G244" s="7">
        <v>7.6</v>
      </c>
      <c r="H244" s="7">
        <v>4</v>
      </c>
      <c r="I244" s="7" t="s">
        <v>2234</v>
      </c>
      <c r="J244" s="7">
        <v>0</v>
      </c>
      <c r="K244" s="7">
        <v>0</v>
      </c>
      <c r="L244" s="7">
        <v>0</v>
      </c>
      <c r="M244" s="7">
        <v>0</v>
      </c>
      <c r="N244" s="7">
        <v>0</v>
      </c>
      <c r="O244" s="7">
        <v>0</v>
      </c>
      <c r="P244" s="10" t="s">
        <v>7255</v>
      </c>
      <c r="Q244" s="80" t="s">
        <v>8158</v>
      </c>
      <c r="R244" s="10" t="s">
        <v>3236</v>
      </c>
    </row>
    <row r="245" spans="1:18" ht="20.399999999999999" x14ac:dyDescent="0.3">
      <c r="A245" s="7">
        <f t="shared" si="3"/>
        <v>240</v>
      </c>
      <c r="B245" s="9" t="s">
        <v>3237</v>
      </c>
      <c r="C245" s="7" t="s">
        <v>3238</v>
      </c>
      <c r="D245" s="7" t="s">
        <v>3239</v>
      </c>
      <c r="E245" s="7" t="s">
        <v>3240</v>
      </c>
      <c r="F245" s="7" t="s">
        <v>7475</v>
      </c>
      <c r="G245" s="7">
        <v>7.65</v>
      </c>
      <c r="H245" s="7">
        <v>4</v>
      </c>
      <c r="I245" s="7" t="s">
        <v>2234</v>
      </c>
      <c r="J245" s="7">
        <v>0</v>
      </c>
      <c r="K245" s="7">
        <v>0</v>
      </c>
      <c r="L245" s="7">
        <v>0</v>
      </c>
      <c r="M245" s="7">
        <v>0</v>
      </c>
      <c r="N245" s="7">
        <v>0</v>
      </c>
      <c r="O245" s="7">
        <v>0</v>
      </c>
      <c r="P245" s="10" t="s">
        <v>7256</v>
      </c>
      <c r="Q245" s="80" t="s">
        <v>8158</v>
      </c>
      <c r="R245" s="10" t="s">
        <v>3241</v>
      </c>
    </row>
    <row r="246" spans="1:18" ht="81.599999999999994" x14ac:dyDescent="0.3">
      <c r="A246" s="7">
        <f t="shared" si="3"/>
        <v>241</v>
      </c>
      <c r="B246" s="9" t="s">
        <v>3242</v>
      </c>
      <c r="C246" s="7" t="s">
        <v>3243</v>
      </c>
      <c r="D246" s="7" t="s">
        <v>3244</v>
      </c>
      <c r="E246" s="7" t="s">
        <v>3245</v>
      </c>
      <c r="F246" s="7" t="s">
        <v>839</v>
      </c>
      <c r="G246" s="7">
        <v>33.6</v>
      </c>
      <c r="H246" s="7">
        <v>5</v>
      </c>
      <c r="I246" s="7" t="s">
        <v>2234</v>
      </c>
      <c r="J246" s="7">
        <v>0</v>
      </c>
      <c r="K246" s="7">
        <v>0</v>
      </c>
      <c r="L246" s="7">
        <v>1</v>
      </c>
      <c r="M246" s="7">
        <v>8</v>
      </c>
      <c r="N246" s="7">
        <v>0</v>
      </c>
      <c r="O246" s="7">
        <v>0</v>
      </c>
      <c r="P246" s="10" t="s">
        <v>7257</v>
      </c>
      <c r="Q246" s="80" t="s">
        <v>8158</v>
      </c>
      <c r="R246" s="10" t="s">
        <v>10562</v>
      </c>
    </row>
    <row r="247" spans="1:18" ht="35.4" customHeight="1" x14ac:dyDescent="0.3">
      <c r="A247" s="7">
        <f t="shared" si="3"/>
        <v>242</v>
      </c>
      <c r="B247" s="9" t="s">
        <v>3246</v>
      </c>
      <c r="C247" s="7" t="s">
        <v>3247</v>
      </c>
      <c r="D247" s="7" t="s">
        <v>3248</v>
      </c>
      <c r="E247" s="7" t="s">
        <v>3249</v>
      </c>
      <c r="F247" s="7" t="s">
        <v>7475</v>
      </c>
      <c r="G247" s="7">
        <v>2</v>
      </c>
      <c r="H247" s="7">
        <v>1</v>
      </c>
      <c r="I247" s="7">
        <v>0.8</v>
      </c>
      <c r="J247" s="7">
        <v>0</v>
      </c>
      <c r="K247" s="7">
        <v>0</v>
      </c>
      <c r="L247" s="7">
        <v>1</v>
      </c>
      <c r="M247" s="7">
        <v>8</v>
      </c>
      <c r="N247" s="7">
        <v>0</v>
      </c>
      <c r="O247" s="7">
        <v>0</v>
      </c>
      <c r="P247" s="10" t="s">
        <v>7258</v>
      </c>
      <c r="Q247" s="7" t="s">
        <v>3250</v>
      </c>
      <c r="R247" s="10" t="s">
        <v>10563</v>
      </c>
    </row>
    <row r="248" spans="1:18" ht="40.799999999999997" x14ac:dyDescent="0.3">
      <c r="A248" s="7">
        <f t="shared" si="3"/>
        <v>243</v>
      </c>
      <c r="B248" s="9" t="s">
        <v>3251</v>
      </c>
      <c r="C248" s="7" t="s">
        <v>3252</v>
      </c>
      <c r="D248" s="7" t="s">
        <v>3253</v>
      </c>
      <c r="E248" s="7" t="s">
        <v>3254</v>
      </c>
      <c r="F248" s="7" t="s">
        <v>839</v>
      </c>
      <c r="G248" s="7">
        <v>18.45</v>
      </c>
      <c r="H248" s="7">
        <v>5</v>
      </c>
      <c r="I248" s="7" t="s">
        <v>2346</v>
      </c>
      <c r="J248" s="7">
        <v>0</v>
      </c>
      <c r="K248" s="7">
        <v>0</v>
      </c>
      <c r="L248" s="7">
        <v>0</v>
      </c>
      <c r="M248" s="7">
        <v>0</v>
      </c>
      <c r="N248" s="7">
        <v>0</v>
      </c>
      <c r="O248" s="7">
        <v>0</v>
      </c>
      <c r="P248" s="10" t="s">
        <v>7259</v>
      </c>
      <c r="Q248" s="80" t="s">
        <v>8158</v>
      </c>
      <c r="R248" s="10" t="s">
        <v>10564</v>
      </c>
    </row>
    <row r="249" spans="1:18" ht="40.799999999999997" x14ac:dyDescent="0.3">
      <c r="A249" s="7">
        <f t="shared" si="3"/>
        <v>244</v>
      </c>
      <c r="B249" s="9" t="s">
        <v>3255</v>
      </c>
      <c r="C249" s="7" t="s">
        <v>3256</v>
      </c>
      <c r="D249" s="7" t="s">
        <v>3257</v>
      </c>
      <c r="E249" s="7" t="s">
        <v>3258</v>
      </c>
      <c r="F249" s="7" t="s">
        <v>839</v>
      </c>
      <c r="G249" s="7">
        <v>65.55</v>
      </c>
      <c r="H249" s="7">
        <v>1</v>
      </c>
      <c r="I249" s="7">
        <v>0.8</v>
      </c>
      <c r="J249" s="7">
        <v>0</v>
      </c>
      <c r="K249" s="7">
        <v>0</v>
      </c>
      <c r="L249" s="7">
        <v>2</v>
      </c>
      <c r="M249" s="7">
        <v>8</v>
      </c>
      <c r="N249" s="7">
        <v>0</v>
      </c>
      <c r="O249" s="7">
        <v>0</v>
      </c>
      <c r="P249" s="2" t="s">
        <v>8164</v>
      </c>
      <c r="Q249" s="4" t="s">
        <v>8164</v>
      </c>
      <c r="R249" s="2" t="s">
        <v>10565</v>
      </c>
    </row>
    <row r="250" spans="1:18" ht="37.799999999999997" customHeight="1" x14ac:dyDescent="0.3">
      <c r="A250" s="7">
        <f t="shared" si="3"/>
        <v>245</v>
      </c>
      <c r="B250" s="9" t="s">
        <v>3259</v>
      </c>
      <c r="C250" s="7" t="s">
        <v>3260</v>
      </c>
      <c r="D250" s="7" t="s">
        <v>3261</v>
      </c>
      <c r="E250" s="7" t="s">
        <v>3262</v>
      </c>
      <c r="F250" s="7" t="s">
        <v>7475</v>
      </c>
      <c r="G250" s="7">
        <v>3</v>
      </c>
      <c r="H250" s="7">
        <v>1</v>
      </c>
      <c r="I250" s="7">
        <v>0.8</v>
      </c>
      <c r="J250" s="7">
        <v>0</v>
      </c>
      <c r="K250" s="7">
        <v>0</v>
      </c>
      <c r="L250" s="7">
        <v>2</v>
      </c>
      <c r="M250" s="7">
        <v>4</v>
      </c>
      <c r="N250" s="7">
        <v>0</v>
      </c>
      <c r="O250" s="7">
        <v>0</v>
      </c>
      <c r="P250" s="10" t="s">
        <v>7260</v>
      </c>
      <c r="Q250" s="7" t="s">
        <v>3263</v>
      </c>
      <c r="R250" s="10" t="s">
        <v>3264</v>
      </c>
    </row>
    <row r="251" spans="1:18" ht="20.399999999999999" x14ac:dyDescent="0.3">
      <c r="A251" s="7">
        <f t="shared" si="3"/>
        <v>246</v>
      </c>
      <c r="B251" s="9" t="s">
        <v>3265</v>
      </c>
      <c r="C251" s="7" t="s">
        <v>3266</v>
      </c>
      <c r="D251" s="7" t="s">
        <v>3267</v>
      </c>
      <c r="E251" s="7" t="s">
        <v>3268</v>
      </c>
      <c r="F251" s="7" t="s">
        <v>2957</v>
      </c>
      <c r="G251" s="7">
        <v>0</v>
      </c>
      <c r="H251" s="7">
        <v>1</v>
      </c>
      <c r="I251" s="7">
        <v>0.75</v>
      </c>
      <c r="J251" s="7">
        <v>0</v>
      </c>
      <c r="K251" s="7">
        <v>0</v>
      </c>
      <c r="L251" s="7">
        <v>0</v>
      </c>
      <c r="M251" s="7">
        <v>0</v>
      </c>
      <c r="N251" s="7">
        <v>0</v>
      </c>
      <c r="O251" s="7">
        <v>0</v>
      </c>
      <c r="P251" s="10" t="s">
        <v>7261</v>
      </c>
      <c r="Q251" s="7" t="s">
        <v>2402</v>
      </c>
      <c r="R251" s="10" t="s">
        <v>3266</v>
      </c>
    </row>
    <row r="252" spans="1:18" ht="77.400000000000006" customHeight="1" x14ac:dyDescent="0.3">
      <c r="A252" s="7">
        <f t="shared" si="3"/>
        <v>247</v>
      </c>
      <c r="B252" s="105" t="s">
        <v>3269</v>
      </c>
      <c r="C252" s="103" t="s">
        <v>3270</v>
      </c>
      <c r="D252" s="103" t="s">
        <v>3271</v>
      </c>
      <c r="E252" s="103" t="s">
        <v>3272</v>
      </c>
      <c r="F252" s="103" t="s">
        <v>7475</v>
      </c>
      <c r="G252" s="103">
        <v>8.2799999999999994</v>
      </c>
      <c r="H252" s="103">
        <v>2</v>
      </c>
      <c r="I252" s="103" t="s">
        <v>10452</v>
      </c>
      <c r="J252" s="103">
        <v>0</v>
      </c>
      <c r="K252" s="103">
        <v>0</v>
      </c>
      <c r="L252" s="103">
        <v>2</v>
      </c>
      <c r="M252" s="103">
        <v>4</v>
      </c>
      <c r="N252" s="103">
        <v>0</v>
      </c>
      <c r="O252" s="103">
        <v>0</v>
      </c>
      <c r="P252" s="85" t="s">
        <v>20</v>
      </c>
      <c r="Q252" s="80" t="s">
        <v>8164</v>
      </c>
      <c r="R252" s="85" t="s">
        <v>10566</v>
      </c>
    </row>
    <row r="253" spans="1:18" ht="61.2" x14ac:dyDescent="0.3">
      <c r="A253" s="7">
        <f t="shared" si="3"/>
        <v>248</v>
      </c>
      <c r="B253" s="105" t="s">
        <v>3273</v>
      </c>
      <c r="C253" s="103" t="s">
        <v>3274</v>
      </c>
      <c r="D253" s="103" t="s">
        <v>3275</v>
      </c>
      <c r="E253" s="103" t="s">
        <v>3276</v>
      </c>
      <c r="F253" s="103" t="s">
        <v>839</v>
      </c>
      <c r="G253" s="103">
        <v>95</v>
      </c>
      <c r="H253" s="103">
        <v>1</v>
      </c>
      <c r="I253" s="103">
        <v>0.8</v>
      </c>
      <c r="J253" s="103">
        <v>0</v>
      </c>
      <c r="K253" s="103">
        <v>0</v>
      </c>
      <c r="L253" s="103">
        <v>2</v>
      </c>
      <c r="M253" s="103">
        <v>8</v>
      </c>
      <c r="N253" s="103">
        <v>0</v>
      </c>
      <c r="O253" s="103">
        <v>0</v>
      </c>
      <c r="P253" s="85" t="s">
        <v>20</v>
      </c>
      <c r="Q253" s="80" t="s">
        <v>8164</v>
      </c>
      <c r="R253" s="85" t="s">
        <v>10567</v>
      </c>
    </row>
    <row r="254" spans="1:18" ht="28.8" customHeight="1" x14ac:dyDescent="0.3">
      <c r="A254" s="7">
        <f t="shared" si="3"/>
        <v>249</v>
      </c>
      <c r="B254" s="105" t="s">
        <v>3277</v>
      </c>
      <c r="C254" s="103" t="s">
        <v>3278</v>
      </c>
      <c r="D254" s="103" t="s">
        <v>3279</v>
      </c>
      <c r="E254" s="103" t="s">
        <v>3280</v>
      </c>
      <c r="F254" s="103" t="s">
        <v>839</v>
      </c>
      <c r="G254" s="103">
        <v>13.3</v>
      </c>
      <c r="H254" s="103">
        <v>5</v>
      </c>
      <c r="I254" s="103" t="s">
        <v>10452</v>
      </c>
      <c r="J254" s="103">
        <v>0</v>
      </c>
      <c r="K254" s="103">
        <v>0</v>
      </c>
      <c r="L254" s="103">
        <v>1</v>
      </c>
      <c r="M254" s="103">
        <v>8</v>
      </c>
      <c r="N254" s="103">
        <v>0</v>
      </c>
      <c r="O254" s="103">
        <v>0</v>
      </c>
      <c r="P254" s="85" t="s">
        <v>20</v>
      </c>
      <c r="Q254" s="80" t="s">
        <v>8164</v>
      </c>
      <c r="R254" s="85" t="s">
        <v>10468</v>
      </c>
    </row>
    <row r="255" spans="1:18" ht="20.399999999999999" x14ac:dyDescent="0.3">
      <c r="A255" s="7">
        <f t="shared" si="3"/>
        <v>250</v>
      </c>
      <c r="B255" s="9" t="s">
        <v>3281</v>
      </c>
      <c r="C255" s="7" t="s">
        <v>3282</v>
      </c>
      <c r="D255" s="7" t="s">
        <v>3283</v>
      </c>
      <c r="E255" s="7" t="s">
        <v>3284</v>
      </c>
      <c r="F255" s="7" t="s">
        <v>839</v>
      </c>
      <c r="G255" s="7"/>
      <c r="H255" s="7">
        <v>3</v>
      </c>
      <c r="I255" s="7" t="s">
        <v>2476</v>
      </c>
      <c r="J255" s="7">
        <v>0</v>
      </c>
      <c r="K255" s="7">
        <v>0</v>
      </c>
      <c r="L255" s="7">
        <v>0</v>
      </c>
      <c r="M255" s="7">
        <v>0</v>
      </c>
      <c r="N255" s="7">
        <v>0</v>
      </c>
      <c r="O255" s="7">
        <v>0</v>
      </c>
      <c r="P255" s="10" t="s">
        <v>20</v>
      </c>
      <c r="Q255" s="80" t="s">
        <v>8158</v>
      </c>
      <c r="R255" s="10" t="s">
        <v>8135</v>
      </c>
    </row>
    <row r="256" spans="1:18" x14ac:dyDescent="0.3">
      <c r="A256" s="7">
        <f t="shared" si="3"/>
        <v>251</v>
      </c>
      <c r="B256" s="9" t="s">
        <v>3285</v>
      </c>
      <c r="C256" s="7" t="s">
        <v>3286</v>
      </c>
      <c r="D256" s="7" t="s">
        <v>3287</v>
      </c>
      <c r="E256" s="7" t="s">
        <v>3288</v>
      </c>
      <c r="F256" s="7" t="s">
        <v>7475</v>
      </c>
      <c r="G256" s="7">
        <v>15</v>
      </c>
      <c r="H256" s="7">
        <v>8</v>
      </c>
      <c r="I256" s="7" t="s">
        <v>2234</v>
      </c>
      <c r="J256" s="7">
        <v>0</v>
      </c>
      <c r="K256" s="7">
        <v>0</v>
      </c>
      <c r="L256" s="7">
        <v>0</v>
      </c>
      <c r="M256" s="7">
        <v>0</v>
      </c>
      <c r="N256" s="7"/>
      <c r="O256" s="7"/>
      <c r="P256" s="96" t="s">
        <v>8164</v>
      </c>
      <c r="Q256" s="97" t="s">
        <v>8165</v>
      </c>
      <c r="R256" s="96" t="s">
        <v>3286</v>
      </c>
    </row>
    <row r="257" spans="1:18" ht="71.400000000000006" x14ac:dyDescent="0.3">
      <c r="A257" s="7">
        <f t="shared" si="3"/>
        <v>252</v>
      </c>
      <c r="B257" s="105" t="s">
        <v>3289</v>
      </c>
      <c r="C257" s="103" t="s">
        <v>3290</v>
      </c>
      <c r="D257" s="103" t="s">
        <v>3291</v>
      </c>
      <c r="E257" s="103" t="s">
        <v>3292</v>
      </c>
      <c r="F257" s="103" t="s">
        <v>839</v>
      </c>
      <c r="G257" s="103">
        <v>20.52</v>
      </c>
      <c r="H257" s="103">
        <v>6</v>
      </c>
      <c r="I257" s="103" t="s">
        <v>10452</v>
      </c>
      <c r="J257" s="103">
        <v>0</v>
      </c>
      <c r="K257" s="103">
        <v>0</v>
      </c>
      <c r="L257" s="103">
        <v>0</v>
      </c>
      <c r="M257" s="103">
        <v>0</v>
      </c>
      <c r="N257" s="103">
        <v>0</v>
      </c>
      <c r="O257" s="103">
        <v>0</v>
      </c>
      <c r="P257" s="85" t="s">
        <v>20</v>
      </c>
      <c r="Q257" s="80" t="s">
        <v>8164</v>
      </c>
      <c r="R257" s="85" t="s">
        <v>10469</v>
      </c>
    </row>
    <row r="258" spans="1:18" ht="28.8" customHeight="1" x14ac:dyDescent="0.3">
      <c r="A258" s="7">
        <f t="shared" si="3"/>
        <v>253</v>
      </c>
      <c r="B258" s="9" t="s">
        <v>3293</v>
      </c>
      <c r="C258" s="7" t="s">
        <v>3294</v>
      </c>
      <c r="D258" s="7" t="s">
        <v>3295</v>
      </c>
      <c r="E258" s="7" t="s">
        <v>3296</v>
      </c>
      <c r="F258" s="7" t="s">
        <v>7475</v>
      </c>
      <c r="G258" s="7">
        <v>0</v>
      </c>
      <c r="H258" s="7">
        <v>2</v>
      </c>
      <c r="I258" s="7">
        <v>0.75</v>
      </c>
      <c r="J258" s="7">
        <v>0</v>
      </c>
      <c r="K258" s="7">
        <v>0</v>
      </c>
      <c r="L258" s="7">
        <v>0</v>
      </c>
      <c r="M258" s="7">
        <v>0</v>
      </c>
      <c r="N258" s="7">
        <v>0</v>
      </c>
      <c r="O258" s="7">
        <v>0</v>
      </c>
      <c r="P258" s="10" t="s">
        <v>7262</v>
      </c>
      <c r="Q258" s="80" t="s">
        <v>8158</v>
      </c>
      <c r="R258" s="10" t="s">
        <v>3297</v>
      </c>
    </row>
    <row r="259" spans="1:18" ht="20.399999999999999" x14ac:dyDescent="0.3">
      <c r="A259" s="7">
        <f t="shared" si="3"/>
        <v>254</v>
      </c>
      <c r="B259" s="9" t="s">
        <v>3298</v>
      </c>
      <c r="C259" s="7" t="s">
        <v>8104</v>
      </c>
      <c r="D259" s="7" t="s">
        <v>3300</v>
      </c>
      <c r="E259" s="7" t="s">
        <v>3301</v>
      </c>
      <c r="F259" s="7" t="s">
        <v>839</v>
      </c>
      <c r="G259" s="7">
        <v>6</v>
      </c>
      <c r="H259" s="7">
        <v>4</v>
      </c>
      <c r="I259" s="7" t="s">
        <v>2234</v>
      </c>
      <c r="J259" s="7">
        <v>0</v>
      </c>
      <c r="K259" s="7">
        <v>0</v>
      </c>
      <c r="L259" s="7">
        <v>0</v>
      </c>
      <c r="M259" s="7">
        <v>0</v>
      </c>
      <c r="N259" s="7">
        <v>0</v>
      </c>
      <c r="O259" s="7">
        <v>0</v>
      </c>
      <c r="P259" s="10" t="s">
        <v>7263</v>
      </c>
      <c r="Q259" s="7" t="s">
        <v>3302</v>
      </c>
      <c r="R259" s="10" t="s">
        <v>3299</v>
      </c>
    </row>
    <row r="260" spans="1:18" ht="40.799999999999997" x14ac:dyDescent="0.3">
      <c r="A260" s="7">
        <f t="shared" si="3"/>
        <v>255</v>
      </c>
      <c r="B260" s="105" t="s">
        <v>3303</v>
      </c>
      <c r="C260" s="103" t="s">
        <v>3304</v>
      </c>
      <c r="D260" s="103" t="s">
        <v>3305</v>
      </c>
      <c r="E260" s="103" t="s">
        <v>3306</v>
      </c>
      <c r="F260" s="103" t="s">
        <v>7475</v>
      </c>
      <c r="G260" s="103">
        <v>208</v>
      </c>
      <c r="H260" s="103">
        <v>3</v>
      </c>
      <c r="I260" s="103" t="s">
        <v>10448</v>
      </c>
      <c r="J260" s="103">
        <v>0</v>
      </c>
      <c r="K260" s="103">
        <v>0</v>
      </c>
      <c r="L260" s="103">
        <v>1</v>
      </c>
      <c r="M260" s="103">
        <v>8</v>
      </c>
      <c r="N260" s="103">
        <v>0</v>
      </c>
      <c r="O260" s="103">
        <v>0</v>
      </c>
      <c r="P260" s="85" t="s">
        <v>20</v>
      </c>
      <c r="Q260" s="80" t="s">
        <v>8164</v>
      </c>
      <c r="R260" s="85" t="s">
        <v>10470</v>
      </c>
    </row>
    <row r="261" spans="1:18" ht="20.399999999999999" x14ac:dyDescent="0.3">
      <c r="A261" s="7">
        <f t="shared" si="3"/>
        <v>256</v>
      </c>
      <c r="B261" s="9" t="s">
        <v>3307</v>
      </c>
      <c r="C261" s="7" t="s">
        <v>3308</v>
      </c>
      <c r="D261" s="7" t="s">
        <v>3309</v>
      </c>
      <c r="E261" s="7" t="s">
        <v>3310</v>
      </c>
      <c r="F261" s="7" t="s">
        <v>839</v>
      </c>
      <c r="G261" s="7"/>
      <c r="H261" s="7">
        <v>5</v>
      </c>
      <c r="I261" s="7" t="s">
        <v>2234</v>
      </c>
      <c r="J261" s="7">
        <v>0</v>
      </c>
      <c r="K261" s="7">
        <v>0</v>
      </c>
      <c r="L261" s="7">
        <v>1</v>
      </c>
      <c r="M261" s="7">
        <v>8</v>
      </c>
      <c r="N261" s="7">
        <v>0</v>
      </c>
      <c r="O261" s="7">
        <v>0</v>
      </c>
      <c r="P261" s="10" t="s">
        <v>7264</v>
      </c>
      <c r="Q261" s="80" t="s">
        <v>8158</v>
      </c>
      <c r="R261" s="10" t="s">
        <v>3311</v>
      </c>
    </row>
    <row r="262" spans="1:18" ht="20.399999999999999" x14ac:dyDescent="0.3">
      <c r="A262" s="7">
        <f t="shared" ref="A262:A311" si="4">A261+1</f>
        <v>257</v>
      </c>
      <c r="B262" s="9" t="s">
        <v>3312</v>
      </c>
      <c r="C262" s="7" t="s">
        <v>8105</v>
      </c>
      <c r="D262" s="7" t="s">
        <v>3313</v>
      </c>
      <c r="E262" s="7" t="s">
        <v>3314</v>
      </c>
      <c r="F262" s="7" t="s">
        <v>839</v>
      </c>
      <c r="G262" s="7">
        <v>4</v>
      </c>
      <c r="H262" s="7">
        <v>3</v>
      </c>
      <c r="I262" s="7" t="s">
        <v>2476</v>
      </c>
      <c r="J262" s="7">
        <v>0</v>
      </c>
      <c r="K262" s="7">
        <v>0</v>
      </c>
      <c r="L262" s="7">
        <v>0</v>
      </c>
      <c r="M262" s="7">
        <v>0</v>
      </c>
      <c r="N262" s="7">
        <v>0</v>
      </c>
      <c r="O262" s="7">
        <v>0</v>
      </c>
      <c r="P262" s="10" t="s">
        <v>20</v>
      </c>
      <c r="Q262" s="7" t="s">
        <v>3315</v>
      </c>
      <c r="R262" s="10" t="s">
        <v>3316</v>
      </c>
    </row>
    <row r="263" spans="1:18" ht="20.399999999999999" x14ac:dyDescent="0.3">
      <c r="A263" s="7">
        <f t="shared" si="4"/>
        <v>258</v>
      </c>
      <c r="B263" s="9" t="s">
        <v>3317</v>
      </c>
      <c r="C263" s="7" t="s">
        <v>3318</v>
      </c>
      <c r="D263" s="7" t="s">
        <v>3319</v>
      </c>
      <c r="E263" s="7" t="s">
        <v>3320</v>
      </c>
      <c r="F263" s="7" t="s">
        <v>7475</v>
      </c>
      <c r="G263" s="7">
        <v>0</v>
      </c>
      <c r="H263" s="7">
        <v>7</v>
      </c>
      <c r="I263" s="7">
        <v>0.75</v>
      </c>
      <c r="J263" s="7">
        <v>0</v>
      </c>
      <c r="K263" s="7">
        <v>0</v>
      </c>
      <c r="L263" s="7">
        <v>0</v>
      </c>
      <c r="M263" s="7">
        <v>0</v>
      </c>
      <c r="N263" s="7">
        <v>0</v>
      </c>
      <c r="O263" s="7">
        <v>0</v>
      </c>
      <c r="P263" s="10" t="s">
        <v>7265</v>
      </c>
      <c r="Q263" s="80" t="s">
        <v>8158</v>
      </c>
      <c r="R263" s="10" t="s">
        <v>3321</v>
      </c>
    </row>
    <row r="264" spans="1:18" ht="20.399999999999999" x14ac:dyDescent="0.3">
      <c r="A264" s="7">
        <f t="shared" si="4"/>
        <v>259</v>
      </c>
      <c r="B264" s="9" t="s">
        <v>3322</v>
      </c>
      <c r="C264" s="7" t="s">
        <v>3323</v>
      </c>
      <c r="D264" s="7" t="s">
        <v>3324</v>
      </c>
      <c r="E264" s="7" t="s">
        <v>3325</v>
      </c>
      <c r="F264" s="7" t="s">
        <v>839</v>
      </c>
      <c r="G264" s="7">
        <v>54</v>
      </c>
      <c r="H264" s="7">
        <v>1</v>
      </c>
      <c r="I264" s="7">
        <v>0.8</v>
      </c>
      <c r="J264" s="7">
        <v>0</v>
      </c>
      <c r="K264" s="7">
        <v>0</v>
      </c>
      <c r="L264" s="7">
        <v>1</v>
      </c>
      <c r="M264" s="7">
        <v>8</v>
      </c>
      <c r="N264" s="7">
        <v>0</v>
      </c>
      <c r="O264" s="7">
        <v>0</v>
      </c>
      <c r="P264" s="10" t="s">
        <v>20</v>
      </c>
      <c r="Q264" s="80" t="s">
        <v>8158</v>
      </c>
      <c r="R264" s="10" t="s">
        <v>3326</v>
      </c>
    </row>
    <row r="265" spans="1:18" ht="20.399999999999999" x14ac:dyDescent="0.3">
      <c r="A265" s="7">
        <f t="shared" si="4"/>
        <v>260</v>
      </c>
      <c r="B265" s="9" t="s">
        <v>3327</v>
      </c>
      <c r="C265" s="7" t="s">
        <v>8106</v>
      </c>
      <c r="D265" s="7" t="s">
        <v>3328</v>
      </c>
      <c r="E265" s="7" t="s">
        <v>3329</v>
      </c>
      <c r="F265" s="7" t="s">
        <v>7475</v>
      </c>
      <c r="G265" s="7">
        <v>14</v>
      </c>
      <c r="H265" s="7">
        <v>6</v>
      </c>
      <c r="I265" s="7" t="s">
        <v>2234</v>
      </c>
      <c r="J265" s="7">
        <v>0</v>
      </c>
      <c r="K265" s="7">
        <v>0</v>
      </c>
      <c r="L265" s="7">
        <v>0</v>
      </c>
      <c r="M265" s="7">
        <v>0</v>
      </c>
      <c r="N265" s="7">
        <v>0</v>
      </c>
      <c r="O265" s="7">
        <v>0</v>
      </c>
      <c r="P265" s="10" t="s">
        <v>20</v>
      </c>
      <c r="Q265" s="7" t="s">
        <v>3330</v>
      </c>
      <c r="R265" s="10" t="s">
        <v>10568</v>
      </c>
    </row>
    <row r="266" spans="1:18" ht="20.399999999999999" x14ac:dyDescent="0.3">
      <c r="A266" s="7">
        <f t="shared" si="4"/>
        <v>261</v>
      </c>
      <c r="B266" s="9" t="s">
        <v>3331</v>
      </c>
      <c r="C266" s="7" t="s">
        <v>3332</v>
      </c>
      <c r="D266" s="7" t="s">
        <v>3333</v>
      </c>
      <c r="E266" s="7" t="s">
        <v>3334</v>
      </c>
      <c r="F266" s="7" t="s">
        <v>7475</v>
      </c>
      <c r="G266" s="7">
        <v>1</v>
      </c>
      <c r="H266" s="7">
        <v>4</v>
      </c>
      <c r="I266" s="7" t="s">
        <v>2234</v>
      </c>
      <c r="J266" s="7">
        <v>0</v>
      </c>
      <c r="K266" s="7">
        <v>0</v>
      </c>
      <c r="L266" s="7">
        <v>0</v>
      </c>
      <c r="M266" s="7">
        <v>0</v>
      </c>
      <c r="N266" s="7">
        <v>0</v>
      </c>
      <c r="O266" s="7">
        <v>0</v>
      </c>
      <c r="P266" s="10" t="s">
        <v>7266</v>
      </c>
      <c r="Q266" s="7" t="s">
        <v>3002</v>
      </c>
      <c r="R266" s="10" t="s">
        <v>10569</v>
      </c>
    </row>
    <row r="267" spans="1:18" ht="51" x14ac:dyDescent="0.3">
      <c r="A267" s="7">
        <f t="shared" si="4"/>
        <v>262</v>
      </c>
      <c r="B267" s="9" t="s">
        <v>3335</v>
      </c>
      <c r="C267" s="7" t="s">
        <v>8107</v>
      </c>
      <c r="D267" s="7" t="s">
        <v>3336</v>
      </c>
      <c r="E267" s="7" t="s">
        <v>3337</v>
      </c>
      <c r="F267" s="7" t="s">
        <v>839</v>
      </c>
      <c r="G267" s="7">
        <v>16</v>
      </c>
      <c r="H267" s="7">
        <v>1</v>
      </c>
      <c r="I267" s="7">
        <v>0.75</v>
      </c>
      <c r="J267" s="7">
        <v>0</v>
      </c>
      <c r="K267" s="7">
        <v>0</v>
      </c>
      <c r="L267" s="7">
        <v>0</v>
      </c>
      <c r="M267" s="7">
        <v>0</v>
      </c>
      <c r="N267" s="7">
        <v>0</v>
      </c>
      <c r="O267" s="7">
        <v>0</v>
      </c>
      <c r="P267" s="10" t="s">
        <v>7267</v>
      </c>
      <c r="Q267" s="7" t="s">
        <v>3338</v>
      </c>
      <c r="R267" s="10" t="s">
        <v>10570</v>
      </c>
    </row>
    <row r="268" spans="1:18" ht="71.400000000000006" x14ac:dyDescent="0.3">
      <c r="A268" s="7">
        <f t="shared" si="4"/>
        <v>263</v>
      </c>
      <c r="B268" s="105" t="s">
        <v>3339</v>
      </c>
      <c r="C268" s="103" t="s">
        <v>3340</v>
      </c>
      <c r="D268" s="103" t="s">
        <v>3341</v>
      </c>
      <c r="E268" s="103" t="s">
        <v>3342</v>
      </c>
      <c r="F268" s="103" t="s">
        <v>7475</v>
      </c>
      <c r="G268" s="103">
        <v>16</v>
      </c>
      <c r="H268" s="103">
        <v>0</v>
      </c>
      <c r="I268" s="103">
        <v>0</v>
      </c>
      <c r="J268" s="103">
        <v>0</v>
      </c>
      <c r="K268" s="103">
        <v>0</v>
      </c>
      <c r="L268" s="103">
        <v>1</v>
      </c>
      <c r="M268" s="103">
        <v>8</v>
      </c>
      <c r="N268" s="103">
        <v>0</v>
      </c>
      <c r="O268" s="103">
        <v>0</v>
      </c>
      <c r="P268" s="85" t="s">
        <v>20</v>
      </c>
      <c r="Q268" s="80" t="s">
        <v>8164</v>
      </c>
      <c r="R268" s="85" t="s">
        <v>10471</v>
      </c>
    </row>
    <row r="269" spans="1:18" ht="20.399999999999999" x14ac:dyDescent="0.3">
      <c r="A269" s="7">
        <f t="shared" si="4"/>
        <v>264</v>
      </c>
      <c r="B269" s="9" t="s">
        <v>3343</v>
      </c>
      <c r="C269" s="7" t="s">
        <v>8108</v>
      </c>
      <c r="D269" s="7"/>
      <c r="E269" s="7"/>
      <c r="F269" s="7" t="s">
        <v>839</v>
      </c>
      <c r="G269" s="7">
        <v>12</v>
      </c>
      <c r="H269" s="7">
        <v>3</v>
      </c>
      <c r="I269" s="7" t="s">
        <v>2234</v>
      </c>
      <c r="J269" s="7">
        <v>0</v>
      </c>
      <c r="K269" s="7">
        <v>0</v>
      </c>
      <c r="L269" s="7">
        <v>0</v>
      </c>
      <c r="M269" s="7">
        <v>0</v>
      </c>
      <c r="N269" s="7">
        <v>0</v>
      </c>
      <c r="O269" s="7">
        <v>0</v>
      </c>
      <c r="P269" s="10" t="s">
        <v>20</v>
      </c>
      <c r="Q269" s="7" t="s">
        <v>3345</v>
      </c>
      <c r="R269" s="10" t="s">
        <v>3344</v>
      </c>
    </row>
    <row r="270" spans="1:18" ht="20.399999999999999" x14ac:dyDescent="0.3">
      <c r="A270" s="7">
        <f t="shared" si="4"/>
        <v>265</v>
      </c>
      <c r="B270" s="9" t="s">
        <v>3346</v>
      </c>
      <c r="C270" s="7" t="s">
        <v>3347</v>
      </c>
      <c r="D270" s="7" t="s">
        <v>3348</v>
      </c>
      <c r="E270" s="7" t="s">
        <v>3349</v>
      </c>
      <c r="F270" s="7" t="s">
        <v>7475</v>
      </c>
      <c r="G270" s="7">
        <v>16</v>
      </c>
      <c r="H270" s="7">
        <v>5</v>
      </c>
      <c r="I270" s="7">
        <v>0.75</v>
      </c>
      <c r="J270" s="7">
        <v>0</v>
      </c>
      <c r="K270" s="7">
        <v>0</v>
      </c>
      <c r="L270" s="7">
        <v>0</v>
      </c>
      <c r="M270" s="7">
        <v>0</v>
      </c>
      <c r="N270" s="7">
        <v>0</v>
      </c>
      <c r="O270" s="7">
        <v>0</v>
      </c>
      <c r="P270" s="10" t="s">
        <v>20</v>
      </c>
      <c r="Q270" s="7"/>
      <c r="R270" s="10" t="s">
        <v>8136</v>
      </c>
    </row>
    <row r="271" spans="1:18" ht="20.399999999999999" x14ac:dyDescent="0.3">
      <c r="A271" s="7">
        <f t="shared" si="4"/>
        <v>266</v>
      </c>
      <c r="B271" s="9" t="s">
        <v>3350</v>
      </c>
      <c r="C271" s="7" t="s">
        <v>3351</v>
      </c>
      <c r="D271" s="7" t="s">
        <v>3352</v>
      </c>
      <c r="E271" s="7" t="s">
        <v>3353</v>
      </c>
      <c r="F271" s="7" t="s">
        <v>7475</v>
      </c>
      <c r="G271" s="7">
        <v>6</v>
      </c>
      <c r="H271" s="7">
        <v>2</v>
      </c>
      <c r="I271" s="7">
        <v>0.75</v>
      </c>
      <c r="J271" s="7">
        <v>0</v>
      </c>
      <c r="K271" s="7">
        <v>0</v>
      </c>
      <c r="L271" s="7">
        <v>0</v>
      </c>
      <c r="M271" s="7">
        <v>0</v>
      </c>
      <c r="N271" s="7">
        <v>0</v>
      </c>
      <c r="O271" s="7">
        <v>0</v>
      </c>
      <c r="P271" s="10" t="s">
        <v>20</v>
      </c>
      <c r="Q271" s="7"/>
      <c r="R271" s="10" t="s">
        <v>3354</v>
      </c>
    </row>
    <row r="272" spans="1:18" ht="68.400000000000006" customHeight="1" x14ac:dyDescent="0.3">
      <c r="A272" s="7">
        <f t="shared" si="4"/>
        <v>267</v>
      </c>
      <c r="B272" s="9" t="s">
        <v>3355</v>
      </c>
      <c r="C272" s="7" t="s">
        <v>3356</v>
      </c>
      <c r="D272" s="7" t="s">
        <v>3357</v>
      </c>
      <c r="E272" s="7" t="s">
        <v>3358</v>
      </c>
      <c r="F272" s="7" t="s">
        <v>7475</v>
      </c>
      <c r="G272" s="7">
        <v>15</v>
      </c>
      <c r="H272" s="7">
        <v>4</v>
      </c>
      <c r="I272" s="7">
        <v>0.75</v>
      </c>
      <c r="J272" s="7">
        <v>0</v>
      </c>
      <c r="K272" s="7">
        <v>0</v>
      </c>
      <c r="L272" s="7">
        <v>0</v>
      </c>
      <c r="M272" s="7">
        <v>0</v>
      </c>
      <c r="N272" s="7">
        <v>0</v>
      </c>
      <c r="O272" s="7">
        <v>0</v>
      </c>
      <c r="P272" s="10" t="s">
        <v>20</v>
      </c>
      <c r="Q272" s="7"/>
      <c r="R272" s="10" t="s">
        <v>8137</v>
      </c>
    </row>
    <row r="273" spans="1:18" ht="20.399999999999999" x14ac:dyDescent="0.3">
      <c r="A273" s="7">
        <f t="shared" si="4"/>
        <v>268</v>
      </c>
      <c r="B273" s="9" t="s">
        <v>3359</v>
      </c>
      <c r="C273" s="7" t="s">
        <v>3360</v>
      </c>
      <c r="D273" s="7" t="s">
        <v>3361</v>
      </c>
      <c r="E273" s="7" t="s">
        <v>3362</v>
      </c>
      <c r="F273" s="7" t="s">
        <v>7475</v>
      </c>
      <c r="G273" s="7">
        <v>12</v>
      </c>
      <c r="H273" s="7">
        <v>2</v>
      </c>
      <c r="I273" s="7">
        <v>0.75</v>
      </c>
      <c r="J273" s="7">
        <v>0</v>
      </c>
      <c r="K273" s="7">
        <v>0</v>
      </c>
      <c r="L273" s="7">
        <v>0</v>
      </c>
      <c r="M273" s="7">
        <v>0</v>
      </c>
      <c r="N273" s="7">
        <v>0</v>
      </c>
      <c r="O273" s="7">
        <v>0</v>
      </c>
      <c r="P273" s="10" t="s">
        <v>20</v>
      </c>
      <c r="Q273" s="7"/>
      <c r="R273" s="10" t="s">
        <v>8138</v>
      </c>
    </row>
    <row r="274" spans="1:18" ht="20.399999999999999" x14ac:dyDescent="0.3">
      <c r="A274" s="7">
        <f t="shared" si="4"/>
        <v>269</v>
      </c>
      <c r="B274" s="9" t="s">
        <v>3363</v>
      </c>
      <c r="C274" s="7" t="s">
        <v>3364</v>
      </c>
      <c r="D274" s="7" t="s">
        <v>3365</v>
      </c>
      <c r="E274" s="7" t="s">
        <v>3366</v>
      </c>
      <c r="F274" s="7" t="s">
        <v>7475</v>
      </c>
      <c r="G274" s="7">
        <v>12</v>
      </c>
      <c r="H274" s="7">
        <v>3</v>
      </c>
      <c r="I274" s="7">
        <v>0.75</v>
      </c>
      <c r="J274" s="7">
        <v>0</v>
      </c>
      <c r="K274" s="7">
        <v>0</v>
      </c>
      <c r="L274" s="7">
        <v>0</v>
      </c>
      <c r="M274" s="7">
        <v>0</v>
      </c>
      <c r="N274" s="7">
        <v>0</v>
      </c>
      <c r="O274" s="7">
        <v>0</v>
      </c>
      <c r="P274" s="10" t="s">
        <v>20</v>
      </c>
      <c r="Q274" s="7"/>
      <c r="R274" s="10" t="s">
        <v>3367</v>
      </c>
    </row>
    <row r="275" spans="1:18" ht="40.799999999999997" x14ac:dyDescent="0.3">
      <c r="A275" s="7">
        <f t="shared" si="4"/>
        <v>270</v>
      </c>
      <c r="B275" s="9" t="s">
        <v>3368</v>
      </c>
      <c r="C275" s="7" t="s">
        <v>3369</v>
      </c>
      <c r="D275" s="7" t="s">
        <v>3370</v>
      </c>
      <c r="E275" s="7" t="s">
        <v>3371</v>
      </c>
      <c r="F275" s="7" t="s">
        <v>7475</v>
      </c>
      <c r="G275" s="7">
        <v>12</v>
      </c>
      <c r="H275" s="7">
        <v>2</v>
      </c>
      <c r="I275" s="7">
        <v>0.75</v>
      </c>
      <c r="J275" s="7">
        <v>0</v>
      </c>
      <c r="K275" s="7">
        <v>0</v>
      </c>
      <c r="L275" s="7">
        <v>0</v>
      </c>
      <c r="M275" s="7">
        <v>0</v>
      </c>
      <c r="N275" s="7">
        <v>0</v>
      </c>
      <c r="O275" s="7">
        <v>0</v>
      </c>
      <c r="P275" s="10" t="s">
        <v>20</v>
      </c>
      <c r="Q275" s="7"/>
      <c r="R275" s="10" t="s">
        <v>3372</v>
      </c>
    </row>
    <row r="276" spans="1:18" ht="40.799999999999997" x14ac:dyDescent="0.3">
      <c r="A276" s="7">
        <f t="shared" si="4"/>
        <v>271</v>
      </c>
      <c r="B276" s="9" t="s">
        <v>3373</v>
      </c>
      <c r="C276" s="7" t="s">
        <v>3374</v>
      </c>
      <c r="D276" s="7" t="s">
        <v>3375</v>
      </c>
      <c r="E276" s="7" t="s">
        <v>3376</v>
      </c>
      <c r="F276" s="7" t="s">
        <v>7475</v>
      </c>
      <c r="G276" s="7">
        <v>12</v>
      </c>
      <c r="H276" s="7">
        <v>3</v>
      </c>
      <c r="I276" s="7">
        <v>0.75</v>
      </c>
      <c r="J276" s="7">
        <v>0</v>
      </c>
      <c r="K276" s="7">
        <v>0</v>
      </c>
      <c r="L276" s="7">
        <v>0</v>
      </c>
      <c r="M276" s="7">
        <v>0</v>
      </c>
      <c r="N276" s="7">
        <v>0</v>
      </c>
      <c r="O276" s="7">
        <v>0</v>
      </c>
      <c r="P276" s="10" t="s">
        <v>20</v>
      </c>
      <c r="Q276" s="7"/>
      <c r="R276" s="10" t="s">
        <v>3372</v>
      </c>
    </row>
    <row r="277" spans="1:18" ht="20.399999999999999" x14ac:dyDescent="0.3">
      <c r="A277" s="7">
        <f t="shared" si="4"/>
        <v>272</v>
      </c>
      <c r="B277" s="9" t="s">
        <v>3377</v>
      </c>
      <c r="C277" s="7" t="s">
        <v>3378</v>
      </c>
      <c r="D277" s="7" t="s">
        <v>3379</v>
      </c>
      <c r="E277" s="7" t="s">
        <v>3380</v>
      </c>
      <c r="F277" s="7" t="s">
        <v>7475</v>
      </c>
      <c r="G277" s="7">
        <v>12</v>
      </c>
      <c r="H277" s="7">
        <v>2</v>
      </c>
      <c r="I277" s="7">
        <v>0.75</v>
      </c>
      <c r="J277" s="7">
        <v>0</v>
      </c>
      <c r="K277" s="7">
        <v>0</v>
      </c>
      <c r="L277" s="7">
        <v>0</v>
      </c>
      <c r="M277" s="7">
        <v>0</v>
      </c>
      <c r="N277" s="7">
        <v>0</v>
      </c>
      <c r="O277" s="7">
        <v>0</v>
      </c>
      <c r="P277" s="10" t="s">
        <v>20</v>
      </c>
      <c r="Q277" s="7"/>
      <c r="R277" s="10" t="s">
        <v>3381</v>
      </c>
    </row>
    <row r="278" spans="1:18" ht="61.2" x14ac:dyDescent="0.3">
      <c r="A278" s="7">
        <f t="shared" si="4"/>
        <v>273</v>
      </c>
      <c r="B278" s="9" t="s">
        <v>3382</v>
      </c>
      <c r="C278" s="7" t="s">
        <v>3383</v>
      </c>
      <c r="D278" s="7" t="s">
        <v>3384</v>
      </c>
      <c r="E278" s="7" t="s">
        <v>3385</v>
      </c>
      <c r="F278" s="7" t="s">
        <v>7475</v>
      </c>
      <c r="G278" s="7">
        <v>16</v>
      </c>
      <c r="H278" s="7">
        <v>4</v>
      </c>
      <c r="I278" s="7">
        <v>0.75</v>
      </c>
      <c r="J278" s="7">
        <v>0</v>
      </c>
      <c r="K278" s="7">
        <v>0</v>
      </c>
      <c r="L278" s="7">
        <v>0</v>
      </c>
      <c r="M278" s="7">
        <v>0</v>
      </c>
      <c r="N278" s="7">
        <v>0</v>
      </c>
      <c r="O278" s="7">
        <v>0</v>
      </c>
      <c r="P278" s="10" t="s">
        <v>20</v>
      </c>
      <c r="Q278" s="7"/>
      <c r="R278" s="10" t="s">
        <v>3386</v>
      </c>
    </row>
    <row r="279" spans="1:18" ht="20.399999999999999" x14ac:dyDescent="0.3">
      <c r="A279" s="7">
        <f t="shared" si="4"/>
        <v>274</v>
      </c>
      <c r="B279" s="9" t="s">
        <v>3387</v>
      </c>
      <c r="C279" s="7" t="s">
        <v>3388</v>
      </c>
      <c r="D279" s="7" t="s">
        <v>3389</v>
      </c>
      <c r="E279" s="7" t="s">
        <v>3390</v>
      </c>
      <c r="F279" s="7" t="s">
        <v>7475</v>
      </c>
      <c r="G279" s="7">
        <v>16</v>
      </c>
      <c r="H279" s="7">
        <v>4</v>
      </c>
      <c r="I279" s="7">
        <v>0.75</v>
      </c>
      <c r="J279" s="7">
        <v>0</v>
      </c>
      <c r="K279" s="7">
        <v>0</v>
      </c>
      <c r="L279" s="7">
        <v>0</v>
      </c>
      <c r="M279" s="7">
        <v>0</v>
      </c>
      <c r="N279" s="7">
        <v>0</v>
      </c>
      <c r="O279" s="7">
        <v>0</v>
      </c>
      <c r="P279" s="10" t="s">
        <v>20</v>
      </c>
      <c r="Q279" s="7"/>
      <c r="R279" s="10" t="s">
        <v>8139</v>
      </c>
    </row>
    <row r="280" spans="1:18" ht="20.399999999999999" x14ac:dyDescent="0.3">
      <c r="A280" s="7">
        <f t="shared" si="4"/>
        <v>275</v>
      </c>
      <c r="B280" s="9" t="s">
        <v>3391</v>
      </c>
      <c r="C280" s="7" t="s">
        <v>3392</v>
      </c>
      <c r="D280" s="7" t="s">
        <v>3393</v>
      </c>
      <c r="E280" s="7" t="s">
        <v>3394</v>
      </c>
      <c r="F280" s="7" t="s">
        <v>7475</v>
      </c>
      <c r="G280" s="7">
        <v>16</v>
      </c>
      <c r="H280" s="7">
        <v>6</v>
      </c>
      <c r="I280" s="7">
        <v>0.75</v>
      </c>
      <c r="J280" s="7">
        <v>0</v>
      </c>
      <c r="K280" s="7">
        <v>0</v>
      </c>
      <c r="L280" s="7">
        <v>0</v>
      </c>
      <c r="M280" s="7">
        <v>0</v>
      </c>
      <c r="N280" s="7">
        <v>0</v>
      </c>
      <c r="O280" s="7">
        <v>0</v>
      </c>
      <c r="P280" s="10" t="s">
        <v>20</v>
      </c>
      <c r="Q280" s="7"/>
      <c r="R280" s="10" t="s">
        <v>3395</v>
      </c>
    </row>
    <row r="281" spans="1:18" ht="20.399999999999999" x14ac:dyDescent="0.3">
      <c r="A281" s="7">
        <f t="shared" si="4"/>
        <v>276</v>
      </c>
      <c r="B281" s="9" t="s">
        <v>3396</v>
      </c>
      <c r="C281" s="7" t="s">
        <v>3397</v>
      </c>
      <c r="D281" s="7" t="s">
        <v>3398</v>
      </c>
      <c r="E281" s="7" t="s">
        <v>3399</v>
      </c>
      <c r="F281" s="7" t="s">
        <v>7475</v>
      </c>
      <c r="G281" s="7">
        <v>16</v>
      </c>
      <c r="H281" s="7">
        <v>7</v>
      </c>
      <c r="I281" s="7">
        <v>0.75</v>
      </c>
      <c r="J281" s="7">
        <v>0</v>
      </c>
      <c r="K281" s="7">
        <v>0</v>
      </c>
      <c r="L281" s="7">
        <v>0</v>
      </c>
      <c r="M281" s="7">
        <v>0</v>
      </c>
      <c r="N281" s="7">
        <v>0</v>
      </c>
      <c r="O281" s="7">
        <v>0</v>
      </c>
      <c r="P281" s="10" t="s">
        <v>20</v>
      </c>
      <c r="Q281" s="7"/>
      <c r="R281" s="10" t="s">
        <v>3400</v>
      </c>
    </row>
    <row r="282" spans="1:18" ht="20.399999999999999" x14ac:dyDescent="0.3">
      <c r="A282" s="7">
        <f t="shared" si="4"/>
        <v>277</v>
      </c>
      <c r="B282" s="9" t="s">
        <v>3401</v>
      </c>
      <c r="C282" s="7" t="s">
        <v>3402</v>
      </c>
      <c r="D282" s="7" t="s">
        <v>3403</v>
      </c>
      <c r="E282" s="7" t="s">
        <v>3404</v>
      </c>
      <c r="F282" s="7" t="s">
        <v>7475</v>
      </c>
      <c r="G282" s="7">
        <v>6.5</v>
      </c>
      <c r="H282" s="7">
        <v>8</v>
      </c>
      <c r="I282" s="7">
        <v>0.75</v>
      </c>
      <c r="J282" s="7">
        <v>0</v>
      </c>
      <c r="K282" s="7">
        <v>0</v>
      </c>
      <c r="L282" s="7">
        <v>0</v>
      </c>
      <c r="M282" s="7">
        <v>0</v>
      </c>
      <c r="N282" s="7">
        <v>0</v>
      </c>
      <c r="O282" s="7">
        <v>0</v>
      </c>
      <c r="P282" s="10" t="s">
        <v>20</v>
      </c>
      <c r="Q282" s="7"/>
      <c r="R282" s="10" t="s">
        <v>3405</v>
      </c>
    </row>
    <row r="283" spans="1:18" ht="20.399999999999999" x14ac:dyDescent="0.3">
      <c r="A283" s="7">
        <f t="shared" si="4"/>
        <v>278</v>
      </c>
      <c r="B283" s="9" t="s">
        <v>3406</v>
      </c>
      <c r="C283" s="7" t="s">
        <v>3407</v>
      </c>
      <c r="D283" s="7" t="s">
        <v>3408</v>
      </c>
      <c r="E283" s="7" t="s">
        <v>3409</v>
      </c>
      <c r="F283" s="7" t="s">
        <v>7475</v>
      </c>
      <c r="G283" s="7">
        <v>6.5</v>
      </c>
      <c r="H283" s="7">
        <v>6</v>
      </c>
      <c r="I283" s="7">
        <v>0.75</v>
      </c>
      <c r="J283" s="7">
        <v>0</v>
      </c>
      <c r="K283" s="7">
        <v>0</v>
      </c>
      <c r="L283" s="7">
        <v>0</v>
      </c>
      <c r="M283" s="7">
        <v>0</v>
      </c>
      <c r="N283" s="7">
        <v>0</v>
      </c>
      <c r="O283" s="7">
        <v>0</v>
      </c>
      <c r="P283" s="10" t="s">
        <v>20</v>
      </c>
      <c r="Q283" s="7"/>
      <c r="R283" s="10" t="s">
        <v>3405</v>
      </c>
    </row>
    <row r="284" spans="1:18" ht="20.399999999999999" x14ac:dyDescent="0.3">
      <c r="A284" s="7">
        <f t="shared" si="4"/>
        <v>279</v>
      </c>
      <c r="B284" s="9" t="s">
        <v>3410</v>
      </c>
      <c r="C284" s="7" t="s">
        <v>3411</v>
      </c>
      <c r="D284" s="7" t="s">
        <v>3412</v>
      </c>
      <c r="E284" s="7" t="s">
        <v>3413</v>
      </c>
      <c r="F284" s="7" t="s">
        <v>7475</v>
      </c>
      <c r="G284" s="7">
        <v>16</v>
      </c>
      <c r="H284" s="7">
        <v>6</v>
      </c>
      <c r="I284" s="7">
        <v>0.75</v>
      </c>
      <c r="J284" s="7">
        <v>0</v>
      </c>
      <c r="K284" s="7">
        <v>0</v>
      </c>
      <c r="L284" s="7">
        <v>0</v>
      </c>
      <c r="M284" s="7">
        <v>0</v>
      </c>
      <c r="N284" s="7">
        <v>0</v>
      </c>
      <c r="O284" s="7">
        <v>0</v>
      </c>
      <c r="P284" s="10" t="s">
        <v>20</v>
      </c>
      <c r="Q284" s="7"/>
      <c r="R284" s="10" t="s">
        <v>3414</v>
      </c>
    </row>
    <row r="285" spans="1:18" ht="20.399999999999999" x14ac:dyDescent="0.3">
      <c r="A285" s="7">
        <f t="shared" si="4"/>
        <v>280</v>
      </c>
      <c r="B285" s="9" t="s">
        <v>3415</v>
      </c>
      <c r="C285" s="7" t="s">
        <v>3416</v>
      </c>
      <c r="D285" s="7" t="s">
        <v>3417</v>
      </c>
      <c r="E285" s="7" t="s">
        <v>3418</v>
      </c>
      <c r="F285" s="7" t="s">
        <v>7475</v>
      </c>
      <c r="G285" s="7">
        <v>6.5</v>
      </c>
      <c r="H285" s="7">
        <v>4</v>
      </c>
      <c r="I285" s="7">
        <v>0.75</v>
      </c>
      <c r="J285" s="7">
        <v>0</v>
      </c>
      <c r="K285" s="7">
        <v>0</v>
      </c>
      <c r="L285" s="7">
        <v>0</v>
      </c>
      <c r="M285" s="7">
        <v>0</v>
      </c>
      <c r="N285" s="7">
        <v>0</v>
      </c>
      <c r="O285" s="7">
        <v>0</v>
      </c>
      <c r="P285" s="10" t="s">
        <v>20</v>
      </c>
      <c r="Q285" s="7"/>
      <c r="R285" s="10" t="s">
        <v>3419</v>
      </c>
    </row>
    <row r="286" spans="1:18" ht="20.399999999999999" x14ac:dyDescent="0.3">
      <c r="A286" s="7">
        <f t="shared" si="4"/>
        <v>281</v>
      </c>
      <c r="B286" s="9" t="s">
        <v>3420</v>
      </c>
      <c r="C286" s="7" t="s">
        <v>3421</v>
      </c>
      <c r="D286" s="7" t="s">
        <v>3422</v>
      </c>
      <c r="E286" s="7" t="s">
        <v>3423</v>
      </c>
      <c r="F286" s="7" t="s">
        <v>7475</v>
      </c>
      <c r="G286" s="7">
        <v>6.5</v>
      </c>
      <c r="H286" s="7">
        <v>4</v>
      </c>
      <c r="I286" s="7">
        <v>0.75</v>
      </c>
      <c r="J286" s="7">
        <v>0</v>
      </c>
      <c r="K286" s="7">
        <v>0</v>
      </c>
      <c r="L286" s="7">
        <v>1</v>
      </c>
      <c r="M286" s="7">
        <v>8</v>
      </c>
      <c r="N286" s="7">
        <v>0</v>
      </c>
      <c r="O286" s="7">
        <v>0</v>
      </c>
      <c r="P286" s="10" t="s">
        <v>20</v>
      </c>
      <c r="Q286" s="7"/>
      <c r="R286" s="10" t="s">
        <v>3424</v>
      </c>
    </row>
    <row r="287" spans="1:18" ht="20.399999999999999" x14ac:dyDescent="0.3">
      <c r="A287" s="7">
        <f t="shared" si="4"/>
        <v>282</v>
      </c>
      <c r="B287" s="9" t="s">
        <v>3425</v>
      </c>
      <c r="C287" s="7" t="s">
        <v>3426</v>
      </c>
      <c r="D287" s="7" t="s">
        <v>3427</v>
      </c>
      <c r="E287" s="7" t="s">
        <v>3428</v>
      </c>
      <c r="F287" s="7" t="s">
        <v>7475</v>
      </c>
      <c r="G287" s="7">
        <v>6.5</v>
      </c>
      <c r="H287" s="7">
        <v>3</v>
      </c>
      <c r="I287" s="7">
        <v>0.75</v>
      </c>
      <c r="J287" s="7">
        <v>0</v>
      </c>
      <c r="K287" s="7">
        <v>0</v>
      </c>
      <c r="L287" s="7">
        <v>0</v>
      </c>
      <c r="M287" s="7">
        <v>0</v>
      </c>
      <c r="N287" s="7">
        <v>0</v>
      </c>
      <c r="O287" s="7">
        <v>0</v>
      </c>
      <c r="P287" s="10" t="s">
        <v>20</v>
      </c>
      <c r="Q287" s="7"/>
      <c r="R287" s="10" t="s">
        <v>3426</v>
      </c>
    </row>
    <row r="288" spans="1:18" ht="20.399999999999999" x14ac:dyDescent="0.3">
      <c r="A288" s="7">
        <f t="shared" si="4"/>
        <v>283</v>
      </c>
      <c r="B288" s="9" t="s">
        <v>3429</v>
      </c>
      <c r="C288" s="7" t="s">
        <v>3430</v>
      </c>
      <c r="D288" s="7" t="s">
        <v>3431</v>
      </c>
      <c r="E288" s="7" t="s">
        <v>3432</v>
      </c>
      <c r="F288" s="7" t="s">
        <v>7475</v>
      </c>
      <c r="G288" s="7">
        <v>6.5</v>
      </c>
      <c r="H288" s="7">
        <v>5</v>
      </c>
      <c r="I288" s="7">
        <v>0.75</v>
      </c>
      <c r="J288" s="7">
        <v>0</v>
      </c>
      <c r="K288" s="7">
        <v>0</v>
      </c>
      <c r="L288" s="7">
        <v>0</v>
      </c>
      <c r="M288" s="7">
        <v>0</v>
      </c>
      <c r="N288" s="7">
        <v>0</v>
      </c>
      <c r="O288" s="7">
        <v>0</v>
      </c>
      <c r="P288" s="10" t="s">
        <v>20</v>
      </c>
      <c r="Q288" s="7"/>
      <c r="R288" s="10" t="s">
        <v>3433</v>
      </c>
    </row>
    <row r="289" spans="1:18" ht="20.399999999999999" x14ac:dyDescent="0.3">
      <c r="A289" s="7">
        <f t="shared" si="4"/>
        <v>284</v>
      </c>
      <c r="B289" s="9" t="s">
        <v>3434</v>
      </c>
      <c r="C289" s="7" t="s">
        <v>3435</v>
      </c>
      <c r="D289" s="7" t="s">
        <v>3436</v>
      </c>
      <c r="E289" s="7" t="s">
        <v>3437</v>
      </c>
      <c r="F289" s="7" t="s">
        <v>7475</v>
      </c>
      <c r="G289" s="7">
        <v>16</v>
      </c>
      <c r="H289" s="7">
        <v>4</v>
      </c>
      <c r="I289" s="7">
        <v>0.75</v>
      </c>
      <c r="J289" s="7">
        <v>0</v>
      </c>
      <c r="K289" s="7">
        <v>0</v>
      </c>
      <c r="L289" s="7">
        <v>0</v>
      </c>
      <c r="M289" s="7">
        <v>0</v>
      </c>
      <c r="N289" s="7">
        <v>0</v>
      </c>
      <c r="O289" s="7">
        <v>0</v>
      </c>
      <c r="P289" s="10" t="s">
        <v>20</v>
      </c>
      <c r="Q289" s="7"/>
      <c r="R289" s="10" t="s">
        <v>8140</v>
      </c>
    </row>
    <row r="290" spans="1:18" ht="20.399999999999999" x14ac:dyDescent="0.3">
      <c r="A290" s="7">
        <f t="shared" si="4"/>
        <v>285</v>
      </c>
      <c r="B290" s="9" t="s">
        <v>3438</v>
      </c>
      <c r="C290" s="7" t="s">
        <v>3439</v>
      </c>
      <c r="D290" s="7" t="s">
        <v>3440</v>
      </c>
      <c r="E290" s="7" t="s">
        <v>3441</v>
      </c>
      <c r="F290" s="7" t="s">
        <v>7475</v>
      </c>
      <c r="G290" s="7">
        <v>6.5</v>
      </c>
      <c r="H290" s="7">
        <v>6</v>
      </c>
      <c r="I290" s="7">
        <v>0.75</v>
      </c>
      <c r="J290" s="7">
        <v>0</v>
      </c>
      <c r="K290" s="7">
        <v>0</v>
      </c>
      <c r="L290" s="7">
        <v>0</v>
      </c>
      <c r="M290" s="7">
        <v>0</v>
      </c>
      <c r="N290" s="7">
        <v>0</v>
      </c>
      <c r="O290" s="7">
        <v>0</v>
      </c>
      <c r="P290" s="10" t="s">
        <v>20</v>
      </c>
      <c r="Q290" s="7"/>
      <c r="R290" s="10" t="s">
        <v>3442</v>
      </c>
    </row>
    <row r="291" spans="1:18" ht="20.399999999999999" x14ac:dyDescent="0.3">
      <c r="A291" s="7">
        <f t="shared" si="4"/>
        <v>286</v>
      </c>
      <c r="B291" s="9" t="s">
        <v>3443</v>
      </c>
      <c r="C291" s="7" t="s">
        <v>3444</v>
      </c>
      <c r="D291" s="7" t="s">
        <v>3445</v>
      </c>
      <c r="E291" s="7" t="s">
        <v>3446</v>
      </c>
      <c r="F291" s="7" t="s">
        <v>7475</v>
      </c>
      <c r="G291" s="7">
        <v>4.5</v>
      </c>
      <c r="H291" s="7">
        <v>2</v>
      </c>
      <c r="I291" s="7">
        <v>0.75</v>
      </c>
      <c r="J291" s="7">
        <v>0</v>
      </c>
      <c r="K291" s="7">
        <v>0</v>
      </c>
      <c r="L291" s="7">
        <v>0</v>
      </c>
      <c r="M291" s="7">
        <v>0</v>
      </c>
      <c r="N291" s="7">
        <v>0</v>
      </c>
      <c r="O291" s="7">
        <v>0</v>
      </c>
      <c r="P291" s="10" t="s">
        <v>20</v>
      </c>
      <c r="Q291" s="7"/>
      <c r="R291" s="10" t="s">
        <v>8141</v>
      </c>
    </row>
    <row r="292" spans="1:18" ht="20.399999999999999" x14ac:dyDescent="0.3">
      <c r="A292" s="7">
        <f t="shared" si="4"/>
        <v>287</v>
      </c>
      <c r="B292" s="9" t="s">
        <v>3447</v>
      </c>
      <c r="C292" s="7" t="s">
        <v>3448</v>
      </c>
      <c r="D292" s="7" t="s">
        <v>3449</v>
      </c>
      <c r="E292" s="7" t="s">
        <v>3450</v>
      </c>
      <c r="F292" s="7" t="s">
        <v>7475</v>
      </c>
      <c r="G292" s="7">
        <v>4.5</v>
      </c>
      <c r="H292" s="7">
        <v>4</v>
      </c>
      <c r="I292" s="7">
        <v>0.75</v>
      </c>
      <c r="J292" s="7">
        <v>0</v>
      </c>
      <c r="K292" s="7">
        <v>0</v>
      </c>
      <c r="L292" s="7">
        <v>0</v>
      </c>
      <c r="M292" s="7">
        <v>0</v>
      </c>
      <c r="N292" s="7">
        <v>0</v>
      </c>
      <c r="O292" s="7">
        <v>0</v>
      </c>
      <c r="P292" s="10" t="s">
        <v>20</v>
      </c>
      <c r="Q292" s="7"/>
      <c r="R292" s="10" t="s">
        <v>8141</v>
      </c>
    </row>
    <row r="293" spans="1:18" ht="20.399999999999999" x14ac:dyDescent="0.3">
      <c r="A293" s="7">
        <f t="shared" si="4"/>
        <v>288</v>
      </c>
      <c r="B293" s="9" t="s">
        <v>3451</v>
      </c>
      <c r="C293" s="7" t="s">
        <v>3452</v>
      </c>
      <c r="D293" s="7" t="s">
        <v>3453</v>
      </c>
      <c r="E293" s="7" t="s">
        <v>3454</v>
      </c>
      <c r="F293" s="7" t="s">
        <v>7475</v>
      </c>
      <c r="G293" s="7">
        <v>9</v>
      </c>
      <c r="H293" s="7">
        <v>6</v>
      </c>
      <c r="I293" s="7">
        <v>0.75</v>
      </c>
      <c r="J293" s="7">
        <v>0</v>
      </c>
      <c r="K293" s="7">
        <v>0</v>
      </c>
      <c r="L293" s="7">
        <v>0</v>
      </c>
      <c r="M293" s="7">
        <v>0</v>
      </c>
      <c r="N293" s="7">
        <v>0</v>
      </c>
      <c r="O293" s="7">
        <v>0</v>
      </c>
      <c r="P293" s="10" t="s">
        <v>20</v>
      </c>
      <c r="Q293" s="7"/>
      <c r="R293" s="10" t="s">
        <v>8141</v>
      </c>
    </row>
    <row r="294" spans="1:18" ht="20.399999999999999" x14ac:dyDescent="0.3">
      <c r="A294" s="7">
        <f t="shared" si="4"/>
        <v>289</v>
      </c>
      <c r="B294" s="9" t="s">
        <v>3455</v>
      </c>
      <c r="C294" s="7" t="s">
        <v>3456</v>
      </c>
      <c r="D294" s="7" t="s">
        <v>3457</v>
      </c>
      <c r="E294" s="7" t="s">
        <v>3458</v>
      </c>
      <c r="F294" s="7" t="s">
        <v>7475</v>
      </c>
      <c r="G294" s="7">
        <v>9</v>
      </c>
      <c r="H294" s="7">
        <v>4</v>
      </c>
      <c r="I294" s="7">
        <v>0.75</v>
      </c>
      <c r="J294" s="7">
        <v>0</v>
      </c>
      <c r="K294" s="7">
        <v>0</v>
      </c>
      <c r="L294" s="7">
        <v>0</v>
      </c>
      <c r="M294" s="7">
        <v>0</v>
      </c>
      <c r="N294" s="7">
        <v>0</v>
      </c>
      <c r="O294" s="7">
        <v>0</v>
      </c>
      <c r="P294" s="10" t="s">
        <v>20</v>
      </c>
      <c r="Q294" s="7"/>
      <c r="R294" s="10" t="s">
        <v>8142</v>
      </c>
    </row>
    <row r="295" spans="1:18" ht="20.399999999999999" x14ac:dyDescent="0.3">
      <c r="A295" s="7">
        <f t="shared" si="4"/>
        <v>290</v>
      </c>
      <c r="B295" s="9" t="s">
        <v>3459</v>
      </c>
      <c r="C295" s="7" t="s">
        <v>3460</v>
      </c>
      <c r="D295" s="7" t="s">
        <v>3461</v>
      </c>
      <c r="E295" s="7" t="s">
        <v>3462</v>
      </c>
      <c r="F295" s="7" t="s">
        <v>7475</v>
      </c>
      <c r="G295" s="7">
        <v>7.5</v>
      </c>
      <c r="H295" s="7">
        <v>4</v>
      </c>
      <c r="I295" s="7" t="s">
        <v>2234</v>
      </c>
      <c r="J295" s="7">
        <v>0</v>
      </c>
      <c r="K295" s="7">
        <v>0</v>
      </c>
      <c r="L295" s="7">
        <v>0</v>
      </c>
      <c r="M295" s="7">
        <v>0</v>
      </c>
      <c r="N295" s="7">
        <v>0</v>
      </c>
      <c r="O295" s="7">
        <v>0</v>
      </c>
      <c r="P295" s="10" t="s">
        <v>20</v>
      </c>
      <c r="Q295" s="7"/>
      <c r="R295" s="10" t="s">
        <v>3463</v>
      </c>
    </row>
    <row r="296" spans="1:18" ht="40.799999999999997" x14ac:dyDescent="0.3">
      <c r="A296" s="7">
        <f t="shared" si="4"/>
        <v>291</v>
      </c>
      <c r="B296" s="9" t="s">
        <v>3464</v>
      </c>
      <c r="C296" s="7" t="s">
        <v>3465</v>
      </c>
      <c r="D296" s="7" t="s">
        <v>3466</v>
      </c>
      <c r="E296" s="7" t="s">
        <v>3467</v>
      </c>
      <c r="F296" s="7" t="s">
        <v>7475</v>
      </c>
      <c r="G296" s="7">
        <v>24</v>
      </c>
      <c r="H296" s="7">
        <v>7</v>
      </c>
      <c r="I296" s="7" t="s">
        <v>2234</v>
      </c>
      <c r="J296" s="7">
        <v>0</v>
      </c>
      <c r="K296" s="7">
        <v>0</v>
      </c>
      <c r="L296" s="7">
        <v>0</v>
      </c>
      <c r="M296" s="7">
        <v>0</v>
      </c>
      <c r="N296" s="7">
        <v>0</v>
      </c>
      <c r="O296" s="7">
        <v>0</v>
      </c>
      <c r="P296" s="10" t="s">
        <v>20</v>
      </c>
      <c r="Q296" s="7"/>
      <c r="R296" s="10" t="s">
        <v>8143</v>
      </c>
    </row>
    <row r="297" spans="1:18" ht="40.799999999999997" x14ac:dyDescent="0.3">
      <c r="A297" s="7">
        <f t="shared" si="4"/>
        <v>292</v>
      </c>
      <c r="B297" s="9" t="s">
        <v>3468</v>
      </c>
      <c r="C297" s="7" t="s">
        <v>3469</v>
      </c>
      <c r="D297" s="7" t="s">
        <v>3470</v>
      </c>
      <c r="E297" s="7" t="s">
        <v>3471</v>
      </c>
      <c r="F297" s="7" t="s">
        <v>7475</v>
      </c>
      <c r="G297" s="7">
        <v>14</v>
      </c>
      <c r="H297" s="7">
        <v>5</v>
      </c>
      <c r="I297" s="7">
        <v>0.75</v>
      </c>
      <c r="J297" s="7">
        <v>0</v>
      </c>
      <c r="K297" s="7">
        <v>0</v>
      </c>
      <c r="L297" s="7">
        <v>0</v>
      </c>
      <c r="M297" s="7">
        <v>0</v>
      </c>
      <c r="N297" s="7">
        <v>0</v>
      </c>
      <c r="O297" s="7">
        <v>0</v>
      </c>
      <c r="P297" s="10" t="s">
        <v>20</v>
      </c>
      <c r="Q297" s="7"/>
      <c r="R297" s="10" t="s">
        <v>8144</v>
      </c>
    </row>
    <row r="298" spans="1:18" ht="30.6" x14ac:dyDescent="0.3">
      <c r="A298" s="7">
        <f t="shared" si="4"/>
        <v>293</v>
      </c>
      <c r="B298" s="9" t="s">
        <v>3472</v>
      </c>
      <c r="C298" s="7" t="s">
        <v>3473</v>
      </c>
      <c r="D298" s="7" t="s">
        <v>3474</v>
      </c>
      <c r="E298" s="7" t="s">
        <v>3475</v>
      </c>
      <c r="F298" s="7" t="s">
        <v>7475</v>
      </c>
      <c r="G298" s="7">
        <v>17</v>
      </c>
      <c r="H298" s="7">
        <v>4</v>
      </c>
      <c r="I298" s="7">
        <v>0.75</v>
      </c>
      <c r="J298" s="7">
        <v>0</v>
      </c>
      <c r="K298" s="7">
        <v>0</v>
      </c>
      <c r="L298" s="7">
        <v>0</v>
      </c>
      <c r="M298" s="7">
        <v>0</v>
      </c>
      <c r="N298" s="7">
        <v>0</v>
      </c>
      <c r="O298" s="7">
        <v>0</v>
      </c>
      <c r="P298" s="10" t="s">
        <v>20</v>
      </c>
      <c r="Q298" s="7"/>
      <c r="R298" s="10" t="s">
        <v>8145</v>
      </c>
    </row>
    <row r="299" spans="1:18" ht="20.399999999999999" x14ac:dyDescent="0.3">
      <c r="A299" s="7">
        <f t="shared" si="4"/>
        <v>294</v>
      </c>
      <c r="B299" s="9" t="s">
        <v>3476</v>
      </c>
      <c r="C299" s="7" t="s">
        <v>3477</v>
      </c>
      <c r="D299" s="7" t="s">
        <v>3478</v>
      </c>
      <c r="E299" s="7" t="s">
        <v>3479</v>
      </c>
      <c r="F299" s="7" t="s">
        <v>7475</v>
      </c>
      <c r="G299" s="7">
        <v>12</v>
      </c>
      <c r="H299" s="7">
        <v>1</v>
      </c>
      <c r="I299" s="7">
        <v>0.8</v>
      </c>
      <c r="J299" s="7">
        <v>0</v>
      </c>
      <c r="K299" s="7">
        <v>0</v>
      </c>
      <c r="L299" s="7">
        <v>1</v>
      </c>
      <c r="M299" s="7">
        <v>8</v>
      </c>
      <c r="N299" s="7">
        <v>0</v>
      </c>
      <c r="O299" s="7">
        <v>0</v>
      </c>
      <c r="P299" s="10" t="s">
        <v>8147</v>
      </c>
      <c r="Q299" s="7" t="s">
        <v>2270</v>
      </c>
      <c r="R299" s="10" t="s">
        <v>3477</v>
      </c>
    </row>
    <row r="300" spans="1:18" ht="20.399999999999999" x14ac:dyDescent="0.3">
      <c r="A300" s="7">
        <f t="shared" si="4"/>
        <v>295</v>
      </c>
      <c r="B300" s="9" t="s">
        <v>3480</v>
      </c>
      <c r="C300" s="7" t="s">
        <v>3481</v>
      </c>
      <c r="D300" s="7" t="s">
        <v>3482</v>
      </c>
      <c r="E300" s="7" t="s">
        <v>3483</v>
      </c>
      <c r="F300" s="7" t="s">
        <v>839</v>
      </c>
      <c r="G300" s="7">
        <v>43</v>
      </c>
      <c r="H300" s="7">
        <v>13</v>
      </c>
      <c r="I300" s="7" t="s">
        <v>2234</v>
      </c>
      <c r="J300" s="7">
        <v>0</v>
      </c>
      <c r="K300" s="7">
        <v>0</v>
      </c>
      <c r="L300" s="7">
        <v>0</v>
      </c>
      <c r="M300" s="7">
        <v>0</v>
      </c>
      <c r="N300" s="7">
        <v>0</v>
      </c>
      <c r="O300" s="7">
        <v>0</v>
      </c>
      <c r="P300" s="10" t="s">
        <v>8148</v>
      </c>
      <c r="Q300" s="7" t="s">
        <v>2270</v>
      </c>
      <c r="R300" s="10" t="s">
        <v>8146</v>
      </c>
    </row>
    <row r="301" spans="1:18" ht="20.399999999999999" x14ac:dyDescent="0.3">
      <c r="A301" s="7">
        <f t="shared" si="4"/>
        <v>296</v>
      </c>
      <c r="B301" s="9" t="s">
        <v>3484</v>
      </c>
      <c r="C301" s="7" t="s">
        <v>3485</v>
      </c>
      <c r="D301" s="7" t="s">
        <v>3486</v>
      </c>
      <c r="E301" s="7" t="s">
        <v>3487</v>
      </c>
      <c r="F301" s="7" t="s">
        <v>7475</v>
      </c>
      <c r="G301" s="7">
        <v>43</v>
      </c>
      <c r="H301" s="7">
        <v>11</v>
      </c>
      <c r="I301" s="7" t="s">
        <v>2234</v>
      </c>
      <c r="J301" s="7">
        <v>0</v>
      </c>
      <c r="K301" s="7">
        <v>0</v>
      </c>
      <c r="L301" s="7">
        <v>0</v>
      </c>
      <c r="M301" s="7">
        <v>0</v>
      </c>
      <c r="N301" s="7">
        <v>0</v>
      </c>
      <c r="O301" s="7">
        <v>0</v>
      </c>
      <c r="P301" s="10" t="s">
        <v>8149</v>
      </c>
      <c r="Q301" s="7" t="s">
        <v>2270</v>
      </c>
      <c r="R301" s="10" t="s">
        <v>3488</v>
      </c>
    </row>
    <row r="302" spans="1:18" ht="20.399999999999999" x14ac:dyDescent="0.3">
      <c r="A302" s="7">
        <f t="shared" si="4"/>
        <v>297</v>
      </c>
      <c r="B302" s="9" t="s">
        <v>3489</v>
      </c>
      <c r="C302" s="7" t="s">
        <v>3490</v>
      </c>
      <c r="D302" s="7" t="s">
        <v>3491</v>
      </c>
      <c r="E302" s="7" t="s">
        <v>3492</v>
      </c>
      <c r="F302" s="7" t="s">
        <v>7475</v>
      </c>
      <c r="G302" s="7">
        <v>24</v>
      </c>
      <c r="H302" s="7">
        <v>10</v>
      </c>
      <c r="I302" s="7">
        <v>0.75</v>
      </c>
      <c r="J302" s="7">
        <v>0</v>
      </c>
      <c r="K302" s="7">
        <v>0</v>
      </c>
      <c r="L302" s="7">
        <v>0</v>
      </c>
      <c r="M302" s="7">
        <v>0</v>
      </c>
      <c r="N302" s="7">
        <v>0</v>
      </c>
      <c r="O302" s="7">
        <v>0</v>
      </c>
      <c r="P302" s="10" t="s">
        <v>8150</v>
      </c>
      <c r="Q302" s="7" t="s">
        <v>2270</v>
      </c>
      <c r="R302" s="10" t="s">
        <v>3493</v>
      </c>
    </row>
    <row r="303" spans="1:18" ht="20.399999999999999" x14ac:dyDescent="0.3">
      <c r="A303" s="7">
        <f t="shared" si="4"/>
        <v>298</v>
      </c>
      <c r="B303" s="9" t="s">
        <v>3494</v>
      </c>
      <c r="C303" s="7" t="s">
        <v>3495</v>
      </c>
      <c r="D303" s="7" t="s">
        <v>3496</v>
      </c>
      <c r="E303" s="7" t="s">
        <v>3497</v>
      </c>
      <c r="F303" s="7" t="s">
        <v>7475</v>
      </c>
      <c r="G303" s="7">
        <v>75</v>
      </c>
      <c r="H303" s="7">
        <v>12</v>
      </c>
      <c r="I303" s="7">
        <v>0.75</v>
      </c>
      <c r="J303" s="7">
        <v>0</v>
      </c>
      <c r="K303" s="7">
        <v>0</v>
      </c>
      <c r="L303" s="7">
        <v>0</v>
      </c>
      <c r="M303" s="7">
        <v>0</v>
      </c>
      <c r="N303" s="7">
        <v>0</v>
      </c>
      <c r="O303" s="7">
        <v>0</v>
      </c>
      <c r="P303" s="10" t="s">
        <v>8151</v>
      </c>
      <c r="Q303" s="7" t="s">
        <v>2270</v>
      </c>
      <c r="R303" s="10" t="s">
        <v>3498</v>
      </c>
    </row>
    <row r="304" spans="1:18" ht="20.399999999999999" x14ac:dyDescent="0.3">
      <c r="A304" s="7">
        <f t="shared" si="4"/>
        <v>299</v>
      </c>
      <c r="B304" s="9" t="s">
        <v>3499</v>
      </c>
      <c r="C304" s="7" t="s">
        <v>3500</v>
      </c>
      <c r="D304" s="7" t="s">
        <v>3501</v>
      </c>
      <c r="E304" s="7" t="s">
        <v>3502</v>
      </c>
      <c r="F304" s="7" t="s">
        <v>839</v>
      </c>
      <c r="G304" s="7">
        <v>24</v>
      </c>
      <c r="H304" s="7">
        <v>7</v>
      </c>
      <c r="I304" s="7" t="s">
        <v>2234</v>
      </c>
      <c r="J304" s="7">
        <v>0</v>
      </c>
      <c r="K304" s="7">
        <v>0</v>
      </c>
      <c r="L304" s="7">
        <v>0</v>
      </c>
      <c r="M304" s="7">
        <v>0</v>
      </c>
      <c r="N304" s="7">
        <v>0</v>
      </c>
      <c r="O304" s="7">
        <v>0</v>
      </c>
      <c r="P304" s="10" t="s">
        <v>8152</v>
      </c>
      <c r="Q304" s="7" t="s">
        <v>2270</v>
      </c>
      <c r="R304" s="10" t="s">
        <v>3503</v>
      </c>
    </row>
    <row r="305" spans="1:18" ht="20.399999999999999" x14ac:dyDescent="0.3">
      <c r="A305" s="7">
        <f t="shared" si="4"/>
        <v>300</v>
      </c>
      <c r="B305" s="9" t="s">
        <v>3504</v>
      </c>
      <c r="C305" s="7" t="s">
        <v>3505</v>
      </c>
      <c r="D305" s="7" t="s">
        <v>3501</v>
      </c>
      <c r="E305" s="7" t="s">
        <v>3506</v>
      </c>
      <c r="F305" s="7" t="s">
        <v>839</v>
      </c>
      <c r="G305" s="7">
        <v>24</v>
      </c>
      <c r="H305" s="7">
        <v>6</v>
      </c>
      <c r="I305" s="7" t="s">
        <v>2234</v>
      </c>
      <c r="J305" s="7">
        <v>0</v>
      </c>
      <c r="K305" s="7">
        <v>0</v>
      </c>
      <c r="L305" s="7">
        <v>0</v>
      </c>
      <c r="M305" s="7">
        <v>0</v>
      </c>
      <c r="N305" s="7">
        <v>0</v>
      </c>
      <c r="O305" s="7">
        <v>0</v>
      </c>
      <c r="P305" s="10" t="s">
        <v>8153</v>
      </c>
      <c r="Q305" s="7" t="s">
        <v>2270</v>
      </c>
      <c r="R305" s="10" t="s">
        <v>3507</v>
      </c>
    </row>
    <row r="306" spans="1:18" ht="20.399999999999999" x14ac:dyDescent="0.3">
      <c r="A306" s="7">
        <f t="shared" si="4"/>
        <v>301</v>
      </c>
      <c r="B306" s="9" t="s">
        <v>3508</v>
      </c>
      <c r="C306" s="7" t="s">
        <v>3509</v>
      </c>
      <c r="D306" s="7" t="s">
        <v>3510</v>
      </c>
      <c r="E306" s="7" t="s">
        <v>3511</v>
      </c>
      <c r="F306" s="7" t="s">
        <v>839</v>
      </c>
      <c r="G306" s="7">
        <v>24</v>
      </c>
      <c r="H306" s="7">
        <v>7</v>
      </c>
      <c r="I306" s="7" t="s">
        <v>2234</v>
      </c>
      <c r="J306" s="7">
        <v>0</v>
      </c>
      <c r="K306" s="7">
        <v>0</v>
      </c>
      <c r="L306" s="7">
        <v>0</v>
      </c>
      <c r="M306" s="7">
        <v>0</v>
      </c>
      <c r="N306" s="7">
        <v>0</v>
      </c>
      <c r="O306" s="7">
        <v>0</v>
      </c>
      <c r="P306" s="10" t="s">
        <v>8154</v>
      </c>
      <c r="Q306" s="7" t="s">
        <v>2270</v>
      </c>
      <c r="R306" s="10" t="s">
        <v>3512</v>
      </c>
    </row>
    <row r="307" spans="1:18" ht="20.399999999999999" x14ac:dyDescent="0.3">
      <c r="A307" s="7">
        <f t="shared" si="4"/>
        <v>302</v>
      </c>
      <c r="B307" s="9" t="s">
        <v>3513</v>
      </c>
      <c r="C307" s="7" t="s">
        <v>3514</v>
      </c>
      <c r="D307" s="7" t="s">
        <v>7471</v>
      </c>
      <c r="E307" s="7" t="s">
        <v>3515</v>
      </c>
      <c r="F307" s="7" t="s">
        <v>839</v>
      </c>
      <c r="G307" s="7">
        <v>24</v>
      </c>
      <c r="H307" s="7">
        <v>10</v>
      </c>
      <c r="I307" s="7">
        <v>0.75</v>
      </c>
      <c r="J307" s="7">
        <v>0</v>
      </c>
      <c r="K307" s="7">
        <v>0</v>
      </c>
      <c r="L307" s="7">
        <v>0</v>
      </c>
      <c r="M307" s="7">
        <v>0</v>
      </c>
      <c r="N307" s="7">
        <v>0</v>
      </c>
      <c r="O307" s="7">
        <v>0</v>
      </c>
      <c r="P307" s="10" t="s">
        <v>8155</v>
      </c>
      <c r="Q307" s="7" t="s">
        <v>2270</v>
      </c>
      <c r="R307" s="10" t="s">
        <v>3516</v>
      </c>
    </row>
    <row r="308" spans="1:18" ht="20.399999999999999" x14ac:dyDescent="0.3">
      <c r="A308" s="7">
        <f t="shared" si="4"/>
        <v>303</v>
      </c>
      <c r="B308" s="9" t="s">
        <v>3517</v>
      </c>
      <c r="C308" s="7" t="s">
        <v>8109</v>
      </c>
      <c r="D308" s="7" t="s">
        <v>3519</v>
      </c>
      <c r="E308" s="7" t="s">
        <v>3520</v>
      </c>
      <c r="F308" s="7" t="s">
        <v>839</v>
      </c>
      <c r="G308" s="7">
        <v>12</v>
      </c>
      <c r="H308" s="7">
        <v>5</v>
      </c>
      <c r="I308" s="7">
        <v>0.75</v>
      </c>
      <c r="J308" s="7">
        <v>0</v>
      </c>
      <c r="K308" s="7">
        <v>0</v>
      </c>
      <c r="L308" s="7">
        <v>0</v>
      </c>
      <c r="M308" s="7">
        <v>0</v>
      </c>
      <c r="N308" s="7">
        <v>0</v>
      </c>
      <c r="O308" s="7">
        <v>0</v>
      </c>
      <c r="P308" s="10" t="s">
        <v>8156</v>
      </c>
      <c r="Q308" s="7" t="s">
        <v>3521</v>
      </c>
      <c r="R308" s="10" t="s">
        <v>3518</v>
      </c>
    </row>
    <row r="309" spans="1:18" ht="20.399999999999999" x14ac:dyDescent="0.3">
      <c r="A309" s="7">
        <f t="shared" si="4"/>
        <v>304</v>
      </c>
      <c r="B309" s="9" t="s">
        <v>3522</v>
      </c>
      <c r="C309" s="7" t="s">
        <v>3523</v>
      </c>
      <c r="D309" s="7" t="s">
        <v>3524</v>
      </c>
      <c r="E309" s="7">
        <v>39092319</v>
      </c>
      <c r="F309" s="7" t="s">
        <v>7475</v>
      </c>
      <c r="G309" s="7">
        <v>2</v>
      </c>
      <c r="H309" s="7">
        <v>1</v>
      </c>
      <c r="I309" s="7">
        <v>0.75</v>
      </c>
      <c r="J309" s="7">
        <v>0</v>
      </c>
      <c r="K309" s="7">
        <v>0</v>
      </c>
      <c r="L309" s="7">
        <v>0</v>
      </c>
      <c r="M309" s="7">
        <v>0</v>
      </c>
      <c r="N309" s="7">
        <v>0</v>
      </c>
      <c r="O309" s="7">
        <v>0</v>
      </c>
      <c r="P309" s="10" t="s">
        <v>20</v>
      </c>
      <c r="Q309" s="7" t="s">
        <v>3525</v>
      </c>
      <c r="R309" s="10" t="s">
        <v>3526</v>
      </c>
    </row>
    <row r="310" spans="1:18" ht="20.399999999999999" x14ac:dyDescent="0.3">
      <c r="A310" s="7">
        <f t="shared" si="4"/>
        <v>305</v>
      </c>
      <c r="B310" s="9" t="s">
        <v>3527</v>
      </c>
      <c r="C310" s="7" t="s">
        <v>3528</v>
      </c>
      <c r="D310" s="7" t="s">
        <v>2633</v>
      </c>
      <c r="E310" s="7" t="s">
        <v>2634</v>
      </c>
      <c r="F310" s="7" t="s">
        <v>839</v>
      </c>
      <c r="G310" s="7">
        <v>10.35</v>
      </c>
      <c r="H310" s="7">
        <v>10</v>
      </c>
      <c r="I310" s="7" t="s">
        <v>2476</v>
      </c>
      <c r="J310" s="7">
        <v>0</v>
      </c>
      <c r="K310" s="7">
        <v>0</v>
      </c>
      <c r="L310" s="7">
        <v>0</v>
      </c>
      <c r="M310" s="7">
        <v>0</v>
      </c>
      <c r="N310" s="7">
        <v>0</v>
      </c>
      <c r="O310" s="7">
        <v>0</v>
      </c>
      <c r="P310" s="10" t="s">
        <v>8157</v>
      </c>
      <c r="Q310" s="7" t="s">
        <v>3529</v>
      </c>
      <c r="R310" s="10" t="s">
        <v>3528</v>
      </c>
    </row>
    <row r="311" spans="1:18" ht="20.399999999999999" x14ac:dyDescent="0.3">
      <c r="A311" s="7">
        <f t="shared" si="4"/>
        <v>306</v>
      </c>
      <c r="B311" s="9" t="s">
        <v>3530</v>
      </c>
      <c r="C311" s="7" t="s">
        <v>3531</v>
      </c>
      <c r="D311" s="7" t="s">
        <v>3532</v>
      </c>
      <c r="E311" s="7">
        <v>39075026</v>
      </c>
      <c r="F311" s="7" t="s">
        <v>839</v>
      </c>
      <c r="G311" s="7">
        <v>2.75</v>
      </c>
      <c r="H311" s="7">
        <v>1</v>
      </c>
      <c r="I311" s="7">
        <v>0.75</v>
      </c>
      <c r="J311" s="7">
        <v>0</v>
      </c>
      <c r="K311" s="7">
        <v>0</v>
      </c>
      <c r="L311" s="7">
        <v>0</v>
      </c>
      <c r="M311" s="7">
        <v>0</v>
      </c>
      <c r="N311" s="7">
        <v>0</v>
      </c>
      <c r="O311" s="7">
        <v>0</v>
      </c>
      <c r="P311" s="10" t="s">
        <v>20</v>
      </c>
      <c r="Q311" s="7" t="s">
        <v>3533</v>
      </c>
      <c r="R311" s="10" t="s">
        <v>3534</v>
      </c>
    </row>
    <row r="312" spans="1:18" ht="38.25" customHeight="1" x14ac:dyDescent="0.3">
      <c r="A312" s="7">
        <v>307</v>
      </c>
      <c r="B312" s="80" t="s">
        <v>7232</v>
      </c>
      <c r="C312" s="80" t="s">
        <v>7233</v>
      </c>
      <c r="D312" s="80" t="s">
        <v>7234</v>
      </c>
      <c r="E312" s="80" t="s">
        <v>7235</v>
      </c>
      <c r="F312" s="80" t="s">
        <v>839</v>
      </c>
      <c r="G312" s="80">
        <v>22</v>
      </c>
      <c r="H312" s="80">
        <v>4</v>
      </c>
      <c r="I312" s="80">
        <v>10.48</v>
      </c>
      <c r="J312" s="7">
        <v>0</v>
      </c>
      <c r="K312" s="7">
        <v>0</v>
      </c>
      <c r="L312" s="7">
        <v>0</v>
      </c>
      <c r="M312" s="7">
        <v>0</v>
      </c>
      <c r="N312" s="7">
        <v>0</v>
      </c>
      <c r="O312" s="7">
        <v>0</v>
      </c>
      <c r="P312" s="81" t="s">
        <v>7238</v>
      </c>
      <c r="Q312" s="80" t="s">
        <v>7236</v>
      </c>
      <c r="R312" s="80" t="s">
        <v>7237</v>
      </c>
    </row>
    <row r="313" spans="1:18" ht="38.25" customHeight="1" x14ac:dyDescent="0.3">
      <c r="A313" s="4">
        <v>308</v>
      </c>
      <c r="B313" s="4" t="s">
        <v>8492</v>
      </c>
      <c r="C313" s="4" t="s">
        <v>8493</v>
      </c>
      <c r="D313" s="4" t="s">
        <v>8494</v>
      </c>
      <c r="E313" s="4" t="s">
        <v>8495</v>
      </c>
      <c r="F313" s="4" t="s">
        <v>2301</v>
      </c>
      <c r="G313" s="14">
        <v>0</v>
      </c>
      <c r="H313" s="14">
        <v>4</v>
      </c>
      <c r="I313" s="14">
        <v>0.75</v>
      </c>
      <c r="J313" s="7">
        <v>0</v>
      </c>
      <c r="K313" s="7">
        <v>0</v>
      </c>
      <c r="L313" s="7">
        <v>0</v>
      </c>
      <c r="M313" s="7">
        <v>0</v>
      </c>
      <c r="N313" s="7">
        <v>0</v>
      </c>
      <c r="O313" s="7">
        <v>0</v>
      </c>
      <c r="P313" s="2" t="s">
        <v>8496</v>
      </c>
      <c r="Q313" s="4" t="s">
        <v>8164</v>
      </c>
      <c r="R313" s="4" t="s">
        <v>8497</v>
      </c>
    </row>
    <row r="314" spans="1:18" ht="20.399999999999999" x14ac:dyDescent="0.3">
      <c r="A314" s="7">
        <v>309</v>
      </c>
      <c r="B314" s="7" t="s">
        <v>10442</v>
      </c>
      <c r="C314" s="7" t="s">
        <v>10443</v>
      </c>
      <c r="D314" s="7" t="s">
        <v>10444</v>
      </c>
      <c r="E314" s="7" t="s">
        <v>10445</v>
      </c>
      <c r="F314" s="7" t="s">
        <v>839</v>
      </c>
      <c r="G314" s="7">
        <v>20</v>
      </c>
      <c r="H314" s="7">
        <v>0</v>
      </c>
      <c r="I314" s="7">
        <v>0</v>
      </c>
      <c r="J314" s="7">
        <v>0</v>
      </c>
      <c r="K314" s="7">
        <v>0</v>
      </c>
      <c r="L314" s="7">
        <v>1</v>
      </c>
      <c r="M314" s="7">
        <v>8</v>
      </c>
      <c r="N314" s="7">
        <v>0</v>
      </c>
      <c r="O314" s="7">
        <v>0</v>
      </c>
      <c r="P314" s="10" t="s">
        <v>10446</v>
      </c>
      <c r="Q314" s="7" t="s">
        <v>10447</v>
      </c>
      <c r="R314" s="7" t="s">
        <v>10443</v>
      </c>
    </row>
    <row r="315" spans="1:18" ht="20.399999999999999" x14ac:dyDescent="0.3">
      <c r="A315" s="103">
        <v>310</v>
      </c>
      <c r="B315" s="103" t="s">
        <v>11021</v>
      </c>
      <c r="C315" s="103" t="s">
        <v>11022</v>
      </c>
      <c r="D315" s="103" t="s">
        <v>11023</v>
      </c>
      <c r="E315" s="103" t="s">
        <v>11024</v>
      </c>
      <c r="F315" s="103" t="s">
        <v>839</v>
      </c>
      <c r="G315" s="103">
        <v>28</v>
      </c>
      <c r="H315" s="80">
        <v>4</v>
      </c>
      <c r="I315" s="80">
        <v>0.75</v>
      </c>
      <c r="J315" s="103">
        <v>0</v>
      </c>
      <c r="K315" s="103">
        <v>0</v>
      </c>
      <c r="L315" s="103">
        <v>0</v>
      </c>
      <c r="M315" s="103">
        <v>0</v>
      </c>
      <c r="N315" s="103">
        <v>0</v>
      </c>
      <c r="O315" s="103">
        <v>0</v>
      </c>
      <c r="P315" s="85" t="s">
        <v>11025</v>
      </c>
      <c r="Q315" s="183" t="s">
        <v>11026</v>
      </c>
      <c r="R315" s="183" t="s">
        <v>11027</v>
      </c>
    </row>
    <row r="316" spans="1:18" x14ac:dyDescent="0.3">
      <c r="F316" s="161"/>
      <c r="G316" s="161">
        <f>SUM(G6:G314)</f>
        <v>7548.7300000000005</v>
      </c>
      <c r="H316" s="161">
        <f>SUM(H6:H314)</f>
        <v>1238</v>
      </c>
      <c r="I316" s="161"/>
      <c r="J316" s="161"/>
      <c r="K316" s="161"/>
      <c r="L316" s="161">
        <f>SUM(L6:L315)</f>
        <v>135</v>
      </c>
    </row>
  </sheetData>
  <mergeCells count="16">
    <mergeCell ref="A1:R1"/>
    <mergeCell ref="A3:A5"/>
    <mergeCell ref="B3:B5"/>
    <mergeCell ref="C3:C5"/>
    <mergeCell ref="F3:F5"/>
    <mergeCell ref="G3:G5"/>
    <mergeCell ref="H3:K3"/>
    <mergeCell ref="L3:O3"/>
    <mergeCell ref="D3:E4"/>
    <mergeCell ref="R3:R5"/>
    <mergeCell ref="H4:I4"/>
    <mergeCell ref="J4:K4"/>
    <mergeCell ref="L4:M4"/>
    <mergeCell ref="N4:O4"/>
    <mergeCell ref="P3:P5"/>
    <mergeCell ref="Q3:Q5"/>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43"/>
  <sheetViews>
    <sheetView zoomScale="77" zoomScaleNormal="77" workbookViewId="0">
      <pane xSplit="3" ySplit="5" topLeftCell="D6" activePane="bottomRight" state="frozen"/>
      <selection pane="topRight" activeCell="D1" sqref="D1"/>
      <selection pane="bottomLeft" activeCell="A6" sqref="A6"/>
      <selection pane="bottomRight" activeCell="Q11" sqref="Q11"/>
    </sheetView>
  </sheetViews>
  <sheetFormatPr defaultColWidth="8.88671875" defaultRowHeight="10.199999999999999" x14ac:dyDescent="0.2"/>
  <cols>
    <col min="1" max="1" width="8.88671875" style="1"/>
    <col min="2" max="2" width="11.88671875" style="1" customWidth="1"/>
    <col min="3" max="3" width="22.6640625" style="1" customWidth="1"/>
    <col min="4" max="4" width="12.5546875" style="1" customWidth="1"/>
    <col min="5" max="5" width="8.88671875" style="1"/>
    <col min="6" max="6" width="16.5546875" style="1" customWidth="1"/>
    <col min="7" max="7" width="8.88671875" style="64"/>
    <col min="8" max="15" width="8.88671875" style="1"/>
    <col min="16" max="16" width="17" style="1" customWidth="1"/>
    <col min="17" max="17" width="21.88671875" style="1" customWidth="1"/>
    <col min="18" max="18" width="46.44140625" style="1" customWidth="1"/>
    <col min="19" max="16384" width="8.88671875" style="1"/>
  </cols>
  <sheetData>
    <row r="1" spans="1:18" ht="10.199999999999999" customHeight="1" x14ac:dyDescent="0.2">
      <c r="A1" s="201" t="s">
        <v>3535</v>
      </c>
      <c r="B1" s="201"/>
      <c r="C1" s="201"/>
      <c r="D1" s="201"/>
      <c r="E1" s="201"/>
      <c r="F1" s="201"/>
      <c r="G1" s="201"/>
      <c r="H1" s="201"/>
      <c r="I1" s="201"/>
      <c r="J1" s="201"/>
      <c r="K1" s="201"/>
      <c r="L1" s="201"/>
      <c r="M1" s="201"/>
      <c r="N1" s="201"/>
      <c r="O1" s="201"/>
      <c r="P1" s="201"/>
      <c r="Q1" s="201"/>
      <c r="R1" s="201"/>
    </row>
    <row r="2" spans="1:18" x14ac:dyDescent="0.2">
      <c r="A2" s="98"/>
      <c r="B2" s="98"/>
      <c r="C2" s="98"/>
      <c r="D2" s="98"/>
      <c r="E2" s="98"/>
      <c r="F2" s="98"/>
      <c r="G2" s="63"/>
      <c r="H2" s="98"/>
      <c r="I2" s="98"/>
      <c r="J2" s="98"/>
      <c r="K2" s="98"/>
      <c r="L2" s="98"/>
      <c r="M2" s="98"/>
      <c r="N2" s="98"/>
      <c r="O2" s="98"/>
      <c r="P2" s="98"/>
      <c r="Q2" s="98"/>
      <c r="R2" s="98"/>
    </row>
    <row r="3" spans="1:18" ht="10.199999999999999" customHeight="1" x14ac:dyDescent="0.2">
      <c r="A3" s="198" t="s">
        <v>3536</v>
      </c>
      <c r="B3" s="198" t="s">
        <v>3537</v>
      </c>
      <c r="C3" s="198" t="s">
        <v>0</v>
      </c>
      <c r="D3" s="204" t="s">
        <v>1</v>
      </c>
      <c r="E3" s="205"/>
      <c r="F3" s="198" t="s">
        <v>3538</v>
      </c>
      <c r="G3" s="246" t="s">
        <v>3539</v>
      </c>
      <c r="H3" s="208" t="s">
        <v>2</v>
      </c>
      <c r="I3" s="209"/>
      <c r="J3" s="209"/>
      <c r="K3" s="210"/>
      <c r="L3" s="208" t="s">
        <v>3540</v>
      </c>
      <c r="M3" s="209"/>
      <c r="N3" s="209"/>
      <c r="O3" s="210"/>
      <c r="P3" s="198" t="s">
        <v>3</v>
      </c>
      <c r="Q3" s="198" t="s">
        <v>3541</v>
      </c>
      <c r="R3" s="198" t="s">
        <v>3542</v>
      </c>
    </row>
    <row r="4" spans="1:18" ht="10.199999999999999" customHeight="1" x14ac:dyDescent="0.2">
      <c r="A4" s="202"/>
      <c r="B4" s="202"/>
      <c r="C4" s="202"/>
      <c r="D4" s="206"/>
      <c r="E4" s="207"/>
      <c r="F4" s="202"/>
      <c r="G4" s="247"/>
      <c r="H4" s="208" t="s">
        <v>4</v>
      </c>
      <c r="I4" s="210"/>
      <c r="J4" s="208" t="s">
        <v>5</v>
      </c>
      <c r="K4" s="210"/>
      <c r="L4" s="208" t="s">
        <v>4</v>
      </c>
      <c r="M4" s="210"/>
      <c r="N4" s="208" t="s">
        <v>5</v>
      </c>
      <c r="O4" s="210"/>
      <c r="P4" s="202"/>
      <c r="Q4" s="202"/>
      <c r="R4" s="202"/>
    </row>
    <row r="5" spans="1:18" x14ac:dyDescent="0.2">
      <c r="A5" s="203"/>
      <c r="B5" s="203"/>
      <c r="C5" s="203"/>
      <c r="D5" s="12" t="s">
        <v>3543</v>
      </c>
      <c r="E5" s="12" t="s">
        <v>3544</v>
      </c>
      <c r="F5" s="203"/>
      <c r="G5" s="248"/>
      <c r="H5" s="12" t="s">
        <v>3545</v>
      </c>
      <c r="I5" s="12" t="s">
        <v>3546</v>
      </c>
      <c r="J5" s="12" t="s">
        <v>3545</v>
      </c>
      <c r="K5" s="12" t="s">
        <v>3546</v>
      </c>
      <c r="L5" s="12" t="s">
        <v>3545</v>
      </c>
      <c r="M5" s="12" t="s">
        <v>3546</v>
      </c>
      <c r="N5" s="12" t="s">
        <v>3545</v>
      </c>
      <c r="O5" s="12" t="s">
        <v>3546</v>
      </c>
      <c r="P5" s="203"/>
      <c r="Q5" s="203"/>
      <c r="R5" s="203"/>
    </row>
    <row r="6" spans="1:18" ht="69.599999999999994" customHeight="1" x14ac:dyDescent="0.2">
      <c r="A6" s="85">
        <v>1</v>
      </c>
      <c r="B6" s="86" t="s">
        <v>3547</v>
      </c>
      <c r="C6" s="85" t="s">
        <v>10576</v>
      </c>
      <c r="D6" s="85" t="s">
        <v>3548</v>
      </c>
      <c r="E6" s="85" t="s">
        <v>3549</v>
      </c>
      <c r="F6" s="85" t="s">
        <v>823</v>
      </c>
      <c r="G6" s="85">
        <v>6</v>
      </c>
      <c r="H6" s="85">
        <v>3</v>
      </c>
      <c r="I6" s="85">
        <v>0.75</v>
      </c>
      <c r="J6" s="85">
        <v>0</v>
      </c>
      <c r="K6" s="85">
        <v>0</v>
      </c>
      <c r="L6" s="85">
        <v>0</v>
      </c>
      <c r="M6" s="85">
        <v>0</v>
      </c>
      <c r="N6" s="85">
        <v>0</v>
      </c>
      <c r="O6" s="85">
        <v>0</v>
      </c>
      <c r="P6" s="85" t="s">
        <v>3551</v>
      </c>
      <c r="Q6" s="85" t="s">
        <v>10577</v>
      </c>
      <c r="R6" s="85" t="s">
        <v>10975</v>
      </c>
    </row>
    <row r="7" spans="1:18" ht="40.799999999999997" x14ac:dyDescent="0.2">
      <c r="A7" s="85">
        <v>2</v>
      </c>
      <c r="B7" s="86" t="s">
        <v>3553</v>
      </c>
      <c r="C7" s="85" t="s">
        <v>10688</v>
      </c>
      <c r="D7" s="85" t="s">
        <v>3554</v>
      </c>
      <c r="E7" s="85" t="s">
        <v>3555</v>
      </c>
      <c r="F7" s="85" t="s">
        <v>8307</v>
      </c>
      <c r="G7" s="85">
        <v>2.7</v>
      </c>
      <c r="H7" s="85">
        <v>1</v>
      </c>
      <c r="I7" s="85">
        <v>1.1000000000000001</v>
      </c>
      <c r="J7" s="85">
        <v>0</v>
      </c>
      <c r="K7" s="85">
        <v>0</v>
      </c>
      <c r="L7" s="85">
        <v>0</v>
      </c>
      <c r="M7" s="85">
        <v>0</v>
      </c>
      <c r="N7" s="85">
        <v>0</v>
      </c>
      <c r="O7" s="85">
        <v>0</v>
      </c>
      <c r="P7" s="85" t="s">
        <v>10959</v>
      </c>
      <c r="Q7" s="85" t="s">
        <v>8308</v>
      </c>
      <c r="R7" s="85" t="s">
        <v>3556</v>
      </c>
    </row>
    <row r="8" spans="1:18" ht="30.6" x14ac:dyDescent="0.2">
      <c r="A8" s="85">
        <v>3</v>
      </c>
      <c r="B8" s="86" t="s">
        <v>3557</v>
      </c>
      <c r="C8" s="85" t="s">
        <v>10689</v>
      </c>
      <c r="D8" s="85" t="s">
        <v>3558</v>
      </c>
      <c r="E8" s="85" t="s">
        <v>3559</v>
      </c>
      <c r="F8" s="85" t="s">
        <v>839</v>
      </c>
      <c r="G8" s="85">
        <v>8</v>
      </c>
      <c r="H8" s="85">
        <v>3</v>
      </c>
      <c r="I8" s="85">
        <v>0.75</v>
      </c>
      <c r="J8" s="85">
        <v>0</v>
      </c>
      <c r="K8" s="85">
        <v>0</v>
      </c>
      <c r="L8" s="85">
        <v>0</v>
      </c>
      <c r="M8" s="85">
        <v>0</v>
      </c>
      <c r="N8" s="85">
        <v>0</v>
      </c>
      <c r="O8" s="85">
        <v>0</v>
      </c>
      <c r="P8" s="85" t="s">
        <v>10960</v>
      </c>
      <c r="Q8" s="85" t="s">
        <v>8309</v>
      </c>
      <c r="R8" s="85" t="s">
        <v>3560</v>
      </c>
    </row>
    <row r="9" spans="1:18" ht="52.5" customHeight="1" x14ac:dyDescent="0.2">
      <c r="A9" s="85">
        <v>4</v>
      </c>
      <c r="B9" s="86" t="s">
        <v>3561</v>
      </c>
      <c r="C9" s="85" t="s">
        <v>10690</v>
      </c>
      <c r="D9" s="85" t="s">
        <v>3562</v>
      </c>
      <c r="E9" s="85" t="s">
        <v>3563</v>
      </c>
      <c r="F9" s="85" t="s">
        <v>839</v>
      </c>
      <c r="G9" s="85">
        <v>12</v>
      </c>
      <c r="H9" s="85">
        <v>4</v>
      </c>
      <c r="I9" s="85">
        <v>0.75</v>
      </c>
      <c r="J9" s="85">
        <v>0</v>
      </c>
      <c r="K9" s="85">
        <v>0</v>
      </c>
      <c r="L9" s="85">
        <v>0</v>
      </c>
      <c r="M9" s="85">
        <v>0</v>
      </c>
      <c r="N9" s="85">
        <v>0</v>
      </c>
      <c r="O9" s="85">
        <v>0</v>
      </c>
      <c r="P9" s="85" t="s">
        <v>10961</v>
      </c>
      <c r="Q9" s="85" t="s">
        <v>8309</v>
      </c>
      <c r="R9" s="85" t="s">
        <v>3564</v>
      </c>
    </row>
    <row r="10" spans="1:18" s="101" customFormat="1" ht="79.5" customHeight="1" x14ac:dyDescent="0.2">
      <c r="A10" s="85">
        <v>5</v>
      </c>
      <c r="B10" s="86" t="s">
        <v>3565</v>
      </c>
      <c r="C10" s="85" t="s">
        <v>10691</v>
      </c>
      <c r="D10" s="85" t="s">
        <v>3566</v>
      </c>
      <c r="E10" s="85" t="s">
        <v>3567</v>
      </c>
      <c r="F10" s="85" t="s">
        <v>839</v>
      </c>
      <c r="G10" s="85">
        <v>8</v>
      </c>
      <c r="H10" s="85">
        <v>3</v>
      </c>
      <c r="I10" s="85">
        <v>1.1000000000000001</v>
      </c>
      <c r="J10" s="85">
        <v>0</v>
      </c>
      <c r="K10" s="85">
        <v>0</v>
      </c>
      <c r="L10" s="85">
        <v>0</v>
      </c>
      <c r="M10" s="85">
        <v>0</v>
      </c>
      <c r="N10" s="85">
        <v>0</v>
      </c>
      <c r="O10" s="85">
        <v>0</v>
      </c>
      <c r="P10" s="85" t="s">
        <v>10962</v>
      </c>
      <c r="Q10" s="85" t="s">
        <v>8310</v>
      </c>
      <c r="R10" s="85" t="s">
        <v>8311</v>
      </c>
    </row>
    <row r="11" spans="1:18" ht="51" x14ac:dyDescent="0.2">
      <c r="A11" s="85">
        <v>6</v>
      </c>
      <c r="B11" s="86" t="s">
        <v>3568</v>
      </c>
      <c r="C11" s="85" t="s">
        <v>10692</v>
      </c>
      <c r="D11" s="85" t="s">
        <v>3569</v>
      </c>
      <c r="E11" s="85" t="s">
        <v>3570</v>
      </c>
      <c r="F11" s="85" t="s">
        <v>980</v>
      </c>
      <c r="G11" s="85">
        <v>9</v>
      </c>
      <c r="H11" s="85">
        <v>2</v>
      </c>
      <c r="I11" s="85">
        <v>0.75</v>
      </c>
      <c r="J11" s="85">
        <v>0</v>
      </c>
      <c r="K11" s="85">
        <v>0</v>
      </c>
      <c r="L11" s="85">
        <v>0</v>
      </c>
      <c r="M11" s="85">
        <v>0</v>
      </c>
      <c r="N11" s="85">
        <v>0</v>
      </c>
      <c r="O11" s="85">
        <v>0</v>
      </c>
      <c r="P11" s="85" t="s">
        <v>10963</v>
      </c>
      <c r="Q11" s="85" t="s">
        <v>8312</v>
      </c>
      <c r="R11" s="85" t="s">
        <v>3571</v>
      </c>
    </row>
    <row r="12" spans="1:18" ht="51.75" customHeight="1" x14ac:dyDescent="0.2">
      <c r="A12" s="235">
        <v>7</v>
      </c>
      <c r="B12" s="237" t="s">
        <v>3572</v>
      </c>
      <c r="C12" s="235" t="s">
        <v>10693</v>
      </c>
      <c r="D12" s="235" t="s">
        <v>3573</v>
      </c>
      <c r="E12" s="235" t="s">
        <v>3574</v>
      </c>
      <c r="F12" s="235" t="s">
        <v>839</v>
      </c>
      <c r="G12" s="235">
        <v>5</v>
      </c>
      <c r="H12" s="85">
        <v>2</v>
      </c>
      <c r="I12" s="85">
        <v>0.75</v>
      </c>
      <c r="J12" s="85">
        <v>0</v>
      </c>
      <c r="K12" s="85">
        <v>0</v>
      </c>
      <c r="L12" s="85">
        <v>0</v>
      </c>
      <c r="M12" s="85">
        <v>0</v>
      </c>
      <c r="N12" s="85">
        <v>0</v>
      </c>
      <c r="O12" s="85">
        <v>0</v>
      </c>
      <c r="P12" s="235" t="s">
        <v>10964</v>
      </c>
      <c r="Q12" s="235" t="s">
        <v>8313</v>
      </c>
      <c r="R12" s="235" t="s">
        <v>8314</v>
      </c>
    </row>
    <row r="13" spans="1:18" ht="55.5" customHeight="1" x14ac:dyDescent="0.2">
      <c r="A13" s="236"/>
      <c r="B13" s="238"/>
      <c r="C13" s="236"/>
      <c r="D13" s="236"/>
      <c r="E13" s="236"/>
      <c r="F13" s="236"/>
      <c r="G13" s="236"/>
      <c r="H13" s="85">
        <v>2</v>
      </c>
      <c r="I13" s="85" t="s">
        <v>3575</v>
      </c>
      <c r="J13" s="85">
        <v>0</v>
      </c>
      <c r="K13" s="85">
        <v>0</v>
      </c>
      <c r="L13" s="85">
        <v>0</v>
      </c>
      <c r="M13" s="85">
        <v>0</v>
      </c>
      <c r="N13" s="85">
        <v>0</v>
      </c>
      <c r="O13" s="85">
        <v>0</v>
      </c>
      <c r="P13" s="236"/>
      <c r="Q13" s="236"/>
      <c r="R13" s="236"/>
    </row>
    <row r="14" spans="1:18" ht="70.5" customHeight="1" x14ac:dyDescent="0.2">
      <c r="A14" s="85">
        <v>8</v>
      </c>
      <c r="B14" s="86" t="s">
        <v>3576</v>
      </c>
      <c r="C14" s="85" t="s">
        <v>10694</v>
      </c>
      <c r="D14" s="85" t="s">
        <v>3577</v>
      </c>
      <c r="E14" s="85" t="s">
        <v>3578</v>
      </c>
      <c r="F14" s="85" t="s">
        <v>980</v>
      </c>
      <c r="G14" s="85">
        <v>9</v>
      </c>
      <c r="H14" s="85">
        <v>5</v>
      </c>
      <c r="I14" s="85">
        <v>0.75</v>
      </c>
      <c r="J14" s="85">
        <v>0</v>
      </c>
      <c r="K14" s="85">
        <v>0</v>
      </c>
      <c r="L14" s="85">
        <v>0</v>
      </c>
      <c r="M14" s="85">
        <v>0</v>
      </c>
      <c r="N14" s="85">
        <v>0</v>
      </c>
      <c r="O14" s="85">
        <v>0</v>
      </c>
      <c r="P14" s="85" t="s">
        <v>10965</v>
      </c>
      <c r="Q14" s="85" t="s">
        <v>8312</v>
      </c>
      <c r="R14" s="85" t="s">
        <v>10976</v>
      </c>
    </row>
    <row r="15" spans="1:18" ht="39" customHeight="1" x14ac:dyDescent="0.2">
      <c r="A15" s="235">
        <v>9</v>
      </c>
      <c r="B15" s="237" t="s">
        <v>3579</v>
      </c>
      <c r="C15" s="235" t="s">
        <v>10695</v>
      </c>
      <c r="D15" s="235" t="s">
        <v>3580</v>
      </c>
      <c r="E15" s="235" t="s">
        <v>3581</v>
      </c>
      <c r="F15" s="235" t="s">
        <v>980</v>
      </c>
      <c r="G15" s="235">
        <v>15</v>
      </c>
      <c r="H15" s="85">
        <v>3</v>
      </c>
      <c r="I15" s="85">
        <v>0.75</v>
      </c>
      <c r="J15" s="85">
        <v>0</v>
      </c>
      <c r="K15" s="85">
        <v>0</v>
      </c>
      <c r="L15" s="85">
        <v>0</v>
      </c>
      <c r="M15" s="85">
        <v>0</v>
      </c>
      <c r="N15" s="85">
        <v>0</v>
      </c>
      <c r="O15" s="85">
        <v>0</v>
      </c>
      <c r="P15" s="235" t="s">
        <v>10966</v>
      </c>
      <c r="Q15" s="235" t="s">
        <v>8312</v>
      </c>
      <c r="R15" s="235" t="s">
        <v>8315</v>
      </c>
    </row>
    <row r="16" spans="1:18" ht="52.5" customHeight="1" x14ac:dyDescent="0.2">
      <c r="A16" s="236"/>
      <c r="B16" s="238"/>
      <c r="C16" s="236"/>
      <c r="D16" s="236"/>
      <c r="E16" s="236"/>
      <c r="F16" s="236"/>
      <c r="G16" s="236"/>
      <c r="H16" s="85">
        <v>1</v>
      </c>
      <c r="I16" s="85" t="s">
        <v>3575</v>
      </c>
      <c r="J16" s="85">
        <v>0</v>
      </c>
      <c r="K16" s="85">
        <v>0</v>
      </c>
      <c r="L16" s="85">
        <v>0</v>
      </c>
      <c r="M16" s="85">
        <v>0</v>
      </c>
      <c r="N16" s="85">
        <v>0</v>
      </c>
      <c r="O16" s="85">
        <v>0</v>
      </c>
      <c r="P16" s="236"/>
      <c r="Q16" s="236"/>
      <c r="R16" s="236"/>
    </row>
    <row r="17" spans="1:18" ht="61.5" customHeight="1" x14ac:dyDescent="0.2">
      <c r="A17" s="235">
        <v>10</v>
      </c>
      <c r="B17" s="237" t="s">
        <v>3582</v>
      </c>
      <c r="C17" s="235" t="s">
        <v>10696</v>
      </c>
      <c r="D17" s="235" t="s">
        <v>3583</v>
      </c>
      <c r="E17" s="235" t="s">
        <v>3584</v>
      </c>
      <c r="F17" s="235" t="s">
        <v>980</v>
      </c>
      <c r="G17" s="235">
        <v>12</v>
      </c>
      <c r="H17" s="85">
        <v>2</v>
      </c>
      <c r="I17" s="85">
        <v>1.1000000000000001</v>
      </c>
      <c r="J17" s="85">
        <v>0</v>
      </c>
      <c r="K17" s="85">
        <v>0</v>
      </c>
      <c r="L17" s="235">
        <v>1</v>
      </c>
      <c r="M17" s="235">
        <v>8</v>
      </c>
      <c r="N17" s="85">
        <v>0</v>
      </c>
      <c r="O17" s="85">
        <v>0</v>
      </c>
      <c r="P17" s="235" t="s">
        <v>3551</v>
      </c>
      <c r="Q17" s="235" t="s">
        <v>3585</v>
      </c>
      <c r="R17" s="235" t="s">
        <v>8316</v>
      </c>
    </row>
    <row r="18" spans="1:18" ht="56.25" customHeight="1" x14ac:dyDescent="0.2">
      <c r="A18" s="236"/>
      <c r="B18" s="238"/>
      <c r="C18" s="236"/>
      <c r="D18" s="236"/>
      <c r="E18" s="236"/>
      <c r="F18" s="236"/>
      <c r="G18" s="236"/>
      <c r="H18" s="85">
        <v>1</v>
      </c>
      <c r="I18" s="85" t="s">
        <v>3575</v>
      </c>
      <c r="J18" s="85">
        <v>0</v>
      </c>
      <c r="K18" s="85">
        <v>0</v>
      </c>
      <c r="L18" s="236"/>
      <c r="M18" s="236"/>
      <c r="N18" s="85">
        <v>0</v>
      </c>
      <c r="O18" s="85">
        <v>0</v>
      </c>
      <c r="P18" s="236"/>
      <c r="Q18" s="236"/>
      <c r="R18" s="236"/>
    </row>
    <row r="19" spans="1:18" ht="24" customHeight="1" x14ac:dyDescent="0.2">
      <c r="A19" s="235">
        <v>11</v>
      </c>
      <c r="B19" s="237" t="s">
        <v>3586</v>
      </c>
      <c r="C19" s="235" t="s">
        <v>10697</v>
      </c>
      <c r="D19" s="235" t="s">
        <v>3587</v>
      </c>
      <c r="E19" s="235" t="s">
        <v>3588</v>
      </c>
      <c r="F19" s="235" t="s">
        <v>839</v>
      </c>
      <c r="G19" s="235">
        <v>12</v>
      </c>
      <c r="H19" s="88">
        <v>2</v>
      </c>
      <c r="I19" s="235">
        <v>1.1000000000000001</v>
      </c>
      <c r="J19" s="85">
        <v>0</v>
      </c>
      <c r="K19" s="85">
        <v>0</v>
      </c>
      <c r="L19" s="235">
        <v>1</v>
      </c>
      <c r="M19" s="235">
        <v>8</v>
      </c>
      <c r="N19" s="85">
        <v>0</v>
      </c>
      <c r="O19" s="85">
        <v>0</v>
      </c>
      <c r="P19" s="235" t="s">
        <v>3551</v>
      </c>
      <c r="Q19" s="235" t="s">
        <v>8310</v>
      </c>
      <c r="R19" s="235" t="s">
        <v>8317</v>
      </c>
    </row>
    <row r="20" spans="1:18" ht="28.5" customHeight="1" x14ac:dyDescent="0.2">
      <c r="A20" s="242"/>
      <c r="B20" s="243"/>
      <c r="C20" s="242"/>
      <c r="D20" s="242"/>
      <c r="E20" s="242"/>
      <c r="F20" s="242"/>
      <c r="G20" s="242"/>
      <c r="H20" s="235">
        <v>1</v>
      </c>
      <c r="I20" s="236"/>
      <c r="J20" s="85">
        <v>0</v>
      </c>
      <c r="K20" s="85">
        <v>0</v>
      </c>
      <c r="L20" s="242"/>
      <c r="M20" s="242"/>
      <c r="N20" s="85">
        <v>0</v>
      </c>
      <c r="O20" s="85">
        <v>0</v>
      </c>
      <c r="P20" s="242"/>
      <c r="Q20" s="242"/>
      <c r="R20" s="242"/>
    </row>
    <row r="21" spans="1:18" ht="30.75" customHeight="1" x14ac:dyDescent="0.2">
      <c r="A21" s="236"/>
      <c r="B21" s="238"/>
      <c r="C21" s="236"/>
      <c r="D21" s="236"/>
      <c r="E21" s="236"/>
      <c r="F21" s="236"/>
      <c r="G21" s="236"/>
      <c r="H21" s="236"/>
      <c r="I21" s="85" t="s">
        <v>3575</v>
      </c>
      <c r="J21" s="85">
        <v>0</v>
      </c>
      <c r="K21" s="85">
        <v>0</v>
      </c>
      <c r="L21" s="236"/>
      <c r="M21" s="236"/>
      <c r="N21" s="85">
        <v>0</v>
      </c>
      <c r="O21" s="85">
        <v>0</v>
      </c>
      <c r="P21" s="236"/>
      <c r="Q21" s="236"/>
      <c r="R21" s="236"/>
    </row>
    <row r="22" spans="1:18" ht="30.6" x14ac:dyDescent="0.2">
      <c r="A22" s="85">
        <v>12</v>
      </c>
      <c r="B22" s="86" t="s">
        <v>3589</v>
      </c>
      <c r="C22" s="85" t="s">
        <v>10698</v>
      </c>
      <c r="D22" s="85" t="s">
        <v>3590</v>
      </c>
      <c r="E22" s="85" t="s">
        <v>3591</v>
      </c>
      <c r="F22" s="85" t="s">
        <v>839</v>
      </c>
      <c r="G22" s="85">
        <v>15</v>
      </c>
      <c r="H22" s="85">
        <v>4</v>
      </c>
      <c r="I22" s="85">
        <v>0.75</v>
      </c>
      <c r="J22" s="85">
        <v>0</v>
      </c>
      <c r="K22" s="85">
        <v>0</v>
      </c>
      <c r="L22" s="85">
        <v>0</v>
      </c>
      <c r="M22" s="85">
        <v>0</v>
      </c>
      <c r="N22" s="85">
        <v>0</v>
      </c>
      <c r="O22" s="85">
        <v>0</v>
      </c>
      <c r="P22" s="85" t="s">
        <v>3551</v>
      </c>
      <c r="Q22" s="85" t="s">
        <v>3592</v>
      </c>
      <c r="R22" s="85" t="s">
        <v>3593</v>
      </c>
    </row>
    <row r="23" spans="1:18" ht="21" customHeight="1" x14ac:dyDescent="0.2">
      <c r="A23" s="235">
        <v>13</v>
      </c>
      <c r="B23" s="237" t="s">
        <v>3594</v>
      </c>
      <c r="C23" s="235" t="s">
        <v>3595</v>
      </c>
      <c r="D23" s="235" t="s">
        <v>3596</v>
      </c>
      <c r="E23" s="235" t="s">
        <v>3597</v>
      </c>
      <c r="F23" s="235" t="s">
        <v>823</v>
      </c>
      <c r="G23" s="235">
        <v>18</v>
      </c>
      <c r="H23" s="85">
        <v>2</v>
      </c>
      <c r="I23" s="85">
        <v>4</v>
      </c>
      <c r="J23" s="85">
        <v>0</v>
      </c>
      <c r="K23" s="85">
        <v>0</v>
      </c>
      <c r="L23" s="85">
        <v>0</v>
      </c>
      <c r="M23" s="85">
        <v>0</v>
      </c>
      <c r="N23" s="85">
        <v>0</v>
      </c>
      <c r="O23" s="85">
        <v>0</v>
      </c>
      <c r="P23" s="235" t="s">
        <v>10967</v>
      </c>
      <c r="Q23" s="235" t="s">
        <v>3598</v>
      </c>
      <c r="R23" s="235" t="s">
        <v>3599</v>
      </c>
    </row>
    <row r="24" spans="1:18" ht="28.5" customHeight="1" x14ac:dyDescent="0.2">
      <c r="A24" s="236"/>
      <c r="B24" s="238"/>
      <c r="C24" s="236"/>
      <c r="D24" s="236"/>
      <c r="E24" s="236"/>
      <c r="F24" s="236"/>
      <c r="G24" s="236"/>
      <c r="H24" s="85">
        <v>1</v>
      </c>
      <c r="I24" s="85">
        <v>20</v>
      </c>
      <c r="J24" s="85">
        <v>0</v>
      </c>
      <c r="K24" s="85">
        <v>0</v>
      </c>
      <c r="L24" s="85">
        <v>0</v>
      </c>
      <c r="M24" s="85">
        <v>0</v>
      </c>
      <c r="N24" s="85">
        <v>0</v>
      </c>
      <c r="O24" s="85">
        <v>0</v>
      </c>
      <c r="P24" s="236"/>
      <c r="Q24" s="236"/>
      <c r="R24" s="236"/>
    </row>
    <row r="25" spans="1:18" ht="25.5" customHeight="1" x14ac:dyDescent="0.2">
      <c r="A25" s="235">
        <v>14</v>
      </c>
      <c r="B25" s="237" t="s">
        <v>3600</v>
      </c>
      <c r="C25" s="235" t="s">
        <v>10699</v>
      </c>
      <c r="D25" s="235" t="s">
        <v>3601</v>
      </c>
      <c r="E25" s="235" t="s">
        <v>3602</v>
      </c>
      <c r="F25" s="235" t="s">
        <v>823</v>
      </c>
      <c r="G25" s="235">
        <v>21</v>
      </c>
      <c r="H25" s="85">
        <v>6</v>
      </c>
      <c r="I25" s="85">
        <v>0.75</v>
      </c>
      <c r="J25" s="85">
        <v>0</v>
      </c>
      <c r="K25" s="85">
        <v>0</v>
      </c>
      <c r="L25" s="85">
        <v>0</v>
      </c>
      <c r="M25" s="85">
        <v>0</v>
      </c>
      <c r="N25" s="85">
        <v>0</v>
      </c>
      <c r="O25" s="85">
        <v>0</v>
      </c>
      <c r="P25" s="235" t="s">
        <v>3603</v>
      </c>
      <c r="Q25" s="235" t="s">
        <v>3604</v>
      </c>
      <c r="R25" s="235" t="s">
        <v>8318</v>
      </c>
    </row>
    <row r="26" spans="1:18" ht="56.25" customHeight="1" x14ac:dyDescent="0.2">
      <c r="A26" s="236"/>
      <c r="B26" s="238"/>
      <c r="C26" s="236"/>
      <c r="D26" s="236"/>
      <c r="E26" s="236"/>
      <c r="F26" s="236"/>
      <c r="G26" s="236"/>
      <c r="H26" s="85">
        <v>1</v>
      </c>
      <c r="I26" s="85" t="s">
        <v>3575</v>
      </c>
      <c r="J26" s="85">
        <v>0</v>
      </c>
      <c r="K26" s="85">
        <v>0</v>
      </c>
      <c r="L26" s="85">
        <v>0</v>
      </c>
      <c r="M26" s="85">
        <v>0</v>
      </c>
      <c r="N26" s="85">
        <v>0</v>
      </c>
      <c r="O26" s="85">
        <v>0</v>
      </c>
      <c r="P26" s="236"/>
      <c r="Q26" s="236"/>
      <c r="R26" s="236"/>
    </row>
    <row r="27" spans="1:18" ht="37.5" customHeight="1" x14ac:dyDescent="0.2">
      <c r="A27" s="235">
        <v>15</v>
      </c>
      <c r="B27" s="237" t="s">
        <v>3605</v>
      </c>
      <c r="C27" s="235" t="s">
        <v>10700</v>
      </c>
      <c r="D27" s="235" t="s">
        <v>3606</v>
      </c>
      <c r="E27" s="235" t="s">
        <v>3607</v>
      </c>
      <c r="F27" s="235" t="s">
        <v>823</v>
      </c>
      <c r="G27" s="235">
        <v>18</v>
      </c>
      <c r="H27" s="85">
        <v>9</v>
      </c>
      <c r="I27" s="85">
        <v>0.75</v>
      </c>
      <c r="J27" s="85">
        <v>0</v>
      </c>
      <c r="K27" s="85">
        <v>0</v>
      </c>
      <c r="L27" s="85">
        <v>0</v>
      </c>
      <c r="M27" s="85">
        <v>0</v>
      </c>
      <c r="N27" s="85">
        <v>0</v>
      </c>
      <c r="O27" s="85">
        <v>0</v>
      </c>
      <c r="P27" s="235" t="s">
        <v>3608</v>
      </c>
      <c r="Q27" s="235" t="s">
        <v>3604</v>
      </c>
      <c r="R27" s="235" t="s">
        <v>10977</v>
      </c>
    </row>
    <row r="28" spans="1:18" ht="39" customHeight="1" x14ac:dyDescent="0.2">
      <c r="A28" s="236"/>
      <c r="B28" s="238"/>
      <c r="C28" s="236"/>
      <c r="D28" s="236"/>
      <c r="E28" s="236"/>
      <c r="F28" s="236"/>
      <c r="G28" s="236"/>
      <c r="H28" s="85">
        <v>1</v>
      </c>
      <c r="I28" s="85" t="s">
        <v>3575</v>
      </c>
      <c r="J28" s="85">
        <v>0</v>
      </c>
      <c r="K28" s="85">
        <v>0</v>
      </c>
      <c r="L28" s="85">
        <v>0</v>
      </c>
      <c r="M28" s="85">
        <v>0</v>
      </c>
      <c r="N28" s="85">
        <v>0</v>
      </c>
      <c r="O28" s="85">
        <v>0</v>
      </c>
      <c r="P28" s="236"/>
      <c r="Q28" s="236"/>
      <c r="R28" s="236"/>
    </row>
    <row r="29" spans="1:18" ht="63.75" customHeight="1" x14ac:dyDescent="0.2">
      <c r="A29" s="85">
        <v>16</v>
      </c>
      <c r="B29" s="86" t="s">
        <v>3609</v>
      </c>
      <c r="C29" s="85" t="s">
        <v>10701</v>
      </c>
      <c r="D29" s="85" t="s">
        <v>3610</v>
      </c>
      <c r="E29" s="85" t="s">
        <v>3611</v>
      </c>
      <c r="F29" s="85" t="s">
        <v>823</v>
      </c>
      <c r="G29" s="85">
        <v>15</v>
      </c>
      <c r="H29" s="85">
        <v>10</v>
      </c>
      <c r="I29" s="85">
        <v>0.75</v>
      </c>
      <c r="J29" s="85">
        <v>0</v>
      </c>
      <c r="K29" s="85">
        <v>0</v>
      </c>
      <c r="L29" s="85">
        <v>0</v>
      </c>
      <c r="M29" s="85">
        <v>0</v>
      </c>
      <c r="N29" s="85">
        <v>0</v>
      </c>
      <c r="O29" s="85">
        <v>0</v>
      </c>
      <c r="P29" s="85" t="s">
        <v>3612</v>
      </c>
      <c r="Q29" s="85" t="s">
        <v>3604</v>
      </c>
      <c r="R29" s="85" t="s">
        <v>10978</v>
      </c>
    </row>
    <row r="30" spans="1:18" ht="165" customHeight="1" x14ac:dyDescent="0.2">
      <c r="A30" s="85">
        <v>17</v>
      </c>
      <c r="B30" s="86" t="s">
        <v>3613</v>
      </c>
      <c r="C30" s="85" t="s">
        <v>10702</v>
      </c>
      <c r="D30" s="85" t="s">
        <v>3614</v>
      </c>
      <c r="E30" s="85" t="s">
        <v>3615</v>
      </c>
      <c r="F30" s="85" t="s">
        <v>823</v>
      </c>
      <c r="G30" s="85">
        <v>10</v>
      </c>
      <c r="H30" s="85">
        <v>1</v>
      </c>
      <c r="I30" s="85" t="s">
        <v>3575</v>
      </c>
      <c r="J30" s="85">
        <v>0</v>
      </c>
      <c r="K30" s="85">
        <v>0</v>
      </c>
      <c r="L30" s="85">
        <v>1</v>
      </c>
      <c r="M30" s="85">
        <v>8</v>
      </c>
      <c r="N30" s="85">
        <v>0</v>
      </c>
      <c r="O30" s="85">
        <v>0</v>
      </c>
      <c r="P30" s="85" t="s">
        <v>10968</v>
      </c>
      <c r="Q30" s="85" t="s">
        <v>3616</v>
      </c>
      <c r="R30" s="85" t="s">
        <v>10979</v>
      </c>
    </row>
    <row r="31" spans="1:18" ht="30.6" x14ac:dyDescent="0.2">
      <c r="A31" s="85">
        <v>18</v>
      </c>
      <c r="B31" s="86" t="s">
        <v>3617</v>
      </c>
      <c r="C31" s="85" t="s">
        <v>10703</v>
      </c>
      <c r="D31" s="85" t="s">
        <v>3618</v>
      </c>
      <c r="E31" s="85" t="s">
        <v>3619</v>
      </c>
      <c r="F31" s="85" t="s">
        <v>3620</v>
      </c>
      <c r="G31" s="85">
        <v>4</v>
      </c>
      <c r="H31" s="85">
        <v>1</v>
      </c>
      <c r="I31" s="85">
        <v>0.75</v>
      </c>
      <c r="J31" s="85">
        <v>0</v>
      </c>
      <c r="K31" s="85">
        <v>0</v>
      </c>
      <c r="L31" s="85">
        <v>0</v>
      </c>
      <c r="M31" s="85">
        <v>0</v>
      </c>
      <c r="N31" s="85">
        <v>0</v>
      </c>
      <c r="O31" s="85">
        <v>0</v>
      </c>
      <c r="P31" s="85" t="s">
        <v>10969</v>
      </c>
      <c r="Q31" s="85" t="s">
        <v>3621</v>
      </c>
      <c r="R31" s="85" t="s">
        <v>3622</v>
      </c>
    </row>
    <row r="32" spans="1:18" ht="123" customHeight="1" x14ac:dyDescent="0.2">
      <c r="A32" s="85">
        <v>19</v>
      </c>
      <c r="B32" s="86" t="s">
        <v>3623</v>
      </c>
      <c r="C32" s="85" t="s">
        <v>10704</v>
      </c>
      <c r="D32" s="85" t="s">
        <v>3624</v>
      </c>
      <c r="E32" s="85" t="s">
        <v>3625</v>
      </c>
      <c r="F32" s="85" t="s">
        <v>823</v>
      </c>
      <c r="G32" s="85">
        <v>12</v>
      </c>
      <c r="H32" s="85">
        <v>3</v>
      </c>
      <c r="I32" s="85">
        <v>0.75</v>
      </c>
      <c r="J32" s="85">
        <v>0</v>
      </c>
      <c r="K32" s="85">
        <v>0</v>
      </c>
      <c r="L32" s="85">
        <v>0</v>
      </c>
      <c r="M32" s="85">
        <v>0</v>
      </c>
      <c r="N32" s="85">
        <v>0</v>
      </c>
      <c r="O32" s="85">
        <v>0</v>
      </c>
      <c r="P32" s="85" t="s">
        <v>3626</v>
      </c>
      <c r="Q32" s="85" t="s">
        <v>8319</v>
      </c>
      <c r="R32" s="85" t="s">
        <v>8320</v>
      </c>
    </row>
    <row r="33" spans="1:18" ht="71.400000000000006" customHeight="1" x14ac:dyDescent="0.2">
      <c r="A33" s="85">
        <v>20</v>
      </c>
      <c r="B33" s="86" t="s">
        <v>3627</v>
      </c>
      <c r="C33" s="85" t="s">
        <v>10705</v>
      </c>
      <c r="D33" s="85" t="s">
        <v>3628</v>
      </c>
      <c r="E33" s="85" t="s">
        <v>3629</v>
      </c>
      <c r="F33" s="85" t="s">
        <v>3620</v>
      </c>
      <c r="G33" s="85">
        <v>15</v>
      </c>
      <c r="H33" s="85">
        <v>1</v>
      </c>
      <c r="I33" s="85">
        <v>0.75</v>
      </c>
      <c r="J33" s="85">
        <v>0</v>
      </c>
      <c r="K33" s="85">
        <v>0</v>
      </c>
      <c r="L33" s="85">
        <v>1</v>
      </c>
      <c r="M33" s="85">
        <v>8</v>
      </c>
      <c r="N33" s="85">
        <v>0</v>
      </c>
      <c r="O33" s="85">
        <v>0</v>
      </c>
      <c r="P33" s="85" t="s">
        <v>10970</v>
      </c>
      <c r="Q33" s="85" t="s">
        <v>8321</v>
      </c>
      <c r="R33" s="85" t="s">
        <v>3630</v>
      </c>
    </row>
    <row r="34" spans="1:18" ht="46.5" customHeight="1" x14ac:dyDescent="0.2">
      <c r="A34" s="235">
        <v>21</v>
      </c>
      <c r="B34" s="237" t="s">
        <v>3631</v>
      </c>
      <c r="C34" s="235" t="s">
        <v>10706</v>
      </c>
      <c r="D34" s="235" t="s">
        <v>3632</v>
      </c>
      <c r="E34" s="235" t="s">
        <v>3633</v>
      </c>
      <c r="F34" s="235" t="s">
        <v>823</v>
      </c>
      <c r="G34" s="235">
        <v>17</v>
      </c>
      <c r="H34" s="85">
        <v>6</v>
      </c>
      <c r="I34" s="85">
        <v>0.75</v>
      </c>
      <c r="J34" s="85">
        <v>0</v>
      </c>
      <c r="K34" s="85">
        <v>0</v>
      </c>
      <c r="L34" s="85">
        <v>0</v>
      </c>
      <c r="M34" s="85">
        <v>0</v>
      </c>
      <c r="N34" s="85">
        <v>0</v>
      </c>
      <c r="O34" s="85">
        <v>0</v>
      </c>
      <c r="P34" s="235" t="s">
        <v>3551</v>
      </c>
      <c r="Q34" s="235" t="s">
        <v>8322</v>
      </c>
      <c r="R34" s="235" t="s">
        <v>8323</v>
      </c>
    </row>
    <row r="35" spans="1:18" ht="45.6" customHeight="1" x14ac:dyDescent="0.2">
      <c r="A35" s="236"/>
      <c r="B35" s="238"/>
      <c r="C35" s="236"/>
      <c r="D35" s="236"/>
      <c r="E35" s="236"/>
      <c r="F35" s="236"/>
      <c r="G35" s="236"/>
      <c r="H35" s="85">
        <v>2</v>
      </c>
      <c r="I35" s="85" t="s">
        <v>3575</v>
      </c>
      <c r="J35" s="85">
        <v>0</v>
      </c>
      <c r="K35" s="85">
        <v>0</v>
      </c>
      <c r="L35" s="85">
        <v>0</v>
      </c>
      <c r="M35" s="85">
        <v>0</v>
      </c>
      <c r="N35" s="85">
        <v>0</v>
      </c>
      <c r="O35" s="85">
        <v>0</v>
      </c>
      <c r="P35" s="236"/>
      <c r="Q35" s="236"/>
      <c r="R35" s="236"/>
    </row>
    <row r="36" spans="1:18" ht="54.75" customHeight="1" x14ac:dyDescent="0.2">
      <c r="A36" s="85">
        <v>22</v>
      </c>
      <c r="B36" s="86" t="s">
        <v>3634</v>
      </c>
      <c r="C36" s="85" t="s">
        <v>10578</v>
      </c>
      <c r="D36" s="85" t="s">
        <v>3635</v>
      </c>
      <c r="E36" s="85" t="s">
        <v>3636</v>
      </c>
      <c r="F36" s="85" t="s">
        <v>3620</v>
      </c>
      <c r="G36" s="85">
        <v>3</v>
      </c>
      <c r="H36" s="85">
        <v>1</v>
      </c>
      <c r="I36" s="85">
        <v>0.75</v>
      </c>
      <c r="J36" s="85">
        <v>0</v>
      </c>
      <c r="K36" s="85">
        <v>0</v>
      </c>
      <c r="L36" s="85">
        <v>0</v>
      </c>
      <c r="M36" s="85">
        <v>0</v>
      </c>
      <c r="N36" s="85">
        <v>0</v>
      </c>
      <c r="O36" s="85">
        <v>0</v>
      </c>
      <c r="P36" s="85" t="s">
        <v>10579</v>
      </c>
      <c r="Q36" s="85" t="s">
        <v>10580</v>
      </c>
      <c r="R36" s="85" t="s">
        <v>10581</v>
      </c>
    </row>
    <row r="37" spans="1:18" ht="48.75" customHeight="1" x14ac:dyDescent="0.2">
      <c r="A37" s="235">
        <v>23</v>
      </c>
      <c r="B37" s="237" t="s">
        <v>3637</v>
      </c>
      <c r="C37" s="235" t="s">
        <v>10707</v>
      </c>
      <c r="D37" s="235" t="s">
        <v>3638</v>
      </c>
      <c r="E37" s="235" t="s">
        <v>3639</v>
      </c>
      <c r="F37" s="235" t="s">
        <v>980</v>
      </c>
      <c r="G37" s="235">
        <v>19</v>
      </c>
      <c r="H37" s="85">
        <v>5</v>
      </c>
      <c r="I37" s="85">
        <v>1.1000000000000001</v>
      </c>
      <c r="J37" s="85">
        <v>0</v>
      </c>
      <c r="K37" s="85">
        <v>0</v>
      </c>
      <c r="L37" s="235">
        <v>1</v>
      </c>
      <c r="M37" s="235">
        <v>8</v>
      </c>
      <c r="N37" s="85">
        <v>0</v>
      </c>
      <c r="O37" s="85">
        <v>0</v>
      </c>
      <c r="P37" s="235" t="s">
        <v>3640</v>
      </c>
      <c r="Q37" s="235" t="s">
        <v>8325</v>
      </c>
      <c r="R37" s="235" t="s">
        <v>10980</v>
      </c>
    </row>
    <row r="38" spans="1:18" ht="81" customHeight="1" x14ac:dyDescent="0.2">
      <c r="A38" s="236"/>
      <c r="B38" s="238"/>
      <c r="C38" s="236"/>
      <c r="D38" s="236"/>
      <c r="E38" s="236"/>
      <c r="F38" s="236"/>
      <c r="G38" s="236"/>
      <c r="H38" s="85">
        <v>1</v>
      </c>
      <c r="I38" s="85" t="s">
        <v>3575</v>
      </c>
      <c r="J38" s="85">
        <v>0</v>
      </c>
      <c r="K38" s="85">
        <v>0</v>
      </c>
      <c r="L38" s="236"/>
      <c r="M38" s="236"/>
      <c r="N38" s="85">
        <v>0</v>
      </c>
      <c r="O38" s="85">
        <v>0</v>
      </c>
      <c r="P38" s="236"/>
      <c r="Q38" s="236"/>
      <c r="R38" s="236"/>
    </row>
    <row r="39" spans="1:18" ht="91.8" x14ac:dyDescent="0.2">
      <c r="A39" s="85">
        <v>24</v>
      </c>
      <c r="B39" s="86" t="s">
        <v>3641</v>
      </c>
      <c r="C39" s="85" t="s">
        <v>10708</v>
      </c>
      <c r="D39" s="85" t="s">
        <v>3642</v>
      </c>
      <c r="E39" s="85" t="s">
        <v>3643</v>
      </c>
      <c r="F39" s="85" t="s">
        <v>3620</v>
      </c>
      <c r="G39" s="85">
        <v>27</v>
      </c>
      <c r="H39" s="85">
        <v>5</v>
      </c>
      <c r="I39" s="85">
        <v>1.1000000000000001</v>
      </c>
      <c r="J39" s="85">
        <v>0</v>
      </c>
      <c r="K39" s="85">
        <v>0</v>
      </c>
      <c r="L39" s="85">
        <v>1</v>
      </c>
      <c r="M39" s="85">
        <v>8</v>
      </c>
      <c r="N39" s="85">
        <v>0</v>
      </c>
      <c r="O39" s="85">
        <v>0</v>
      </c>
      <c r="P39" s="85" t="s">
        <v>3551</v>
      </c>
      <c r="Q39" s="85" t="s">
        <v>3644</v>
      </c>
      <c r="R39" s="85" t="s">
        <v>3645</v>
      </c>
    </row>
    <row r="40" spans="1:18" ht="51" customHeight="1" x14ac:dyDescent="0.2">
      <c r="A40" s="85">
        <v>25</v>
      </c>
      <c r="B40" s="86" t="s">
        <v>3646</v>
      </c>
      <c r="C40" s="85" t="s">
        <v>10709</v>
      </c>
      <c r="D40" s="85" t="s">
        <v>3647</v>
      </c>
      <c r="E40" s="85" t="s">
        <v>3648</v>
      </c>
      <c r="F40" s="85" t="s">
        <v>980</v>
      </c>
      <c r="G40" s="85">
        <v>18</v>
      </c>
      <c r="H40" s="85">
        <v>1</v>
      </c>
      <c r="I40" s="85">
        <v>3</v>
      </c>
      <c r="J40" s="85">
        <v>0</v>
      </c>
      <c r="K40" s="85">
        <v>0</v>
      </c>
      <c r="L40" s="85">
        <v>0</v>
      </c>
      <c r="M40" s="85">
        <v>0</v>
      </c>
      <c r="N40" s="85">
        <v>0</v>
      </c>
      <c r="O40" s="85">
        <v>0</v>
      </c>
      <c r="P40" s="85" t="s">
        <v>3551</v>
      </c>
      <c r="Q40" s="85" t="s">
        <v>3649</v>
      </c>
      <c r="R40" s="85" t="s">
        <v>3650</v>
      </c>
    </row>
    <row r="41" spans="1:18" ht="41.4" customHeight="1" x14ac:dyDescent="0.2">
      <c r="A41" s="85">
        <v>26</v>
      </c>
      <c r="B41" s="86" t="s">
        <v>3651</v>
      </c>
      <c r="C41" s="85" t="s">
        <v>10710</v>
      </c>
      <c r="D41" s="85" t="s">
        <v>3652</v>
      </c>
      <c r="E41" s="85" t="s">
        <v>3653</v>
      </c>
      <c r="F41" s="85" t="s">
        <v>839</v>
      </c>
      <c r="G41" s="85">
        <v>15</v>
      </c>
      <c r="H41" s="85">
        <v>0</v>
      </c>
      <c r="I41" s="85">
        <v>0</v>
      </c>
      <c r="J41" s="85">
        <v>0</v>
      </c>
      <c r="K41" s="85">
        <v>0</v>
      </c>
      <c r="L41" s="85">
        <v>1</v>
      </c>
      <c r="M41" s="85">
        <v>8</v>
      </c>
      <c r="N41" s="85">
        <v>0</v>
      </c>
      <c r="O41" s="85">
        <v>0</v>
      </c>
      <c r="P41" s="85" t="s">
        <v>10971</v>
      </c>
      <c r="Q41" s="85" t="s">
        <v>3649</v>
      </c>
      <c r="R41" s="85" t="s">
        <v>3650</v>
      </c>
    </row>
    <row r="42" spans="1:18" ht="49.5" customHeight="1" x14ac:dyDescent="0.2">
      <c r="A42" s="235">
        <v>27</v>
      </c>
      <c r="B42" s="237" t="s">
        <v>3654</v>
      </c>
      <c r="C42" s="235" t="s">
        <v>10711</v>
      </c>
      <c r="D42" s="235" t="s">
        <v>3655</v>
      </c>
      <c r="E42" s="235" t="s">
        <v>3656</v>
      </c>
      <c r="F42" s="235" t="s">
        <v>3620</v>
      </c>
      <c r="G42" s="235">
        <v>12</v>
      </c>
      <c r="H42" s="85">
        <v>2</v>
      </c>
      <c r="I42" s="85">
        <v>1.1000000000000001</v>
      </c>
      <c r="J42" s="85">
        <v>0</v>
      </c>
      <c r="K42" s="85">
        <v>0</v>
      </c>
      <c r="L42" s="235">
        <v>1</v>
      </c>
      <c r="M42" s="235">
        <v>8</v>
      </c>
      <c r="N42" s="85">
        <v>0</v>
      </c>
      <c r="O42" s="85">
        <v>0</v>
      </c>
      <c r="P42" s="235" t="s">
        <v>3551</v>
      </c>
      <c r="Q42" s="235" t="s">
        <v>8326</v>
      </c>
      <c r="R42" s="235" t="s">
        <v>8327</v>
      </c>
    </row>
    <row r="43" spans="1:18" ht="45.75" customHeight="1" x14ac:dyDescent="0.2">
      <c r="A43" s="236"/>
      <c r="B43" s="238"/>
      <c r="C43" s="236"/>
      <c r="D43" s="236"/>
      <c r="E43" s="236"/>
      <c r="F43" s="236"/>
      <c r="G43" s="236"/>
      <c r="H43" s="85">
        <v>1</v>
      </c>
      <c r="I43" s="85" t="s">
        <v>3575</v>
      </c>
      <c r="J43" s="85">
        <v>0</v>
      </c>
      <c r="K43" s="85">
        <v>0</v>
      </c>
      <c r="L43" s="236"/>
      <c r="M43" s="236"/>
      <c r="N43" s="85">
        <v>0</v>
      </c>
      <c r="O43" s="85">
        <v>0</v>
      </c>
      <c r="P43" s="236"/>
      <c r="Q43" s="236"/>
      <c r="R43" s="236"/>
    </row>
    <row r="44" spans="1:18" ht="37.5" customHeight="1" x14ac:dyDescent="0.2">
      <c r="A44" s="235">
        <v>28</v>
      </c>
      <c r="B44" s="237" t="s">
        <v>3657</v>
      </c>
      <c r="C44" s="235" t="s">
        <v>10712</v>
      </c>
      <c r="D44" s="235" t="s">
        <v>3658</v>
      </c>
      <c r="E44" s="235" t="s">
        <v>3659</v>
      </c>
      <c r="F44" s="235" t="s">
        <v>3620</v>
      </c>
      <c r="G44" s="235">
        <v>16</v>
      </c>
      <c r="H44" s="103">
        <v>1</v>
      </c>
      <c r="I44" s="85">
        <v>1.1000000000000001</v>
      </c>
      <c r="J44" s="85">
        <v>0</v>
      </c>
      <c r="K44" s="85">
        <v>0</v>
      </c>
      <c r="L44" s="235">
        <v>1</v>
      </c>
      <c r="M44" s="235">
        <v>8</v>
      </c>
      <c r="N44" s="85">
        <v>0</v>
      </c>
      <c r="O44" s="85">
        <v>0</v>
      </c>
      <c r="P44" s="235" t="s">
        <v>3551</v>
      </c>
      <c r="Q44" s="235" t="s">
        <v>8328</v>
      </c>
      <c r="R44" s="235" t="s">
        <v>8329</v>
      </c>
    </row>
    <row r="45" spans="1:18" ht="75" customHeight="1" x14ac:dyDescent="0.2">
      <c r="A45" s="236"/>
      <c r="B45" s="238"/>
      <c r="C45" s="236"/>
      <c r="D45" s="236"/>
      <c r="E45" s="236"/>
      <c r="F45" s="236"/>
      <c r="G45" s="236"/>
      <c r="H45" s="85">
        <v>1</v>
      </c>
      <c r="I45" s="85" t="s">
        <v>3575</v>
      </c>
      <c r="J45" s="85">
        <v>0</v>
      </c>
      <c r="K45" s="85">
        <v>0</v>
      </c>
      <c r="L45" s="236"/>
      <c r="M45" s="236"/>
      <c r="N45" s="85">
        <v>0</v>
      </c>
      <c r="O45" s="85">
        <v>0</v>
      </c>
      <c r="P45" s="236"/>
      <c r="Q45" s="236"/>
      <c r="R45" s="236"/>
    </row>
    <row r="46" spans="1:18" ht="39" customHeight="1" x14ac:dyDescent="0.2">
      <c r="A46" s="235">
        <v>29</v>
      </c>
      <c r="B46" s="237" t="s">
        <v>3660</v>
      </c>
      <c r="C46" s="235" t="s">
        <v>10713</v>
      </c>
      <c r="D46" s="235" t="s">
        <v>3661</v>
      </c>
      <c r="E46" s="235" t="s">
        <v>3662</v>
      </c>
      <c r="F46" s="235" t="s">
        <v>839</v>
      </c>
      <c r="G46" s="235">
        <v>22</v>
      </c>
      <c r="H46" s="235">
        <v>2</v>
      </c>
      <c r="I46" s="235" t="s">
        <v>3575</v>
      </c>
      <c r="J46" s="85">
        <v>0</v>
      </c>
      <c r="K46" s="85">
        <v>0</v>
      </c>
      <c r="L46" s="85">
        <v>2</v>
      </c>
      <c r="M46" s="85">
        <v>4</v>
      </c>
      <c r="N46" s="85">
        <v>0</v>
      </c>
      <c r="O46" s="85">
        <v>0</v>
      </c>
      <c r="P46" s="235" t="s">
        <v>3663</v>
      </c>
      <c r="Q46" s="235" t="s">
        <v>3664</v>
      </c>
      <c r="R46" s="235" t="s">
        <v>3665</v>
      </c>
    </row>
    <row r="47" spans="1:18" ht="27" customHeight="1" x14ac:dyDescent="0.2">
      <c r="A47" s="236"/>
      <c r="B47" s="238"/>
      <c r="C47" s="236"/>
      <c r="D47" s="236"/>
      <c r="E47" s="236"/>
      <c r="F47" s="236"/>
      <c r="G47" s="236"/>
      <c r="H47" s="236"/>
      <c r="I47" s="236"/>
      <c r="J47" s="85">
        <v>0</v>
      </c>
      <c r="K47" s="85">
        <v>0</v>
      </c>
      <c r="L47" s="85">
        <v>1</v>
      </c>
      <c r="M47" s="85">
        <v>8</v>
      </c>
      <c r="N47" s="85">
        <v>0</v>
      </c>
      <c r="O47" s="85">
        <v>0</v>
      </c>
      <c r="P47" s="236"/>
      <c r="Q47" s="236"/>
      <c r="R47" s="236"/>
    </row>
    <row r="48" spans="1:18" ht="40.799999999999997" x14ac:dyDescent="0.2">
      <c r="A48" s="85">
        <v>30</v>
      </c>
      <c r="B48" s="86" t="s">
        <v>3666</v>
      </c>
      <c r="C48" s="85" t="s">
        <v>10714</v>
      </c>
      <c r="D48" s="85" t="s">
        <v>3667</v>
      </c>
      <c r="E48" s="85" t="s">
        <v>3668</v>
      </c>
      <c r="F48" s="85" t="s">
        <v>839</v>
      </c>
      <c r="G48" s="85">
        <v>14</v>
      </c>
      <c r="H48" s="85">
        <v>1</v>
      </c>
      <c r="I48" s="85" t="s">
        <v>3575</v>
      </c>
      <c r="J48" s="85">
        <v>0</v>
      </c>
      <c r="K48" s="85">
        <v>0</v>
      </c>
      <c r="L48" s="85">
        <v>2</v>
      </c>
      <c r="M48" s="85">
        <v>4</v>
      </c>
      <c r="N48" s="85">
        <v>0</v>
      </c>
      <c r="O48" s="85">
        <v>0</v>
      </c>
      <c r="P48" s="85" t="s">
        <v>10972</v>
      </c>
      <c r="Q48" s="85" t="s">
        <v>3664</v>
      </c>
      <c r="R48" s="85" t="s">
        <v>3669</v>
      </c>
    </row>
    <row r="49" spans="1:18" ht="51" x14ac:dyDescent="0.2">
      <c r="A49" s="85">
        <v>31</v>
      </c>
      <c r="B49" s="86" t="s">
        <v>3670</v>
      </c>
      <c r="C49" s="85" t="s">
        <v>10715</v>
      </c>
      <c r="D49" s="85" t="s">
        <v>3671</v>
      </c>
      <c r="E49" s="85" t="s">
        <v>3672</v>
      </c>
      <c r="F49" s="85" t="s">
        <v>823</v>
      </c>
      <c r="G49" s="85">
        <v>12</v>
      </c>
      <c r="H49" s="85">
        <v>3</v>
      </c>
      <c r="I49" s="85" t="s">
        <v>3673</v>
      </c>
      <c r="J49" s="85">
        <v>0</v>
      </c>
      <c r="K49" s="85">
        <v>0</v>
      </c>
      <c r="L49" s="85">
        <v>0</v>
      </c>
      <c r="M49" s="85">
        <v>0</v>
      </c>
      <c r="N49" s="85">
        <v>0</v>
      </c>
      <c r="O49" s="85">
        <v>0</v>
      </c>
      <c r="P49" s="85" t="s">
        <v>3674</v>
      </c>
      <c r="Q49" s="85" t="s">
        <v>8325</v>
      </c>
      <c r="R49" s="85" t="s">
        <v>8330</v>
      </c>
    </row>
    <row r="50" spans="1:18" ht="67.2" customHeight="1" x14ac:dyDescent="0.2">
      <c r="A50" s="235">
        <v>32</v>
      </c>
      <c r="B50" s="237" t="s">
        <v>3675</v>
      </c>
      <c r="C50" s="235" t="s">
        <v>10716</v>
      </c>
      <c r="D50" s="235" t="s">
        <v>3676</v>
      </c>
      <c r="E50" s="235" t="s">
        <v>3677</v>
      </c>
      <c r="F50" s="235" t="s">
        <v>3620</v>
      </c>
      <c r="G50" s="235">
        <v>15</v>
      </c>
      <c r="H50" s="85">
        <v>2</v>
      </c>
      <c r="I50" s="85">
        <v>1.1000000000000001</v>
      </c>
      <c r="J50" s="85">
        <v>0</v>
      </c>
      <c r="K50" s="85">
        <v>0</v>
      </c>
      <c r="L50" s="235">
        <v>1</v>
      </c>
      <c r="M50" s="235">
        <v>8</v>
      </c>
      <c r="N50" s="85">
        <v>0</v>
      </c>
      <c r="O50" s="85">
        <v>0</v>
      </c>
      <c r="P50" s="235" t="s">
        <v>3551</v>
      </c>
      <c r="Q50" s="235" t="s">
        <v>8325</v>
      </c>
      <c r="R50" s="235" t="s">
        <v>8331</v>
      </c>
    </row>
    <row r="51" spans="1:18" ht="53.4" customHeight="1" x14ac:dyDescent="0.2">
      <c r="A51" s="236"/>
      <c r="B51" s="238"/>
      <c r="C51" s="236"/>
      <c r="D51" s="236"/>
      <c r="E51" s="236"/>
      <c r="F51" s="236"/>
      <c r="G51" s="236"/>
      <c r="H51" s="85">
        <v>1</v>
      </c>
      <c r="I51" s="85" t="s">
        <v>3575</v>
      </c>
      <c r="J51" s="85">
        <v>0</v>
      </c>
      <c r="K51" s="85">
        <v>0</v>
      </c>
      <c r="L51" s="236"/>
      <c r="M51" s="236"/>
      <c r="N51" s="85">
        <v>0</v>
      </c>
      <c r="O51" s="85">
        <v>0</v>
      </c>
      <c r="P51" s="236"/>
      <c r="Q51" s="236"/>
      <c r="R51" s="236"/>
    </row>
    <row r="52" spans="1:18" ht="71.25" customHeight="1" x14ac:dyDescent="0.2">
      <c r="A52" s="235">
        <v>33</v>
      </c>
      <c r="B52" s="237" t="s">
        <v>3678</v>
      </c>
      <c r="C52" s="235" t="s">
        <v>10717</v>
      </c>
      <c r="D52" s="235" t="s">
        <v>3679</v>
      </c>
      <c r="E52" s="235" t="s">
        <v>3680</v>
      </c>
      <c r="F52" s="235" t="s">
        <v>823</v>
      </c>
      <c r="G52" s="235">
        <v>25</v>
      </c>
      <c r="H52" s="85">
        <v>3</v>
      </c>
      <c r="I52" s="85">
        <v>1.1000000000000001</v>
      </c>
      <c r="J52" s="85">
        <v>0</v>
      </c>
      <c r="K52" s="85">
        <v>0</v>
      </c>
      <c r="L52" s="235">
        <v>1</v>
      </c>
      <c r="M52" s="235">
        <v>8</v>
      </c>
      <c r="N52" s="85">
        <v>0</v>
      </c>
      <c r="O52" s="85">
        <v>0</v>
      </c>
      <c r="P52" s="235" t="s">
        <v>3551</v>
      </c>
      <c r="Q52" s="235" t="s">
        <v>8325</v>
      </c>
      <c r="R52" s="235" t="s">
        <v>8332</v>
      </c>
    </row>
    <row r="53" spans="1:18" ht="71.25" customHeight="1" x14ac:dyDescent="0.2">
      <c r="A53" s="236"/>
      <c r="B53" s="238"/>
      <c r="C53" s="236"/>
      <c r="D53" s="236"/>
      <c r="E53" s="236"/>
      <c r="F53" s="236"/>
      <c r="G53" s="236"/>
      <c r="H53" s="85">
        <v>1</v>
      </c>
      <c r="I53" s="85" t="s">
        <v>3575</v>
      </c>
      <c r="J53" s="85">
        <v>0</v>
      </c>
      <c r="K53" s="85">
        <v>0</v>
      </c>
      <c r="L53" s="236"/>
      <c r="M53" s="236"/>
      <c r="N53" s="85">
        <v>0</v>
      </c>
      <c r="O53" s="85">
        <v>0</v>
      </c>
      <c r="P53" s="236"/>
      <c r="Q53" s="236"/>
      <c r="R53" s="236"/>
    </row>
    <row r="54" spans="1:18" ht="40.799999999999997" x14ac:dyDescent="0.2">
      <c r="A54" s="85">
        <v>34</v>
      </c>
      <c r="B54" s="86" t="s">
        <v>3681</v>
      </c>
      <c r="C54" s="85" t="s">
        <v>10718</v>
      </c>
      <c r="D54" s="85" t="s">
        <v>3682</v>
      </c>
      <c r="E54" s="85" t="s">
        <v>3683</v>
      </c>
      <c r="F54" s="85" t="s">
        <v>839</v>
      </c>
      <c r="G54" s="85">
        <v>21</v>
      </c>
      <c r="H54" s="85">
        <v>2</v>
      </c>
      <c r="I54" s="85" t="s">
        <v>3575</v>
      </c>
      <c r="J54" s="85">
        <v>0</v>
      </c>
      <c r="K54" s="85">
        <v>0</v>
      </c>
      <c r="L54" s="85">
        <v>2</v>
      </c>
      <c r="M54" s="85">
        <v>4</v>
      </c>
      <c r="N54" s="85">
        <v>0</v>
      </c>
      <c r="O54" s="85">
        <v>0</v>
      </c>
      <c r="P54" s="85" t="s">
        <v>10973</v>
      </c>
      <c r="Q54" s="85" t="s">
        <v>3664</v>
      </c>
      <c r="R54" s="85" t="s">
        <v>3684</v>
      </c>
    </row>
    <row r="55" spans="1:18" ht="40.799999999999997" x14ac:dyDescent="0.2">
      <c r="A55" s="85">
        <v>35</v>
      </c>
      <c r="B55" s="86" t="s">
        <v>3685</v>
      </c>
      <c r="C55" s="85" t="s">
        <v>10719</v>
      </c>
      <c r="D55" s="85" t="s">
        <v>3686</v>
      </c>
      <c r="E55" s="85" t="s">
        <v>3687</v>
      </c>
      <c r="F55" s="85" t="s">
        <v>839</v>
      </c>
      <c r="G55" s="85">
        <v>18</v>
      </c>
      <c r="H55" s="85">
        <v>1</v>
      </c>
      <c r="I55" s="85" t="s">
        <v>3575</v>
      </c>
      <c r="J55" s="85">
        <v>0</v>
      </c>
      <c r="K55" s="85">
        <v>0</v>
      </c>
      <c r="L55" s="85">
        <v>1</v>
      </c>
      <c r="M55" s="85">
        <v>8</v>
      </c>
      <c r="N55" s="85">
        <v>0</v>
      </c>
      <c r="O55" s="85">
        <v>0</v>
      </c>
      <c r="P55" s="85" t="s">
        <v>10974</v>
      </c>
      <c r="Q55" s="85" t="s">
        <v>3664</v>
      </c>
      <c r="R55" s="85" t="s">
        <v>3688</v>
      </c>
    </row>
    <row r="56" spans="1:18" ht="60.75" customHeight="1" x14ac:dyDescent="0.2">
      <c r="A56" s="235">
        <v>36</v>
      </c>
      <c r="B56" s="237" t="s">
        <v>3689</v>
      </c>
      <c r="C56" s="235" t="s">
        <v>10720</v>
      </c>
      <c r="D56" s="235" t="s">
        <v>3690</v>
      </c>
      <c r="E56" s="235" t="s">
        <v>3691</v>
      </c>
      <c r="F56" s="235" t="s">
        <v>3620</v>
      </c>
      <c r="G56" s="235">
        <v>14</v>
      </c>
      <c r="H56" s="85">
        <v>1</v>
      </c>
      <c r="I56" s="85">
        <v>1.1000000000000001</v>
      </c>
      <c r="J56" s="85">
        <v>0</v>
      </c>
      <c r="K56" s="85">
        <v>0</v>
      </c>
      <c r="L56" s="235">
        <v>1</v>
      </c>
      <c r="M56" s="235">
        <v>8</v>
      </c>
      <c r="N56" s="85">
        <v>0</v>
      </c>
      <c r="O56" s="85">
        <v>0</v>
      </c>
      <c r="P56" s="235" t="s">
        <v>3551</v>
      </c>
      <c r="Q56" s="235" t="s">
        <v>3552</v>
      </c>
      <c r="R56" s="235" t="s">
        <v>8333</v>
      </c>
    </row>
    <row r="57" spans="1:18" ht="69" customHeight="1" x14ac:dyDescent="0.2">
      <c r="A57" s="236"/>
      <c r="B57" s="238"/>
      <c r="C57" s="236"/>
      <c r="D57" s="236"/>
      <c r="E57" s="236"/>
      <c r="F57" s="236"/>
      <c r="G57" s="236"/>
      <c r="H57" s="85">
        <v>1</v>
      </c>
      <c r="I57" s="85" t="s">
        <v>3575</v>
      </c>
      <c r="J57" s="85">
        <v>0</v>
      </c>
      <c r="K57" s="85">
        <v>0</v>
      </c>
      <c r="L57" s="236"/>
      <c r="M57" s="236"/>
      <c r="N57" s="85">
        <v>0</v>
      </c>
      <c r="O57" s="85">
        <v>0</v>
      </c>
      <c r="P57" s="236"/>
      <c r="Q57" s="236"/>
      <c r="R57" s="236"/>
    </row>
    <row r="58" spans="1:18" ht="87.75" customHeight="1" x14ac:dyDescent="0.2">
      <c r="A58" s="85">
        <v>37</v>
      </c>
      <c r="B58" s="86" t="s">
        <v>3693</v>
      </c>
      <c r="C58" s="85" t="s">
        <v>10721</v>
      </c>
      <c r="D58" s="85" t="s">
        <v>3694</v>
      </c>
      <c r="E58" s="85" t="s">
        <v>3695</v>
      </c>
      <c r="F58" s="85" t="s">
        <v>3620</v>
      </c>
      <c r="G58" s="85">
        <v>12</v>
      </c>
      <c r="H58" s="85">
        <v>4</v>
      </c>
      <c r="I58" s="85">
        <v>1.1000000000000001</v>
      </c>
      <c r="J58" s="85">
        <v>0</v>
      </c>
      <c r="K58" s="85">
        <v>0</v>
      </c>
      <c r="L58" s="85">
        <v>1</v>
      </c>
      <c r="M58" s="85">
        <v>8</v>
      </c>
      <c r="N58" s="85">
        <v>0</v>
      </c>
      <c r="O58" s="85">
        <v>0</v>
      </c>
      <c r="P58" s="85" t="s">
        <v>3696</v>
      </c>
      <c r="Q58" s="85" t="s">
        <v>3692</v>
      </c>
      <c r="R58" s="85" t="s">
        <v>3697</v>
      </c>
    </row>
    <row r="59" spans="1:18" ht="45.75" customHeight="1" x14ac:dyDescent="0.2">
      <c r="A59" s="235">
        <v>38</v>
      </c>
      <c r="B59" s="237" t="s">
        <v>3698</v>
      </c>
      <c r="C59" s="235" t="s">
        <v>10582</v>
      </c>
      <c r="D59" s="235" t="s">
        <v>3699</v>
      </c>
      <c r="E59" s="235" t="s">
        <v>3700</v>
      </c>
      <c r="F59" s="235" t="s">
        <v>823</v>
      </c>
      <c r="G59" s="235">
        <v>12</v>
      </c>
      <c r="H59" s="85">
        <v>3</v>
      </c>
      <c r="I59" s="85">
        <v>0.75</v>
      </c>
      <c r="J59" s="85">
        <v>0</v>
      </c>
      <c r="K59" s="85">
        <v>0</v>
      </c>
      <c r="L59" s="85">
        <v>0</v>
      </c>
      <c r="M59" s="85">
        <v>0</v>
      </c>
      <c r="N59" s="85">
        <v>0</v>
      </c>
      <c r="O59" s="85">
        <v>0</v>
      </c>
      <c r="P59" s="235" t="s">
        <v>3701</v>
      </c>
      <c r="Q59" s="235" t="s">
        <v>10583</v>
      </c>
      <c r="R59" s="235" t="s">
        <v>10584</v>
      </c>
    </row>
    <row r="60" spans="1:18" ht="67.5" customHeight="1" x14ac:dyDescent="0.2">
      <c r="A60" s="236"/>
      <c r="B60" s="238"/>
      <c r="C60" s="236"/>
      <c r="D60" s="236"/>
      <c r="E60" s="236"/>
      <c r="F60" s="236"/>
      <c r="G60" s="236"/>
      <c r="H60" s="85">
        <v>1</v>
      </c>
      <c r="I60" s="85" t="s">
        <v>3575</v>
      </c>
      <c r="J60" s="85">
        <v>0</v>
      </c>
      <c r="K60" s="85">
        <v>0</v>
      </c>
      <c r="L60" s="85">
        <v>0</v>
      </c>
      <c r="M60" s="85">
        <v>0</v>
      </c>
      <c r="N60" s="85">
        <v>0</v>
      </c>
      <c r="O60" s="85">
        <v>0</v>
      </c>
      <c r="P60" s="236"/>
      <c r="Q60" s="236"/>
      <c r="R60" s="236"/>
    </row>
    <row r="61" spans="1:18" ht="57" customHeight="1" x14ac:dyDescent="0.2">
      <c r="A61" s="85">
        <v>39</v>
      </c>
      <c r="B61" s="86" t="s">
        <v>3702</v>
      </c>
      <c r="C61" s="85" t="s">
        <v>10722</v>
      </c>
      <c r="D61" s="85" t="s">
        <v>3703</v>
      </c>
      <c r="E61" s="85" t="s">
        <v>3704</v>
      </c>
      <c r="F61" s="85" t="s">
        <v>839</v>
      </c>
      <c r="G61" s="85">
        <v>3</v>
      </c>
      <c r="H61" s="85">
        <v>1</v>
      </c>
      <c r="I61" s="85">
        <v>1.1000000000000001</v>
      </c>
      <c r="J61" s="85">
        <v>0</v>
      </c>
      <c r="K61" s="85">
        <v>0</v>
      </c>
      <c r="L61" s="85">
        <v>0</v>
      </c>
      <c r="M61" s="85">
        <v>0</v>
      </c>
      <c r="N61" s="85">
        <v>0</v>
      </c>
      <c r="O61" s="85">
        <v>0</v>
      </c>
      <c r="P61" s="85" t="s">
        <v>3551</v>
      </c>
      <c r="Q61" s="85" t="s">
        <v>3705</v>
      </c>
      <c r="R61" s="85" t="s">
        <v>3706</v>
      </c>
    </row>
    <row r="62" spans="1:18" ht="40.799999999999997" x14ac:dyDescent="0.2">
      <c r="A62" s="85">
        <v>40</v>
      </c>
      <c r="B62" s="86" t="s">
        <v>3707</v>
      </c>
      <c r="C62" s="85" t="s">
        <v>10723</v>
      </c>
      <c r="D62" s="85" t="s">
        <v>3708</v>
      </c>
      <c r="E62" s="85" t="s">
        <v>3709</v>
      </c>
      <c r="F62" s="85" t="s">
        <v>910</v>
      </c>
      <c r="G62" s="85">
        <v>3</v>
      </c>
      <c r="H62" s="85">
        <v>1</v>
      </c>
      <c r="I62" s="85">
        <v>0.75</v>
      </c>
      <c r="J62" s="85">
        <v>0</v>
      </c>
      <c r="K62" s="85">
        <v>0</v>
      </c>
      <c r="L62" s="85">
        <v>0</v>
      </c>
      <c r="M62" s="85">
        <v>0</v>
      </c>
      <c r="N62" s="85">
        <v>0</v>
      </c>
      <c r="O62" s="85">
        <v>0</v>
      </c>
      <c r="P62" s="85" t="s">
        <v>3710</v>
      </c>
      <c r="Q62" s="85" t="s">
        <v>8324</v>
      </c>
      <c r="R62" s="85" t="s">
        <v>8334</v>
      </c>
    </row>
    <row r="63" spans="1:18" ht="61.2" x14ac:dyDescent="0.2">
      <c r="A63" s="85">
        <v>41</v>
      </c>
      <c r="B63" s="86" t="s">
        <v>3711</v>
      </c>
      <c r="C63" s="85" t="s">
        <v>10585</v>
      </c>
      <c r="D63" s="85" t="s">
        <v>3712</v>
      </c>
      <c r="E63" s="85" t="s">
        <v>3713</v>
      </c>
      <c r="F63" s="85" t="s">
        <v>839</v>
      </c>
      <c r="G63" s="85">
        <v>12</v>
      </c>
      <c r="H63" s="85">
        <v>5</v>
      </c>
      <c r="I63" s="85">
        <v>1.1000000000000001</v>
      </c>
      <c r="J63" s="85">
        <v>0</v>
      </c>
      <c r="K63" s="85">
        <v>0</v>
      </c>
      <c r="L63" s="85">
        <v>0</v>
      </c>
      <c r="M63" s="85">
        <v>0</v>
      </c>
      <c r="N63" s="85">
        <v>0</v>
      </c>
      <c r="O63" s="85">
        <v>0</v>
      </c>
      <c r="P63" s="85" t="s">
        <v>10586</v>
      </c>
      <c r="Q63" s="85" t="s">
        <v>10587</v>
      </c>
      <c r="R63" s="85" t="s">
        <v>10588</v>
      </c>
    </row>
    <row r="64" spans="1:18" ht="40.799999999999997" x14ac:dyDescent="0.2">
      <c r="A64" s="85">
        <v>42</v>
      </c>
      <c r="B64" s="86" t="s">
        <v>3714</v>
      </c>
      <c r="C64" s="85" t="s">
        <v>10724</v>
      </c>
      <c r="D64" s="85" t="s">
        <v>3715</v>
      </c>
      <c r="E64" s="85" t="s">
        <v>3716</v>
      </c>
      <c r="F64" s="85" t="s">
        <v>823</v>
      </c>
      <c r="G64" s="85">
        <v>16</v>
      </c>
      <c r="H64" s="85">
        <v>3</v>
      </c>
      <c r="I64" s="85">
        <v>1.1000000000000001</v>
      </c>
      <c r="J64" s="85">
        <v>0</v>
      </c>
      <c r="K64" s="85">
        <v>0</v>
      </c>
      <c r="L64" s="85">
        <v>0</v>
      </c>
      <c r="M64" s="85">
        <v>0</v>
      </c>
      <c r="N64" s="85">
        <v>0</v>
      </c>
      <c r="O64" s="85">
        <v>0</v>
      </c>
      <c r="P64" s="85" t="s">
        <v>3717</v>
      </c>
      <c r="Q64" s="85" t="s">
        <v>3718</v>
      </c>
      <c r="R64" s="85" t="s">
        <v>3719</v>
      </c>
    </row>
    <row r="65" spans="1:18" ht="40.799999999999997" x14ac:dyDescent="0.2">
      <c r="A65" s="85">
        <v>43</v>
      </c>
      <c r="B65" s="86" t="s">
        <v>3720</v>
      </c>
      <c r="C65" s="85" t="s">
        <v>10725</v>
      </c>
      <c r="D65" s="85" t="s">
        <v>3721</v>
      </c>
      <c r="E65" s="85" t="s">
        <v>3722</v>
      </c>
      <c r="F65" s="85" t="s">
        <v>8307</v>
      </c>
      <c r="G65" s="85">
        <v>2</v>
      </c>
      <c r="H65" s="85">
        <v>1</v>
      </c>
      <c r="I65" s="85">
        <v>0.75</v>
      </c>
      <c r="J65" s="85">
        <v>0</v>
      </c>
      <c r="K65" s="85">
        <v>0</v>
      </c>
      <c r="L65" s="85">
        <v>0</v>
      </c>
      <c r="M65" s="85">
        <v>0</v>
      </c>
      <c r="N65" s="85">
        <v>0</v>
      </c>
      <c r="O65" s="85">
        <v>0</v>
      </c>
      <c r="P65" s="85" t="s">
        <v>3723</v>
      </c>
      <c r="Q65" s="85" t="s">
        <v>3723</v>
      </c>
      <c r="R65" s="85" t="s">
        <v>3724</v>
      </c>
    </row>
    <row r="66" spans="1:18" ht="143.25" customHeight="1" x14ac:dyDescent="0.2">
      <c r="A66" s="85">
        <v>44</v>
      </c>
      <c r="B66" s="86" t="s">
        <v>3725</v>
      </c>
      <c r="C66" s="85" t="s">
        <v>10726</v>
      </c>
      <c r="D66" s="85" t="s">
        <v>3726</v>
      </c>
      <c r="E66" s="85" t="s">
        <v>3727</v>
      </c>
      <c r="F66" s="85" t="s">
        <v>823</v>
      </c>
      <c r="G66" s="85">
        <v>12</v>
      </c>
      <c r="H66" s="85">
        <v>3</v>
      </c>
      <c r="I66" s="85">
        <v>0.75</v>
      </c>
      <c r="J66" s="85">
        <v>0</v>
      </c>
      <c r="K66" s="85">
        <v>0</v>
      </c>
      <c r="L66" s="85">
        <v>0</v>
      </c>
      <c r="M66" s="85">
        <v>0</v>
      </c>
      <c r="N66" s="85">
        <v>0</v>
      </c>
      <c r="O66" s="85">
        <v>0</v>
      </c>
      <c r="P66" s="85" t="s">
        <v>3551</v>
      </c>
      <c r="Q66" s="85" t="s">
        <v>8335</v>
      </c>
      <c r="R66" s="85" t="s">
        <v>8336</v>
      </c>
    </row>
    <row r="67" spans="1:18" ht="102" x14ac:dyDescent="0.2">
      <c r="A67" s="85">
        <v>45</v>
      </c>
      <c r="B67" s="86" t="s">
        <v>3728</v>
      </c>
      <c r="C67" s="85" t="s">
        <v>10727</v>
      </c>
      <c r="D67" s="85" t="s">
        <v>3729</v>
      </c>
      <c r="E67" s="85" t="s">
        <v>3730</v>
      </c>
      <c r="F67" s="85" t="s">
        <v>823</v>
      </c>
      <c r="G67" s="85">
        <v>9</v>
      </c>
      <c r="H67" s="85">
        <v>3</v>
      </c>
      <c r="I67" s="85">
        <v>0.75</v>
      </c>
      <c r="J67" s="85">
        <v>0</v>
      </c>
      <c r="K67" s="85">
        <v>0</v>
      </c>
      <c r="L67" s="85">
        <v>0</v>
      </c>
      <c r="M67" s="85">
        <v>0</v>
      </c>
      <c r="N67" s="85">
        <v>0</v>
      </c>
      <c r="O67" s="85">
        <v>0</v>
      </c>
      <c r="P67" s="85" t="s">
        <v>3551</v>
      </c>
      <c r="Q67" s="85" t="s">
        <v>8337</v>
      </c>
      <c r="R67" s="85" t="s">
        <v>10981</v>
      </c>
    </row>
    <row r="68" spans="1:18" ht="40.799999999999997" x14ac:dyDescent="0.2">
      <c r="A68" s="85">
        <v>46</v>
      </c>
      <c r="B68" s="86" t="s">
        <v>3731</v>
      </c>
      <c r="C68" s="85" t="s">
        <v>10589</v>
      </c>
      <c r="D68" s="85" t="s">
        <v>3732</v>
      </c>
      <c r="E68" s="85" t="s">
        <v>3733</v>
      </c>
      <c r="F68" s="85" t="s">
        <v>3620</v>
      </c>
      <c r="G68" s="85">
        <v>12</v>
      </c>
      <c r="H68" s="85">
        <v>2</v>
      </c>
      <c r="I68" s="85">
        <v>1.1000000000000001</v>
      </c>
      <c r="J68" s="85">
        <v>0</v>
      </c>
      <c r="K68" s="85">
        <v>0</v>
      </c>
      <c r="L68" s="85">
        <v>0</v>
      </c>
      <c r="M68" s="85">
        <v>0</v>
      </c>
      <c r="N68" s="85">
        <v>0</v>
      </c>
      <c r="O68" s="85">
        <v>0</v>
      </c>
      <c r="P68" s="85" t="s">
        <v>3734</v>
      </c>
      <c r="Q68" s="85" t="s">
        <v>10580</v>
      </c>
      <c r="R68" s="85" t="s">
        <v>10590</v>
      </c>
    </row>
    <row r="69" spans="1:18" ht="40.799999999999997" x14ac:dyDescent="0.2">
      <c r="A69" s="85">
        <v>47</v>
      </c>
      <c r="B69" s="86" t="s">
        <v>3735</v>
      </c>
      <c r="C69" s="85" t="s">
        <v>10728</v>
      </c>
      <c r="D69" s="85" t="s">
        <v>3736</v>
      </c>
      <c r="E69" s="85" t="s">
        <v>3737</v>
      </c>
      <c r="F69" s="85" t="s">
        <v>839</v>
      </c>
      <c r="G69" s="85">
        <v>11</v>
      </c>
      <c r="H69" s="85">
        <v>3</v>
      </c>
      <c r="I69" s="85">
        <v>0.75</v>
      </c>
      <c r="J69" s="85">
        <v>0</v>
      </c>
      <c r="K69" s="85">
        <v>0</v>
      </c>
      <c r="L69" s="85">
        <v>0</v>
      </c>
      <c r="M69" s="85">
        <v>0</v>
      </c>
      <c r="N69" s="85">
        <v>0</v>
      </c>
      <c r="O69" s="85">
        <v>0</v>
      </c>
      <c r="P69" s="85" t="s">
        <v>3738</v>
      </c>
      <c r="Q69" s="85" t="s">
        <v>3739</v>
      </c>
      <c r="R69" s="85" t="s">
        <v>3738</v>
      </c>
    </row>
    <row r="70" spans="1:18" ht="38.25" customHeight="1" x14ac:dyDescent="0.2">
      <c r="A70" s="235">
        <v>48</v>
      </c>
      <c r="B70" s="237" t="s">
        <v>3740</v>
      </c>
      <c r="C70" s="235" t="s">
        <v>10591</v>
      </c>
      <c r="D70" s="235" t="s">
        <v>3741</v>
      </c>
      <c r="E70" s="235" t="s">
        <v>3742</v>
      </c>
      <c r="F70" s="235" t="s">
        <v>823</v>
      </c>
      <c r="G70" s="235">
        <v>16</v>
      </c>
      <c r="H70" s="85">
        <v>3</v>
      </c>
      <c r="I70" s="85">
        <v>1.1000000000000001</v>
      </c>
      <c r="J70" s="85">
        <v>0</v>
      </c>
      <c r="K70" s="85">
        <v>0</v>
      </c>
      <c r="L70" s="85">
        <v>0</v>
      </c>
      <c r="M70" s="85">
        <v>0</v>
      </c>
      <c r="N70" s="85">
        <v>0</v>
      </c>
      <c r="O70" s="85">
        <v>0</v>
      </c>
      <c r="P70" s="235" t="s">
        <v>3743</v>
      </c>
      <c r="Q70" s="235" t="s">
        <v>10592</v>
      </c>
      <c r="R70" s="235" t="s">
        <v>10982</v>
      </c>
    </row>
    <row r="71" spans="1:18" ht="33.75" customHeight="1" x14ac:dyDescent="0.2">
      <c r="A71" s="236"/>
      <c r="B71" s="238"/>
      <c r="C71" s="236"/>
      <c r="D71" s="236"/>
      <c r="E71" s="236"/>
      <c r="F71" s="236"/>
      <c r="G71" s="236"/>
      <c r="H71" s="85">
        <v>1</v>
      </c>
      <c r="I71" s="85" t="s">
        <v>3575</v>
      </c>
      <c r="J71" s="85">
        <v>0</v>
      </c>
      <c r="K71" s="85">
        <v>0</v>
      </c>
      <c r="L71" s="85">
        <v>0</v>
      </c>
      <c r="M71" s="85">
        <v>0</v>
      </c>
      <c r="N71" s="85">
        <v>0</v>
      </c>
      <c r="O71" s="85">
        <v>0</v>
      </c>
      <c r="P71" s="236"/>
      <c r="Q71" s="236"/>
      <c r="R71" s="236"/>
    </row>
    <row r="72" spans="1:18" ht="62.25" customHeight="1" x14ac:dyDescent="0.2">
      <c r="A72" s="85">
        <v>49</v>
      </c>
      <c r="B72" s="86" t="s">
        <v>3744</v>
      </c>
      <c r="C72" s="85" t="s">
        <v>10729</v>
      </c>
      <c r="D72" s="85" t="s">
        <v>3745</v>
      </c>
      <c r="E72" s="85" t="s">
        <v>3746</v>
      </c>
      <c r="F72" s="85" t="s">
        <v>823</v>
      </c>
      <c r="G72" s="85">
        <v>16</v>
      </c>
      <c r="H72" s="85">
        <v>3</v>
      </c>
      <c r="I72" s="85">
        <v>0.75</v>
      </c>
      <c r="J72" s="85">
        <v>0</v>
      </c>
      <c r="K72" s="85">
        <v>0</v>
      </c>
      <c r="L72" s="85">
        <v>0</v>
      </c>
      <c r="M72" s="85">
        <v>0</v>
      </c>
      <c r="N72" s="85">
        <v>0</v>
      </c>
      <c r="O72" s="85">
        <v>0</v>
      </c>
      <c r="P72" s="85" t="s">
        <v>3747</v>
      </c>
      <c r="Q72" s="85" t="s">
        <v>8338</v>
      </c>
      <c r="R72" s="85" t="s">
        <v>8339</v>
      </c>
    </row>
    <row r="73" spans="1:18" ht="30.6" x14ac:dyDescent="0.2">
      <c r="A73" s="85">
        <v>50</v>
      </c>
      <c r="B73" s="86" t="s">
        <v>3748</v>
      </c>
      <c r="C73" s="85" t="s">
        <v>10730</v>
      </c>
      <c r="D73" s="85" t="s">
        <v>3749</v>
      </c>
      <c r="E73" s="85" t="s">
        <v>3750</v>
      </c>
      <c r="F73" s="85" t="s">
        <v>8307</v>
      </c>
      <c r="G73" s="85">
        <v>6</v>
      </c>
      <c r="H73" s="85">
        <v>2</v>
      </c>
      <c r="I73" s="85">
        <v>0.75</v>
      </c>
      <c r="J73" s="85">
        <v>0</v>
      </c>
      <c r="K73" s="85">
        <v>0</v>
      </c>
      <c r="L73" s="85">
        <v>0</v>
      </c>
      <c r="M73" s="85">
        <v>0</v>
      </c>
      <c r="N73" s="85">
        <v>0</v>
      </c>
      <c r="O73" s="85">
        <v>0</v>
      </c>
      <c r="P73" s="85" t="s">
        <v>3751</v>
      </c>
      <c r="Q73" s="85" t="s">
        <v>3752</v>
      </c>
      <c r="R73" s="85" t="s">
        <v>3753</v>
      </c>
    </row>
    <row r="74" spans="1:18" ht="30.6" x14ac:dyDescent="0.2">
      <c r="A74" s="85">
        <v>51</v>
      </c>
      <c r="B74" s="86" t="s">
        <v>3754</v>
      </c>
      <c r="C74" s="85" t="s">
        <v>10731</v>
      </c>
      <c r="D74" s="85" t="s">
        <v>3755</v>
      </c>
      <c r="E74" s="85" t="s">
        <v>3756</v>
      </c>
      <c r="F74" s="85" t="s">
        <v>3620</v>
      </c>
      <c r="G74" s="85">
        <v>8</v>
      </c>
      <c r="H74" s="85">
        <v>1</v>
      </c>
      <c r="I74" s="85">
        <v>0.75</v>
      </c>
      <c r="J74" s="85">
        <v>0</v>
      </c>
      <c r="K74" s="85">
        <v>0</v>
      </c>
      <c r="L74" s="85">
        <v>0</v>
      </c>
      <c r="M74" s="85">
        <v>0</v>
      </c>
      <c r="N74" s="85">
        <v>0</v>
      </c>
      <c r="O74" s="85">
        <v>0</v>
      </c>
      <c r="P74" s="85" t="s">
        <v>3757</v>
      </c>
      <c r="Q74" s="85" t="s">
        <v>8324</v>
      </c>
      <c r="R74" s="85" t="s">
        <v>3757</v>
      </c>
    </row>
    <row r="75" spans="1:18" ht="68.25" customHeight="1" x14ac:dyDescent="0.2">
      <c r="A75" s="85">
        <v>52</v>
      </c>
      <c r="B75" s="86" t="s">
        <v>3758</v>
      </c>
      <c r="C75" s="85" t="s">
        <v>10732</v>
      </c>
      <c r="D75" s="85" t="s">
        <v>3759</v>
      </c>
      <c r="E75" s="85" t="s">
        <v>3760</v>
      </c>
      <c r="F75" s="85" t="s">
        <v>3620</v>
      </c>
      <c r="G75" s="85">
        <v>8</v>
      </c>
      <c r="H75" s="85">
        <v>2</v>
      </c>
      <c r="I75" s="85">
        <v>0.75</v>
      </c>
      <c r="J75" s="85">
        <v>0</v>
      </c>
      <c r="K75" s="85">
        <v>0</v>
      </c>
      <c r="L75" s="85">
        <v>0</v>
      </c>
      <c r="M75" s="85">
        <v>0</v>
      </c>
      <c r="N75" s="85">
        <v>0</v>
      </c>
      <c r="O75" s="85">
        <v>0</v>
      </c>
      <c r="P75" s="85" t="s">
        <v>3761</v>
      </c>
      <c r="Q75" s="85" t="s">
        <v>8324</v>
      </c>
      <c r="R75" s="85" t="s">
        <v>3762</v>
      </c>
    </row>
    <row r="76" spans="1:18" ht="30.6" x14ac:dyDescent="0.2">
      <c r="A76" s="85">
        <v>53</v>
      </c>
      <c r="B76" s="86" t="s">
        <v>3763</v>
      </c>
      <c r="C76" s="85" t="s">
        <v>10733</v>
      </c>
      <c r="D76" s="85">
        <v>51.699727000000003</v>
      </c>
      <c r="E76" s="85">
        <v>39.224165999999997</v>
      </c>
      <c r="F76" s="85" t="s">
        <v>839</v>
      </c>
      <c r="G76" s="85">
        <v>6</v>
      </c>
      <c r="H76" s="85">
        <v>2</v>
      </c>
      <c r="I76" s="85">
        <v>0.75</v>
      </c>
      <c r="J76" s="85">
        <v>0</v>
      </c>
      <c r="K76" s="85">
        <v>0</v>
      </c>
      <c r="L76" s="85">
        <v>0</v>
      </c>
      <c r="M76" s="85">
        <v>0</v>
      </c>
      <c r="N76" s="85">
        <v>0</v>
      </c>
      <c r="O76" s="85">
        <v>0</v>
      </c>
      <c r="P76" s="85" t="s">
        <v>3764</v>
      </c>
      <c r="Q76" s="85" t="s">
        <v>3765</v>
      </c>
      <c r="R76" s="85" t="s">
        <v>3766</v>
      </c>
    </row>
    <row r="77" spans="1:18" ht="77.25" customHeight="1" x14ac:dyDescent="0.2">
      <c r="A77" s="235">
        <v>54</v>
      </c>
      <c r="B77" s="237" t="s">
        <v>3767</v>
      </c>
      <c r="C77" s="235" t="s">
        <v>10734</v>
      </c>
      <c r="D77" s="235" t="s">
        <v>3768</v>
      </c>
      <c r="E77" s="235" t="s">
        <v>3769</v>
      </c>
      <c r="F77" s="235" t="s">
        <v>839</v>
      </c>
      <c r="G77" s="235">
        <v>18</v>
      </c>
      <c r="H77" s="85">
        <v>2</v>
      </c>
      <c r="I77" s="85">
        <v>1.1000000000000001</v>
      </c>
      <c r="J77" s="85">
        <v>0</v>
      </c>
      <c r="K77" s="85">
        <v>0</v>
      </c>
      <c r="L77" s="235">
        <v>1</v>
      </c>
      <c r="M77" s="235">
        <v>8</v>
      </c>
      <c r="N77" s="85">
        <v>0</v>
      </c>
      <c r="O77" s="85">
        <v>0</v>
      </c>
      <c r="P77" s="235" t="s">
        <v>3770</v>
      </c>
      <c r="Q77" s="235" t="s">
        <v>3771</v>
      </c>
      <c r="R77" s="235" t="s">
        <v>8340</v>
      </c>
    </row>
    <row r="78" spans="1:18" ht="76.8" customHeight="1" x14ac:dyDescent="0.2">
      <c r="A78" s="236"/>
      <c r="B78" s="238"/>
      <c r="C78" s="236"/>
      <c r="D78" s="236"/>
      <c r="E78" s="236"/>
      <c r="F78" s="236"/>
      <c r="G78" s="236"/>
      <c r="H78" s="85">
        <v>1</v>
      </c>
      <c r="I78" s="85" t="s">
        <v>3575</v>
      </c>
      <c r="J78" s="85">
        <v>0</v>
      </c>
      <c r="K78" s="85">
        <v>0</v>
      </c>
      <c r="L78" s="236"/>
      <c r="M78" s="236"/>
      <c r="N78" s="85">
        <v>0</v>
      </c>
      <c r="O78" s="85">
        <v>0</v>
      </c>
      <c r="P78" s="236"/>
      <c r="Q78" s="236"/>
      <c r="R78" s="236"/>
    </row>
    <row r="79" spans="1:18" ht="97.8" customHeight="1" x14ac:dyDescent="0.2">
      <c r="A79" s="85">
        <v>55</v>
      </c>
      <c r="B79" s="86" t="s">
        <v>3772</v>
      </c>
      <c r="C79" s="85" t="s">
        <v>10735</v>
      </c>
      <c r="D79" s="85" t="s">
        <v>3773</v>
      </c>
      <c r="E79" s="85" t="s">
        <v>3774</v>
      </c>
      <c r="F79" s="85" t="s">
        <v>8307</v>
      </c>
      <c r="G79" s="85">
        <v>44</v>
      </c>
      <c r="H79" s="85">
        <v>0</v>
      </c>
      <c r="I79" s="85">
        <v>0</v>
      </c>
      <c r="J79" s="85">
        <v>0</v>
      </c>
      <c r="K79" s="85">
        <v>0</v>
      </c>
      <c r="L79" s="85">
        <v>1</v>
      </c>
      <c r="M79" s="85">
        <v>20</v>
      </c>
      <c r="N79" s="85">
        <v>0</v>
      </c>
      <c r="O79" s="85">
        <v>0</v>
      </c>
      <c r="P79" s="85" t="s">
        <v>3775</v>
      </c>
      <c r="Q79" s="85" t="s">
        <v>3776</v>
      </c>
      <c r="R79" s="85" t="s">
        <v>3777</v>
      </c>
    </row>
    <row r="80" spans="1:18" ht="40.799999999999997" customHeight="1" x14ac:dyDescent="0.2">
      <c r="A80" s="235">
        <v>56</v>
      </c>
      <c r="B80" s="237" t="s">
        <v>3778</v>
      </c>
      <c r="C80" s="235" t="s">
        <v>3779</v>
      </c>
      <c r="D80" s="235" t="s">
        <v>3780</v>
      </c>
      <c r="E80" s="235" t="s">
        <v>3781</v>
      </c>
      <c r="F80" s="235" t="s">
        <v>823</v>
      </c>
      <c r="G80" s="235">
        <v>16</v>
      </c>
      <c r="H80" s="85">
        <v>3</v>
      </c>
      <c r="I80" s="85">
        <v>1.1000000000000001</v>
      </c>
      <c r="J80" s="85">
        <v>0</v>
      </c>
      <c r="K80" s="85">
        <v>0</v>
      </c>
      <c r="L80" s="85">
        <v>0</v>
      </c>
      <c r="M80" s="85">
        <v>0</v>
      </c>
      <c r="N80" s="85">
        <v>0</v>
      </c>
      <c r="O80" s="85">
        <v>0</v>
      </c>
      <c r="P80" s="235" t="s">
        <v>3551</v>
      </c>
      <c r="Q80" s="235" t="s">
        <v>8324</v>
      </c>
      <c r="R80" s="235" t="s">
        <v>10983</v>
      </c>
    </row>
    <row r="81" spans="1:18" ht="55.8" customHeight="1" x14ac:dyDescent="0.2">
      <c r="A81" s="236"/>
      <c r="B81" s="238"/>
      <c r="C81" s="236"/>
      <c r="D81" s="236"/>
      <c r="E81" s="236"/>
      <c r="F81" s="236"/>
      <c r="G81" s="236"/>
      <c r="H81" s="85">
        <v>1</v>
      </c>
      <c r="I81" s="85" t="s">
        <v>3575</v>
      </c>
      <c r="J81" s="85">
        <v>0</v>
      </c>
      <c r="K81" s="85">
        <v>0</v>
      </c>
      <c r="L81" s="85">
        <v>0</v>
      </c>
      <c r="M81" s="85">
        <v>0</v>
      </c>
      <c r="N81" s="85">
        <v>0</v>
      </c>
      <c r="O81" s="85">
        <v>0</v>
      </c>
      <c r="P81" s="236"/>
      <c r="Q81" s="236"/>
      <c r="R81" s="236"/>
    </row>
    <row r="82" spans="1:18" ht="30.6" x14ac:dyDescent="0.2">
      <c r="A82" s="85">
        <v>57</v>
      </c>
      <c r="B82" s="86" t="s">
        <v>3782</v>
      </c>
      <c r="C82" s="85" t="s">
        <v>10736</v>
      </c>
      <c r="D82" s="85" t="s">
        <v>3783</v>
      </c>
      <c r="E82" s="85" t="s">
        <v>3784</v>
      </c>
      <c r="F82" s="85" t="s">
        <v>3620</v>
      </c>
      <c r="G82" s="85">
        <v>8</v>
      </c>
      <c r="H82" s="85">
        <v>3</v>
      </c>
      <c r="I82" s="85">
        <v>0.75</v>
      </c>
      <c r="J82" s="85">
        <v>0</v>
      </c>
      <c r="K82" s="85">
        <v>0</v>
      </c>
      <c r="L82" s="85">
        <v>0</v>
      </c>
      <c r="M82" s="85">
        <v>0</v>
      </c>
      <c r="N82" s="85">
        <v>0</v>
      </c>
      <c r="O82" s="85">
        <v>0</v>
      </c>
      <c r="P82" s="85" t="s">
        <v>3785</v>
      </c>
      <c r="Q82" s="85" t="s">
        <v>3786</v>
      </c>
      <c r="R82" s="85" t="s">
        <v>10984</v>
      </c>
    </row>
    <row r="83" spans="1:18" ht="44.4" customHeight="1" x14ac:dyDescent="0.2">
      <c r="A83" s="85">
        <v>58</v>
      </c>
      <c r="B83" s="86" t="s">
        <v>3787</v>
      </c>
      <c r="C83" s="85" t="s">
        <v>10737</v>
      </c>
      <c r="D83" s="85" t="s">
        <v>3788</v>
      </c>
      <c r="E83" s="85" t="s">
        <v>3789</v>
      </c>
      <c r="F83" s="85" t="s">
        <v>839</v>
      </c>
      <c r="G83" s="85">
        <v>12</v>
      </c>
      <c r="H83" s="85">
        <v>4</v>
      </c>
      <c r="I83" s="85">
        <v>1.1000000000000001</v>
      </c>
      <c r="J83" s="85">
        <v>0</v>
      </c>
      <c r="K83" s="85">
        <v>0</v>
      </c>
      <c r="L83" s="85">
        <v>0</v>
      </c>
      <c r="M83" s="85">
        <v>0</v>
      </c>
      <c r="N83" s="85">
        <v>0</v>
      </c>
      <c r="O83" s="85">
        <v>0</v>
      </c>
      <c r="P83" s="85" t="s">
        <v>3790</v>
      </c>
      <c r="Q83" s="85" t="s">
        <v>3692</v>
      </c>
      <c r="R83" s="85" t="s">
        <v>3791</v>
      </c>
    </row>
    <row r="84" spans="1:18" ht="40.799999999999997" x14ac:dyDescent="0.2">
      <c r="A84" s="85">
        <v>59</v>
      </c>
      <c r="B84" s="86" t="s">
        <v>3792</v>
      </c>
      <c r="C84" s="85" t="s">
        <v>10738</v>
      </c>
      <c r="D84" s="85" t="s">
        <v>3793</v>
      </c>
      <c r="E84" s="85" t="s">
        <v>3794</v>
      </c>
      <c r="F84" s="85" t="s">
        <v>3620</v>
      </c>
      <c r="G84" s="85">
        <v>4</v>
      </c>
      <c r="H84" s="85">
        <v>1</v>
      </c>
      <c r="I84" s="85">
        <v>0.75</v>
      </c>
      <c r="J84" s="85">
        <v>0</v>
      </c>
      <c r="K84" s="85">
        <v>0</v>
      </c>
      <c r="L84" s="85">
        <v>0</v>
      </c>
      <c r="M84" s="85">
        <v>0</v>
      </c>
      <c r="N84" s="85">
        <v>0</v>
      </c>
      <c r="O84" s="85">
        <v>0</v>
      </c>
      <c r="P84" s="85" t="s">
        <v>3795</v>
      </c>
      <c r="Q84" s="85" t="s">
        <v>3796</v>
      </c>
      <c r="R84" s="85" t="s">
        <v>3797</v>
      </c>
    </row>
    <row r="85" spans="1:18" ht="81.599999999999994" x14ac:dyDescent="0.2">
      <c r="A85" s="85">
        <v>60</v>
      </c>
      <c r="B85" s="86" t="s">
        <v>3798</v>
      </c>
      <c r="C85" s="85" t="s">
        <v>10739</v>
      </c>
      <c r="D85" s="85" t="s">
        <v>3799</v>
      </c>
      <c r="E85" s="85" t="s">
        <v>3800</v>
      </c>
      <c r="F85" s="85" t="s">
        <v>3620</v>
      </c>
      <c r="G85" s="85">
        <v>8</v>
      </c>
      <c r="H85" s="85">
        <v>1</v>
      </c>
      <c r="I85" s="85">
        <v>0.75</v>
      </c>
      <c r="J85" s="85">
        <v>0</v>
      </c>
      <c r="K85" s="85">
        <v>0</v>
      </c>
      <c r="L85" s="85">
        <v>0</v>
      </c>
      <c r="M85" s="85">
        <v>0</v>
      </c>
      <c r="N85" s="85">
        <v>0</v>
      </c>
      <c r="O85" s="85">
        <v>0</v>
      </c>
      <c r="P85" s="85" t="s">
        <v>3551</v>
      </c>
      <c r="Q85" s="85" t="s">
        <v>8341</v>
      </c>
      <c r="R85" s="85" t="s">
        <v>3801</v>
      </c>
    </row>
    <row r="86" spans="1:18" ht="63.75" customHeight="1" x14ac:dyDescent="0.2">
      <c r="A86" s="235">
        <v>61</v>
      </c>
      <c r="B86" s="237" t="s">
        <v>3802</v>
      </c>
      <c r="C86" s="235" t="s">
        <v>10740</v>
      </c>
      <c r="D86" s="235" t="s">
        <v>3803</v>
      </c>
      <c r="E86" s="235" t="s">
        <v>3804</v>
      </c>
      <c r="F86" s="235" t="s">
        <v>3620</v>
      </c>
      <c r="G86" s="235">
        <v>26</v>
      </c>
      <c r="H86" s="85">
        <v>4</v>
      </c>
      <c r="I86" s="85">
        <v>0.75</v>
      </c>
      <c r="J86" s="85">
        <v>0</v>
      </c>
      <c r="K86" s="85">
        <v>0</v>
      </c>
      <c r="L86" s="85">
        <v>0</v>
      </c>
      <c r="M86" s="85">
        <v>0</v>
      </c>
      <c r="N86" s="85">
        <v>0</v>
      </c>
      <c r="O86" s="85">
        <v>0</v>
      </c>
      <c r="P86" s="235" t="s">
        <v>3551</v>
      </c>
      <c r="Q86" s="235" t="s">
        <v>8342</v>
      </c>
      <c r="R86" s="235" t="s">
        <v>8343</v>
      </c>
    </row>
    <row r="87" spans="1:18" ht="47.25" customHeight="1" x14ac:dyDescent="0.2">
      <c r="A87" s="236"/>
      <c r="B87" s="238"/>
      <c r="C87" s="236"/>
      <c r="D87" s="236"/>
      <c r="E87" s="236"/>
      <c r="F87" s="236"/>
      <c r="G87" s="236"/>
      <c r="H87" s="85">
        <v>2</v>
      </c>
      <c r="I87" s="85" t="s">
        <v>3575</v>
      </c>
      <c r="J87" s="85">
        <v>0</v>
      </c>
      <c r="K87" s="85">
        <v>0</v>
      </c>
      <c r="L87" s="85">
        <v>0</v>
      </c>
      <c r="M87" s="85">
        <v>0</v>
      </c>
      <c r="N87" s="85">
        <v>0</v>
      </c>
      <c r="O87" s="85">
        <v>0</v>
      </c>
      <c r="P87" s="236"/>
      <c r="Q87" s="236"/>
      <c r="R87" s="236"/>
    </row>
    <row r="88" spans="1:18" ht="78.75" customHeight="1" x14ac:dyDescent="0.2">
      <c r="A88" s="85">
        <v>62</v>
      </c>
      <c r="B88" s="86" t="s">
        <v>3805</v>
      </c>
      <c r="C88" s="85" t="s">
        <v>10741</v>
      </c>
      <c r="D88" s="85" t="s">
        <v>3806</v>
      </c>
      <c r="E88" s="85" t="s">
        <v>3807</v>
      </c>
      <c r="F88" s="85" t="s">
        <v>839</v>
      </c>
      <c r="G88" s="85">
        <v>5</v>
      </c>
      <c r="H88" s="85">
        <v>1</v>
      </c>
      <c r="I88" s="85">
        <v>1.1000000000000001</v>
      </c>
      <c r="J88" s="85">
        <v>0</v>
      </c>
      <c r="K88" s="85">
        <v>0</v>
      </c>
      <c r="L88" s="85">
        <v>0</v>
      </c>
      <c r="M88" s="85">
        <v>0</v>
      </c>
      <c r="N88" s="85">
        <v>0</v>
      </c>
      <c r="O88" s="85">
        <v>0</v>
      </c>
      <c r="P88" s="85" t="s">
        <v>3808</v>
      </c>
      <c r="Q88" s="85" t="s">
        <v>8319</v>
      </c>
      <c r="R88" s="85" t="s">
        <v>8344</v>
      </c>
    </row>
    <row r="89" spans="1:18" ht="65.25" customHeight="1" x14ac:dyDescent="0.2">
      <c r="A89" s="85">
        <v>63</v>
      </c>
      <c r="B89" s="86" t="s">
        <v>3809</v>
      </c>
      <c r="C89" s="85" t="s">
        <v>10742</v>
      </c>
      <c r="D89" s="85" t="s">
        <v>3810</v>
      </c>
      <c r="E89" s="85" t="s">
        <v>3811</v>
      </c>
      <c r="F89" s="85" t="s">
        <v>3620</v>
      </c>
      <c r="G89" s="85">
        <v>4</v>
      </c>
      <c r="H89" s="85">
        <v>2</v>
      </c>
      <c r="I89" s="85">
        <v>0.75</v>
      </c>
      <c r="J89" s="85">
        <v>0</v>
      </c>
      <c r="K89" s="85">
        <v>0</v>
      </c>
      <c r="L89" s="85">
        <v>0</v>
      </c>
      <c r="M89" s="85">
        <v>0</v>
      </c>
      <c r="N89" s="85">
        <v>0</v>
      </c>
      <c r="O89" s="85">
        <v>0</v>
      </c>
      <c r="P89" s="85" t="s">
        <v>3812</v>
      </c>
      <c r="Q89" s="85" t="s">
        <v>3692</v>
      </c>
      <c r="R89" s="85" t="s">
        <v>3813</v>
      </c>
    </row>
    <row r="90" spans="1:18" ht="40.799999999999997" x14ac:dyDescent="0.2">
      <c r="A90" s="85">
        <v>64</v>
      </c>
      <c r="B90" s="86" t="s">
        <v>3814</v>
      </c>
      <c r="C90" s="85" t="s">
        <v>10743</v>
      </c>
      <c r="D90" s="85" t="s">
        <v>3815</v>
      </c>
      <c r="E90" s="85" t="s">
        <v>3816</v>
      </c>
      <c r="F90" s="85" t="s">
        <v>3620</v>
      </c>
      <c r="G90" s="85">
        <v>18</v>
      </c>
      <c r="H90" s="85">
        <v>6</v>
      </c>
      <c r="I90" s="85">
        <v>1.1000000000000001</v>
      </c>
      <c r="J90" s="85">
        <v>0</v>
      </c>
      <c r="K90" s="85">
        <v>0</v>
      </c>
      <c r="L90" s="85">
        <v>0</v>
      </c>
      <c r="M90" s="85">
        <v>0</v>
      </c>
      <c r="N90" s="85">
        <v>0</v>
      </c>
      <c r="O90" s="85">
        <v>0</v>
      </c>
      <c r="P90" s="85" t="s">
        <v>3817</v>
      </c>
      <c r="Q90" s="85" t="s">
        <v>3818</v>
      </c>
      <c r="R90" s="85" t="s">
        <v>3817</v>
      </c>
    </row>
    <row r="91" spans="1:18" ht="40.799999999999997" x14ac:dyDescent="0.2">
      <c r="A91" s="85">
        <v>65</v>
      </c>
      <c r="B91" s="86" t="s">
        <v>3819</v>
      </c>
      <c r="C91" s="85" t="s">
        <v>10744</v>
      </c>
      <c r="D91" s="85" t="s">
        <v>3820</v>
      </c>
      <c r="E91" s="85" t="s">
        <v>3821</v>
      </c>
      <c r="F91" s="85" t="s">
        <v>3620</v>
      </c>
      <c r="G91" s="85">
        <v>4</v>
      </c>
      <c r="H91" s="85">
        <v>1</v>
      </c>
      <c r="I91" s="85">
        <v>0.75</v>
      </c>
      <c r="J91" s="85">
        <v>0</v>
      </c>
      <c r="K91" s="85">
        <v>0</v>
      </c>
      <c r="L91" s="85">
        <v>0</v>
      </c>
      <c r="M91" s="85">
        <v>0</v>
      </c>
      <c r="N91" s="85">
        <v>0</v>
      </c>
      <c r="O91" s="85">
        <v>0</v>
      </c>
      <c r="P91" s="85" t="s">
        <v>3822</v>
      </c>
      <c r="Q91" s="85" t="s">
        <v>8319</v>
      </c>
      <c r="R91" s="85" t="s">
        <v>3823</v>
      </c>
    </row>
    <row r="92" spans="1:18" ht="54" customHeight="1" x14ac:dyDescent="0.2">
      <c r="A92" s="85">
        <v>66</v>
      </c>
      <c r="B92" s="86" t="s">
        <v>3824</v>
      </c>
      <c r="C92" s="85" t="s">
        <v>10745</v>
      </c>
      <c r="D92" s="85" t="s">
        <v>3825</v>
      </c>
      <c r="E92" s="85" t="s">
        <v>3826</v>
      </c>
      <c r="F92" s="85" t="s">
        <v>3620</v>
      </c>
      <c r="G92" s="85">
        <v>16</v>
      </c>
      <c r="H92" s="85">
        <v>3</v>
      </c>
      <c r="I92" s="85">
        <v>0.75</v>
      </c>
      <c r="J92" s="85">
        <v>0</v>
      </c>
      <c r="K92" s="85">
        <v>0</v>
      </c>
      <c r="L92" s="85">
        <v>0</v>
      </c>
      <c r="M92" s="85">
        <v>0</v>
      </c>
      <c r="N92" s="85">
        <v>0</v>
      </c>
      <c r="O92" s="85">
        <v>0</v>
      </c>
      <c r="P92" s="85" t="s">
        <v>3827</v>
      </c>
      <c r="Q92" s="85" t="s">
        <v>8319</v>
      </c>
      <c r="R92" s="85" t="s">
        <v>3828</v>
      </c>
    </row>
    <row r="93" spans="1:18" ht="30.6" x14ac:dyDescent="0.2">
      <c r="A93" s="85">
        <v>67</v>
      </c>
      <c r="B93" s="86" t="s">
        <v>3829</v>
      </c>
      <c r="C93" s="85" t="s">
        <v>10746</v>
      </c>
      <c r="D93" s="85" t="s">
        <v>3830</v>
      </c>
      <c r="E93" s="85" t="s">
        <v>3831</v>
      </c>
      <c r="F93" s="85" t="s">
        <v>3620</v>
      </c>
      <c r="G93" s="85">
        <v>18</v>
      </c>
      <c r="H93" s="85">
        <v>6</v>
      </c>
      <c r="I93" s="85">
        <v>0.75</v>
      </c>
      <c r="J93" s="85">
        <v>0</v>
      </c>
      <c r="K93" s="85">
        <v>0</v>
      </c>
      <c r="L93" s="85">
        <v>0</v>
      </c>
      <c r="M93" s="85">
        <v>0</v>
      </c>
      <c r="N93" s="85">
        <v>0</v>
      </c>
      <c r="O93" s="85">
        <v>0</v>
      </c>
      <c r="P93" s="85" t="s">
        <v>3832</v>
      </c>
      <c r="Q93" s="85" t="s">
        <v>3833</v>
      </c>
      <c r="R93" s="85" t="s">
        <v>3834</v>
      </c>
    </row>
    <row r="94" spans="1:18" ht="239.4" customHeight="1" x14ac:dyDescent="0.2">
      <c r="A94" s="85">
        <v>68</v>
      </c>
      <c r="B94" s="86" t="s">
        <v>3835</v>
      </c>
      <c r="C94" s="85" t="s">
        <v>10747</v>
      </c>
      <c r="D94" s="85" t="s">
        <v>3836</v>
      </c>
      <c r="E94" s="85" t="s">
        <v>3837</v>
      </c>
      <c r="F94" s="85" t="s">
        <v>3620</v>
      </c>
      <c r="G94" s="85">
        <v>20</v>
      </c>
      <c r="H94" s="85">
        <v>2</v>
      </c>
      <c r="I94" s="85">
        <v>0.75</v>
      </c>
      <c r="J94" s="85">
        <v>0</v>
      </c>
      <c r="K94" s="85">
        <v>0</v>
      </c>
      <c r="L94" s="85">
        <v>1</v>
      </c>
      <c r="M94" s="85">
        <v>8</v>
      </c>
      <c r="N94" s="85">
        <v>0</v>
      </c>
      <c r="O94" s="85">
        <v>0</v>
      </c>
      <c r="P94" s="85" t="s">
        <v>3838</v>
      </c>
      <c r="Q94" s="85" t="s">
        <v>4701</v>
      </c>
      <c r="R94" s="85" t="s">
        <v>8345</v>
      </c>
    </row>
    <row r="95" spans="1:18" ht="30.6" x14ac:dyDescent="0.2">
      <c r="A95" s="85">
        <v>69</v>
      </c>
      <c r="B95" s="86" t="s">
        <v>3839</v>
      </c>
      <c r="C95" s="85" t="s">
        <v>10748</v>
      </c>
      <c r="D95" s="85" t="s">
        <v>3840</v>
      </c>
      <c r="E95" s="85" t="s">
        <v>3841</v>
      </c>
      <c r="F95" s="85" t="s">
        <v>823</v>
      </c>
      <c r="G95" s="85">
        <v>24</v>
      </c>
      <c r="H95" s="85">
        <v>2</v>
      </c>
      <c r="I95" s="85" t="s">
        <v>3575</v>
      </c>
      <c r="J95" s="85">
        <v>0</v>
      </c>
      <c r="K95" s="85">
        <v>0</v>
      </c>
      <c r="L95" s="85">
        <v>1</v>
      </c>
      <c r="M95" s="85">
        <v>8</v>
      </c>
      <c r="N95" s="85">
        <v>0</v>
      </c>
      <c r="O95" s="85">
        <v>0</v>
      </c>
      <c r="P95" s="85" t="s">
        <v>3551</v>
      </c>
      <c r="Q95" s="85" t="s">
        <v>3842</v>
      </c>
      <c r="R95" s="85" t="s">
        <v>3843</v>
      </c>
    </row>
    <row r="96" spans="1:18" ht="51" x14ac:dyDescent="0.2">
      <c r="A96" s="85">
        <v>70</v>
      </c>
      <c r="B96" s="86" t="s">
        <v>3844</v>
      </c>
      <c r="C96" s="85" t="s">
        <v>10749</v>
      </c>
      <c r="D96" s="85" t="s">
        <v>3845</v>
      </c>
      <c r="E96" s="85" t="s">
        <v>3846</v>
      </c>
      <c r="F96" s="85" t="s">
        <v>3620</v>
      </c>
      <c r="G96" s="85">
        <v>16</v>
      </c>
      <c r="H96" s="85">
        <v>3</v>
      </c>
      <c r="I96" s="85">
        <v>0.75</v>
      </c>
      <c r="J96" s="85">
        <v>0</v>
      </c>
      <c r="K96" s="85">
        <v>0</v>
      </c>
      <c r="L96" s="85">
        <v>0</v>
      </c>
      <c r="M96" s="85">
        <v>0</v>
      </c>
      <c r="N96" s="85">
        <v>0</v>
      </c>
      <c r="O96" s="85">
        <v>0</v>
      </c>
      <c r="P96" s="85" t="s">
        <v>3847</v>
      </c>
      <c r="Q96" s="85" t="s">
        <v>8325</v>
      </c>
      <c r="R96" s="85" t="s">
        <v>3848</v>
      </c>
    </row>
    <row r="97" spans="1:18" ht="61.2" x14ac:dyDescent="0.2">
      <c r="A97" s="85">
        <v>71</v>
      </c>
      <c r="B97" s="86" t="s">
        <v>3849</v>
      </c>
      <c r="C97" s="85" t="s">
        <v>10750</v>
      </c>
      <c r="D97" s="85" t="s">
        <v>3850</v>
      </c>
      <c r="E97" s="85" t="s">
        <v>3851</v>
      </c>
      <c r="F97" s="85" t="s">
        <v>3620</v>
      </c>
      <c r="G97" s="85">
        <v>16</v>
      </c>
      <c r="H97" s="85">
        <v>6</v>
      </c>
      <c r="I97" s="85">
        <v>0.75</v>
      </c>
      <c r="J97" s="85">
        <v>0</v>
      </c>
      <c r="K97" s="85">
        <v>0</v>
      </c>
      <c r="L97" s="85">
        <v>0</v>
      </c>
      <c r="M97" s="85">
        <v>0</v>
      </c>
      <c r="N97" s="85">
        <v>0</v>
      </c>
      <c r="O97" s="85">
        <v>0</v>
      </c>
      <c r="P97" s="85" t="s">
        <v>3852</v>
      </c>
      <c r="Q97" s="85" t="s">
        <v>8325</v>
      </c>
      <c r="R97" s="85" t="s">
        <v>3853</v>
      </c>
    </row>
    <row r="98" spans="1:18" ht="102" x14ac:dyDescent="0.2">
      <c r="A98" s="85">
        <v>72</v>
      </c>
      <c r="B98" s="86" t="s">
        <v>3854</v>
      </c>
      <c r="C98" s="85" t="s">
        <v>10751</v>
      </c>
      <c r="D98" s="85" t="s">
        <v>3855</v>
      </c>
      <c r="E98" s="85" t="s">
        <v>3856</v>
      </c>
      <c r="F98" s="85" t="s">
        <v>3620</v>
      </c>
      <c r="G98" s="85">
        <v>16</v>
      </c>
      <c r="H98" s="85">
        <v>0</v>
      </c>
      <c r="I98" s="85">
        <v>0</v>
      </c>
      <c r="J98" s="85">
        <v>0</v>
      </c>
      <c r="K98" s="85">
        <v>0</v>
      </c>
      <c r="L98" s="85">
        <v>1</v>
      </c>
      <c r="M98" s="85">
        <v>8</v>
      </c>
      <c r="N98" s="85">
        <v>0</v>
      </c>
      <c r="O98" s="85">
        <v>0</v>
      </c>
      <c r="P98" s="85" t="s">
        <v>3857</v>
      </c>
      <c r="Q98" s="85" t="s">
        <v>3858</v>
      </c>
      <c r="R98" s="85" t="s">
        <v>3859</v>
      </c>
    </row>
    <row r="99" spans="1:18" ht="85.5" customHeight="1" x14ac:dyDescent="0.2">
      <c r="A99" s="85">
        <v>73</v>
      </c>
      <c r="B99" s="86" t="s">
        <v>3860</v>
      </c>
      <c r="C99" s="85" t="s">
        <v>10752</v>
      </c>
      <c r="D99" s="85" t="s">
        <v>3861</v>
      </c>
      <c r="E99" s="85" t="s">
        <v>3862</v>
      </c>
      <c r="F99" s="85" t="s">
        <v>839</v>
      </c>
      <c r="G99" s="85">
        <v>16</v>
      </c>
      <c r="H99" s="85">
        <v>4</v>
      </c>
      <c r="I99" s="85">
        <v>0.75</v>
      </c>
      <c r="J99" s="85">
        <v>0</v>
      </c>
      <c r="K99" s="85">
        <v>0</v>
      </c>
      <c r="L99" s="85">
        <v>0</v>
      </c>
      <c r="M99" s="85">
        <v>0</v>
      </c>
      <c r="N99" s="85">
        <v>0</v>
      </c>
      <c r="O99" s="85">
        <v>0</v>
      </c>
      <c r="P99" s="85" t="s">
        <v>3863</v>
      </c>
      <c r="Q99" s="85" t="s">
        <v>3864</v>
      </c>
      <c r="R99" s="85" t="s">
        <v>3865</v>
      </c>
    </row>
    <row r="100" spans="1:18" ht="82.8" customHeight="1" x14ac:dyDescent="0.2">
      <c r="A100" s="85">
        <v>74</v>
      </c>
      <c r="B100" s="86" t="s">
        <v>3866</v>
      </c>
      <c r="C100" s="85" t="s">
        <v>10753</v>
      </c>
      <c r="D100" s="85" t="s">
        <v>3867</v>
      </c>
      <c r="E100" s="85" t="s">
        <v>3868</v>
      </c>
      <c r="F100" s="85" t="s">
        <v>839</v>
      </c>
      <c r="G100" s="85">
        <v>22</v>
      </c>
      <c r="H100" s="85">
        <v>4</v>
      </c>
      <c r="I100" s="85">
        <v>0.75</v>
      </c>
      <c r="J100" s="85">
        <v>0</v>
      </c>
      <c r="K100" s="85">
        <v>0</v>
      </c>
      <c r="L100" s="85">
        <v>0</v>
      </c>
      <c r="M100" s="85">
        <v>0</v>
      </c>
      <c r="N100" s="85">
        <v>0</v>
      </c>
      <c r="O100" s="85">
        <v>0</v>
      </c>
      <c r="P100" s="85" t="s">
        <v>3551</v>
      </c>
      <c r="Q100" s="85" t="s">
        <v>8324</v>
      </c>
      <c r="R100" s="85" t="s">
        <v>8346</v>
      </c>
    </row>
    <row r="101" spans="1:18" ht="138.6" customHeight="1" x14ac:dyDescent="0.2">
      <c r="A101" s="85">
        <v>75</v>
      </c>
      <c r="B101" s="86" t="s">
        <v>3869</v>
      </c>
      <c r="C101" s="85" t="s">
        <v>10754</v>
      </c>
      <c r="D101" s="85" t="s">
        <v>3870</v>
      </c>
      <c r="E101" s="85" t="s">
        <v>3871</v>
      </c>
      <c r="F101" s="85" t="s">
        <v>839</v>
      </c>
      <c r="G101" s="85">
        <v>15</v>
      </c>
      <c r="H101" s="85">
        <v>0</v>
      </c>
      <c r="I101" s="85">
        <v>0</v>
      </c>
      <c r="J101" s="85">
        <v>0</v>
      </c>
      <c r="K101" s="85">
        <v>0</v>
      </c>
      <c r="L101" s="85">
        <v>1</v>
      </c>
      <c r="M101" s="85">
        <v>8</v>
      </c>
      <c r="N101" s="85">
        <v>0</v>
      </c>
      <c r="O101" s="85">
        <v>0</v>
      </c>
      <c r="P101" s="85" t="s">
        <v>3551</v>
      </c>
      <c r="Q101" s="85" t="s">
        <v>8347</v>
      </c>
      <c r="R101" s="85" t="s">
        <v>8348</v>
      </c>
    </row>
    <row r="102" spans="1:18" ht="45.6" customHeight="1" x14ac:dyDescent="0.2">
      <c r="A102" s="235">
        <v>76</v>
      </c>
      <c r="B102" s="237" t="s">
        <v>3872</v>
      </c>
      <c r="C102" s="235" t="s">
        <v>10755</v>
      </c>
      <c r="D102" s="235" t="s">
        <v>3873</v>
      </c>
      <c r="E102" s="235" t="s">
        <v>3874</v>
      </c>
      <c r="F102" s="235" t="s">
        <v>839</v>
      </c>
      <c r="G102" s="235">
        <v>6</v>
      </c>
      <c r="H102" s="85">
        <v>2</v>
      </c>
      <c r="I102" s="85">
        <v>0.75</v>
      </c>
      <c r="J102" s="85">
        <v>0</v>
      </c>
      <c r="K102" s="85">
        <v>0</v>
      </c>
      <c r="L102" s="85">
        <v>0</v>
      </c>
      <c r="M102" s="85">
        <v>0</v>
      </c>
      <c r="N102" s="85">
        <v>0</v>
      </c>
      <c r="O102" s="85">
        <v>0</v>
      </c>
      <c r="P102" s="235" t="s">
        <v>3875</v>
      </c>
      <c r="Q102" s="235" t="s">
        <v>8324</v>
      </c>
      <c r="R102" s="235" t="s">
        <v>3876</v>
      </c>
    </row>
    <row r="103" spans="1:18" ht="22.8" customHeight="1" x14ac:dyDescent="0.2">
      <c r="A103" s="236"/>
      <c r="B103" s="238"/>
      <c r="C103" s="236"/>
      <c r="D103" s="236"/>
      <c r="E103" s="236"/>
      <c r="F103" s="236"/>
      <c r="G103" s="236"/>
      <c r="H103" s="85">
        <v>1</v>
      </c>
      <c r="I103" s="85" t="s">
        <v>3575</v>
      </c>
      <c r="J103" s="85">
        <v>0</v>
      </c>
      <c r="K103" s="85">
        <v>0</v>
      </c>
      <c r="L103" s="85">
        <v>0</v>
      </c>
      <c r="M103" s="85">
        <v>0</v>
      </c>
      <c r="N103" s="85">
        <v>0</v>
      </c>
      <c r="O103" s="85">
        <v>0</v>
      </c>
      <c r="P103" s="236"/>
      <c r="Q103" s="236"/>
      <c r="R103" s="236"/>
    </row>
    <row r="104" spans="1:18" ht="51" x14ac:dyDescent="0.2">
      <c r="A104" s="85">
        <v>77</v>
      </c>
      <c r="B104" s="86" t="s">
        <v>3877</v>
      </c>
      <c r="C104" s="85" t="s">
        <v>10756</v>
      </c>
      <c r="D104" s="85" t="s">
        <v>3878</v>
      </c>
      <c r="E104" s="85" t="s">
        <v>3879</v>
      </c>
      <c r="F104" s="85" t="s">
        <v>839</v>
      </c>
      <c r="G104" s="85">
        <v>18</v>
      </c>
      <c r="H104" s="85">
        <v>1</v>
      </c>
      <c r="I104" s="85" t="s">
        <v>3575</v>
      </c>
      <c r="J104" s="85">
        <v>0</v>
      </c>
      <c r="K104" s="85">
        <v>0</v>
      </c>
      <c r="L104" s="85">
        <v>1</v>
      </c>
      <c r="M104" s="85">
        <v>8</v>
      </c>
      <c r="N104" s="85">
        <v>0</v>
      </c>
      <c r="O104" s="85">
        <v>0</v>
      </c>
      <c r="P104" s="85" t="s">
        <v>3880</v>
      </c>
      <c r="Q104" s="85" t="s">
        <v>8324</v>
      </c>
      <c r="R104" s="85" t="s">
        <v>8349</v>
      </c>
    </row>
    <row r="105" spans="1:18" ht="97.5" customHeight="1" x14ac:dyDescent="0.2">
      <c r="A105" s="85">
        <v>78</v>
      </c>
      <c r="B105" s="86" t="s">
        <v>3881</v>
      </c>
      <c r="C105" s="85" t="s">
        <v>10757</v>
      </c>
      <c r="D105" s="85" t="s">
        <v>3882</v>
      </c>
      <c r="E105" s="85" t="s">
        <v>3883</v>
      </c>
      <c r="F105" s="85" t="s">
        <v>823</v>
      </c>
      <c r="G105" s="85">
        <v>12</v>
      </c>
      <c r="H105" s="85">
        <v>2</v>
      </c>
      <c r="I105" s="85">
        <v>1.1000000000000001</v>
      </c>
      <c r="J105" s="85">
        <v>0</v>
      </c>
      <c r="K105" s="85">
        <v>0</v>
      </c>
      <c r="L105" s="85">
        <v>0</v>
      </c>
      <c r="M105" s="85">
        <v>0</v>
      </c>
      <c r="N105" s="85">
        <v>0</v>
      </c>
      <c r="O105" s="85">
        <v>0</v>
      </c>
      <c r="P105" s="85" t="s">
        <v>3884</v>
      </c>
      <c r="Q105" s="85" t="s">
        <v>3885</v>
      </c>
      <c r="R105" s="85" t="s">
        <v>3886</v>
      </c>
    </row>
    <row r="106" spans="1:18" ht="82.5" customHeight="1" x14ac:dyDescent="0.2">
      <c r="A106" s="85">
        <v>79</v>
      </c>
      <c r="B106" s="86" t="s">
        <v>3887</v>
      </c>
      <c r="C106" s="85" t="s">
        <v>10758</v>
      </c>
      <c r="D106" s="85" t="s">
        <v>3888</v>
      </c>
      <c r="E106" s="85" t="s">
        <v>3889</v>
      </c>
      <c r="F106" s="85" t="s">
        <v>823</v>
      </c>
      <c r="G106" s="85">
        <v>12</v>
      </c>
      <c r="H106" s="85">
        <v>3</v>
      </c>
      <c r="I106" s="85">
        <v>0.75</v>
      </c>
      <c r="J106" s="85">
        <v>0</v>
      </c>
      <c r="K106" s="85">
        <v>0</v>
      </c>
      <c r="L106" s="85">
        <v>0</v>
      </c>
      <c r="M106" s="85">
        <v>0</v>
      </c>
      <c r="N106" s="85">
        <v>0</v>
      </c>
      <c r="O106" s="85">
        <v>0</v>
      </c>
      <c r="P106" s="85" t="s">
        <v>3890</v>
      </c>
      <c r="Q106" s="85" t="s">
        <v>3891</v>
      </c>
      <c r="R106" s="85" t="s">
        <v>3892</v>
      </c>
    </row>
    <row r="107" spans="1:18" ht="112.2" x14ac:dyDescent="0.2">
      <c r="A107" s="85">
        <v>80</v>
      </c>
      <c r="B107" s="86" t="s">
        <v>3893</v>
      </c>
      <c r="C107" s="85" t="s">
        <v>10759</v>
      </c>
      <c r="D107" s="85" t="s">
        <v>3894</v>
      </c>
      <c r="E107" s="85" t="s">
        <v>3895</v>
      </c>
      <c r="F107" s="85" t="s">
        <v>3620</v>
      </c>
      <c r="G107" s="85">
        <v>16</v>
      </c>
      <c r="H107" s="85">
        <v>3</v>
      </c>
      <c r="I107" s="85">
        <v>1.1000000000000001</v>
      </c>
      <c r="J107" s="85">
        <v>0</v>
      </c>
      <c r="K107" s="85">
        <v>0</v>
      </c>
      <c r="L107" s="85">
        <v>0</v>
      </c>
      <c r="M107" s="85">
        <v>0</v>
      </c>
      <c r="N107" s="85">
        <v>0</v>
      </c>
      <c r="O107" s="85">
        <v>0</v>
      </c>
      <c r="P107" s="85" t="s">
        <v>3551</v>
      </c>
      <c r="Q107" s="85" t="s">
        <v>8350</v>
      </c>
      <c r="R107" s="85" t="s">
        <v>8351</v>
      </c>
    </row>
    <row r="108" spans="1:18" ht="121.5" customHeight="1" x14ac:dyDescent="0.2">
      <c r="A108" s="85">
        <v>81</v>
      </c>
      <c r="B108" s="86" t="s">
        <v>3896</v>
      </c>
      <c r="C108" s="85" t="s">
        <v>10593</v>
      </c>
      <c r="D108" s="85" t="s">
        <v>3897</v>
      </c>
      <c r="E108" s="85" t="s">
        <v>3898</v>
      </c>
      <c r="F108" s="85" t="s">
        <v>3620</v>
      </c>
      <c r="G108" s="85">
        <v>12</v>
      </c>
      <c r="H108" s="85">
        <v>3</v>
      </c>
      <c r="I108" s="85">
        <v>0.75</v>
      </c>
      <c r="J108" s="85">
        <v>0</v>
      </c>
      <c r="K108" s="85">
        <v>0</v>
      </c>
      <c r="L108" s="85">
        <v>0</v>
      </c>
      <c r="M108" s="85">
        <v>0</v>
      </c>
      <c r="N108" s="85">
        <v>0</v>
      </c>
      <c r="O108" s="85">
        <v>0</v>
      </c>
      <c r="P108" s="85" t="s">
        <v>3551</v>
      </c>
      <c r="Q108" s="85" t="s">
        <v>10594</v>
      </c>
      <c r="R108" s="85" t="s">
        <v>10595</v>
      </c>
    </row>
    <row r="109" spans="1:18" ht="81" customHeight="1" x14ac:dyDescent="0.2">
      <c r="A109" s="85">
        <v>82</v>
      </c>
      <c r="B109" s="86" t="s">
        <v>3899</v>
      </c>
      <c r="C109" s="85" t="s">
        <v>8352</v>
      </c>
      <c r="D109" s="85" t="s">
        <v>3900</v>
      </c>
      <c r="E109" s="85" t="s">
        <v>3901</v>
      </c>
      <c r="F109" s="85" t="s">
        <v>980</v>
      </c>
      <c r="G109" s="85">
        <v>14</v>
      </c>
      <c r="H109" s="85">
        <v>2</v>
      </c>
      <c r="I109" s="85">
        <v>0.75</v>
      </c>
      <c r="J109" s="85">
        <v>0</v>
      </c>
      <c r="K109" s="85">
        <v>0</v>
      </c>
      <c r="L109" s="85">
        <v>0</v>
      </c>
      <c r="M109" s="85">
        <v>0</v>
      </c>
      <c r="N109" s="85">
        <v>0</v>
      </c>
      <c r="O109" s="85">
        <v>0</v>
      </c>
      <c r="P109" s="85" t="s">
        <v>3902</v>
      </c>
      <c r="Q109" s="85" t="s">
        <v>8324</v>
      </c>
      <c r="R109" s="85" t="s">
        <v>3903</v>
      </c>
    </row>
    <row r="110" spans="1:18" ht="112.2" customHeight="1" x14ac:dyDescent="0.2">
      <c r="A110" s="85">
        <v>83</v>
      </c>
      <c r="B110" s="86" t="s">
        <v>3904</v>
      </c>
      <c r="C110" s="85" t="s">
        <v>10760</v>
      </c>
      <c r="D110" s="85" t="s">
        <v>3905</v>
      </c>
      <c r="E110" s="85" t="s">
        <v>3906</v>
      </c>
      <c r="F110" s="85" t="s">
        <v>3620</v>
      </c>
      <c r="G110" s="85">
        <v>18</v>
      </c>
      <c r="H110" s="85">
        <v>4</v>
      </c>
      <c r="I110" s="85">
        <v>0.75</v>
      </c>
      <c r="J110" s="85">
        <v>0</v>
      </c>
      <c r="K110" s="85">
        <v>0</v>
      </c>
      <c r="L110" s="85">
        <v>0</v>
      </c>
      <c r="M110" s="85">
        <v>0</v>
      </c>
      <c r="N110" s="85">
        <v>0</v>
      </c>
      <c r="O110" s="85">
        <v>0</v>
      </c>
      <c r="P110" s="85" t="s">
        <v>3907</v>
      </c>
      <c r="Q110" s="85" t="s">
        <v>8353</v>
      </c>
      <c r="R110" s="85" t="s">
        <v>8354</v>
      </c>
    </row>
    <row r="111" spans="1:18" ht="85.2" customHeight="1" x14ac:dyDescent="0.2">
      <c r="A111" s="85">
        <v>84</v>
      </c>
      <c r="B111" s="86" t="s">
        <v>3908</v>
      </c>
      <c r="C111" s="85" t="s">
        <v>10761</v>
      </c>
      <c r="D111" s="85" t="s">
        <v>3909</v>
      </c>
      <c r="E111" s="85" t="s">
        <v>3910</v>
      </c>
      <c r="F111" s="85" t="s">
        <v>3620</v>
      </c>
      <c r="G111" s="85">
        <v>8</v>
      </c>
      <c r="H111" s="85">
        <v>2</v>
      </c>
      <c r="I111" s="85">
        <v>0.75</v>
      </c>
      <c r="J111" s="85">
        <v>0</v>
      </c>
      <c r="K111" s="85">
        <v>0</v>
      </c>
      <c r="L111" s="85">
        <v>0</v>
      </c>
      <c r="M111" s="85">
        <v>0</v>
      </c>
      <c r="N111" s="85">
        <v>0</v>
      </c>
      <c r="O111" s="85">
        <v>0</v>
      </c>
      <c r="P111" s="85" t="s">
        <v>3911</v>
      </c>
      <c r="Q111" s="85" t="s">
        <v>8324</v>
      </c>
      <c r="R111" s="85" t="s">
        <v>8355</v>
      </c>
    </row>
    <row r="112" spans="1:18" ht="54.75" customHeight="1" x14ac:dyDescent="0.2">
      <c r="A112" s="235">
        <v>85</v>
      </c>
      <c r="B112" s="237" t="s">
        <v>3912</v>
      </c>
      <c r="C112" s="235" t="s">
        <v>10762</v>
      </c>
      <c r="D112" s="235" t="s">
        <v>3913</v>
      </c>
      <c r="E112" s="235" t="s">
        <v>3914</v>
      </c>
      <c r="F112" s="235" t="s">
        <v>823</v>
      </c>
      <c r="G112" s="235">
        <v>16</v>
      </c>
      <c r="H112" s="85">
        <v>3</v>
      </c>
      <c r="I112" s="85">
        <v>1.1000000000000001</v>
      </c>
      <c r="J112" s="85">
        <v>0</v>
      </c>
      <c r="K112" s="85">
        <v>0</v>
      </c>
      <c r="L112" s="85">
        <v>0</v>
      </c>
      <c r="M112" s="85">
        <v>0</v>
      </c>
      <c r="N112" s="85">
        <v>0</v>
      </c>
      <c r="O112" s="85">
        <v>0</v>
      </c>
      <c r="P112" s="235" t="s">
        <v>3915</v>
      </c>
      <c r="Q112" s="235" t="s">
        <v>8325</v>
      </c>
      <c r="R112" s="235" t="s">
        <v>8356</v>
      </c>
    </row>
    <row r="113" spans="1:18" ht="57.75" customHeight="1" x14ac:dyDescent="0.2">
      <c r="A113" s="236"/>
      <c r="B113" s="238"/>
      <c r="C113" s="236"/>
      <c r="D113" s="236"/>
      <c r="E113" s="236"/>
      <c r="F113" s="236"/>
      <c r="G113" s="236"/>
      <c r="H113" s="85">
        <v>1</v>
      </c>
      <c r="I113" s="85" t="s">
        <v>3575</v>
      </c>
      <c r="J113" s="85">
        <v>0</v>
      </c>
      <c r="K113" s="85">
        <v>0</v>
      </c>
      <c r="L113" s="85">
        <v>0</v>
      </c>
      <c r="M113" s="85">
        <v>0</v>
      </c>
      <c r="N113" s="85">
        <v>0</v>
      </c>
      <c r="O113" s="85">
        <v>0</v>
      </c>
      <c r="P113" s="236"/>
      <c r="Q113" s="236"/>
      <c r="R113" s="236"/>
    </row>
    <row r="114" spans="1:18" ht="51.75" customHeight="1" x14ac:dyDescent="0.2">
      <c r="A114" s="235">
        <v>86</v>
      </c>
      <c r="B114" s="237" t="s">
        <v>3916</v>
      </c>
      <c r="C114" s="235" t="s">
        <v>10763</v>
      </c>
      <c r="D114" s="244" t="s">
        <v>3917</v>
      </c>
      <c r="E114" s="244" t="s">
        <v>3918</v>
      </c>
      <c r="F114" s="235" t="s">
        <v>823</v>
      </c>
      <c r="G114" s="235">
        <v>16</v>
      </c>
      <c r="H114" s="85">
        <v>3</v>
      </c>
      <c r="I114" s="85">
        <v>0.75</v>
      </c>
      <c r="J114" s="85">
        <v>0</v>
      </c>
      <c r="K114" s="85">
        <v>0</v>
      </c>
      <c r="L114" s="85">
        <v>0</v>
      </c>
      <c r="M114" s="85">
        <v>0</v>
      </c>
      <c r="N114" s="85">
        <v>0</v>
      </c>
      <c r="O114" s="85">
        <v>0</v>
      </c>
      <c r="P114" s="235" t="s">
        <v>3551</v>
      </c>
      <c r="Q114" s="235" t="s">
        <v>8357</v>
      </c>
      <c r="R114" s="235" t="s">
        <v>8358</v>
      </c>
    </row>
    <row r="115" spans="1:18" ht="53.25" customHeight="1" x14ac:dyDescent="0.2">
      <c r="A115" s="236"/>
      <c r="B115" s="238"/>
      <c r="C115" s="236"/>
      <c r="D115" s="245"/>
      <c r="E115" s="245"/>
      <c r="F115" s="236"/>
      <c r="G115" s="236"/>
      <c r="H115" s="85">
        <v>1</v>
      </c>
      <c r="I115" s="85" t="s">
        <v>3575</v>
      </c>
      <c r="J115" s="85">
        <v>0</v>
      </c>
      <c r="K115" s="85">
        <v>0</v>
      </c>
      <c r="L115" s="85">
        <v>0</v>
      </c>
      <c r="M115" s="85">
        <v>0</v>
      </c>
      <c r="N115" s="85">
        <v>0</v>
      </c>
      <c r="O115" s="85">
        <v>0</v>
      </c>
      <c r="P115" s="236"/>
      <c r="Q115" s="236"/>
      <c r="R115" s="236"/>
    </row>
    <row r="116" spans="1:18" ht="40.799999999999997" x14ac:dyDescent="0.2">
      <c r="A116" s="85">
        <v>87</v>
      </c>
      <c r="B116" s="86" t="s">
        <v>3919</v>
      </c>
      <c r="C116" s="85" t="s">
        <v>10764</v>
      </c>
      <c r="D116" s="85" t="s">
        <v>3920</v>
      </c>
      <c r="E116" s="85" t="s">
        <v>3921</v>
      </c>
      <c r="F116" s="85" t="s">
        <v>3620</v>
      </c>
      <c r="G116" s="85">
        <v>8.75</v>
      </c>
      <c r="H116" s="85">
        <v>3</v>
      </c>
      <c r="I116" s="85">
        <v>0.75</v>
      </c>
      <c r="J116" s="85">
        <v>0</v>
      </c>
      <c r="K116" s="85">
        <v>0</v>
      </c>
      <c r="L116" s="85">
        <v>0</v>
      </c>
      <c r="M116" s="85">
        <v>0</v>
      </c>
      <c r="N116" s="85">
        <v>0</v>
      </c>
      <c r="O116" s="85">
        <v>0</v>
      </c>
      <c r="P116" s="85" t="s">
        <v>3922</v>
      </c>
      <c r="Q116" s="85" t="s">
        <v>3923</v>
      </c>
      <c r="R116" s="85" t="s">
        <v>8359</v>
      </c>
    </row>
    <row r="117" spans="1:18" ht="48" customHeight="1" x14ac:dyDescent="0.2">
      <c r="A117" s="235">
        <v>88</v>
      </c>
      <c r="B117" s="237" t="s">
        <v>3924</v>
      </c>
      <c r="C117" s="235" t="s">
        <v>10765</v>
      </c>
      <c r="D117" s="235" t="s">
        <v>3925</v>
      </c>
      <c r="E117" s="235" t="s">
        <v>3926</v>
      </c>
      <c r="F117" s="235" t="s">
        <v>823</v>
      </c>
      <c r="G117" s="235">
        <v>11</v>
      </c>
      <c r="H117" s="85">
        <v>2</v>
      </c>
      <c r="I117" s="85">
        <v>1.1000000000000001</v>
      </c>
      <c r="J117" s="85">
        <v>0</v>
      </c>
      <c r="K117" s="85">
        <v>0</v>
      </c>
      <c r="L117" s="85">
        <v>0</v>
      </c>
      <c r="M117" s="85">
        <v>0</v>
      </c>
      <c r="N117" s="85">
        <v>0</v>
      </c>
      <c r="O117" s="85">
        <v>0</v>
      </c>
      <c r="P117" s="235" t="s">
        <v>3551</v>
      </c>
      <c r="Q117" s="235" t="s">
        <v>8360</v>
      </c>
      <c r="R117" s="235" t="s">
        <v>8361</v>
      </c>
    </row>
    <row r="118" spans="1:18" ht="90.75" customHeight="1" x14ac:dyDescent="0.2">
      <c r="A118" s="236"/>
      <c r="B118" s="238"/>
      <c r="C118" s="236"/>
      <c r="D118" s="236"/>
      <c r="E118" s="236"/>
      <c r="F118" s="236"/>
      <c r="G118" s="236"/>
      <c r="H118" s="85">
        <v>1</v>
      </c>
      <c r="I118" s="85" t="s">
        <v>3575</v>
      </c>
      <c r="J118" s="85">
        <v>0</v>
      </c>
      <c r="K118" s="85">
        <v>0</v>
      </c>
      <c r="L118" s="85">
        <v>0</v>
      </c>
      <c r="M118" s="85">
        <v>0</v>
      </c>
      <c r="N118" s="85">
        <v>0</v>
      </c>
      <c r="O118" s="85">
        <v>0</v>
      </c>
      <c r="P118" s="236"/>
      <c r="Q118" s="236"/>
      <c r="R118" s="236"/>
    </row>
    <row r="119" spans="1:18" ht="108.6" customHeight="1" x14ac:dyDescent="0.2">
      <c r="A119" s="85">
        <v>89</v>
      </c>
      <c r="B119" s="86" t="s">
        <v>3927</v>
      </c>
      <c r="C119" s="85" t="s">
        <v>10766</v>
      </c>
      <c r="D119" s="85" t="s">
        <v>3928</v>
      </c>
      <c r="E119" s="85" t="s">
        <v>3929</v>
      </c>
      <c r="F119" s="85" t="s">
        <v>823</v>
      </c>
      <c r="G119" s="85">
        <v>12</v>
      </c>
      <c r="H119" s="85">
        <v>4</v>
      </c>
      <c r="I119" s="85">
        <v>1.1000000000000001</v>
      </c>
      <c r="J119" s="85">
        <v>0</v>
      </c>
      <c r="K119" s="85">
        <v>0</v>
      </c>
      <c r="L119" s="85">
        <v>0</v>
      </c>
      <c r="M119" s="85">
        <v>0</v>
      </c>
      <c r="N119" s="85">
        <v>0</v>
      </c>
      <c r="O119" s="85">
        <v>0</v>
      </c>
      <c r="P119" s="85" t="s">
        <v>3551</v>
      </c>
      <c r="Q119" s="85" t="s">
        <v>3552</v>
      </c>
      <c r="R119" s="85" t="s">
        <v>8484</v>
      </c>
    </row>
    <row r="120" spans="1:18" ht="96.75" customHeight="1" x14ac:dyDescent="0.2">
      <c r="A120" s="85">
        <v>90</v>
      </c>
      <c r="B120" s="86" t="s">
        <v>3930</v>
      </c>
      <c r="C120" s="85" t="s">
        <v>10767</v>
      </c>
      <c r="D120" s="85" t="s">
        <v>3931</v>
      </c>
      <c r="E120" s="85" t="s">
        <v>3932</v>
      </c>
      <c r="F120" s="85" t="s">
        <v>3620</v>
      </c>
      <c r="G120" s="85">
        <v>16</v>
      </c>
      <c r="H120" s="85">
        <v>3</v>
      </c>
      <c r="I120" s="85">
        <v>0.75</v>
      </c>
      <c r="J120" s="85">
        <v>0</v>
      </c>
      <c r="K120" s="85">
        <v>0</v>
      </c>
      <c r="L120" s="85">
        <v>0</v>
      </c>
      <c r="M120" s="85">
        <v>0</v>
      </c>
      <c r="N120" s="85">
        <v>0</v>
      </c>
      <c r="O120" s="85">
        <v>0</v>
      </c>
      <c r="P120" s="85" t="s">
        <v>8362</v>
      </c>
      <c r="Q120" s="85" t="s">
        <v>8324</v>
      </c>
      <c r="R120" s="85" t="s">
        <v>3933</v>
      </c>
    </row>
    <row r="121" spans="1:18" ht="87" customHeight="1" x14ac:dyDescent="0.2">
      <c r="A121" s="85">
        <v>91</v>
      </c>
      <c r="B121" s="86" t="s">
        <v>3934</v>
      </c>
      <c r="C121" s="85" t="s">
        <v>10768</v>
      </c>
      <c r="D121" s="85" t="s">
        <v>3935</v>
      </c>
      <c r="E121" s="85" t="s">
        <v>3936</v>
      </c>
      <c r="F121" s="85" t="s">
        <v>3620</v>
      </c>
      <c r="G121" s="85">
        <v>8</v>
      </c>
      <c r="H121" s="85">
        <v>2</v>
      </c>
      <c r="I121" s="85">
        <v>1.1000000000000001</v>
      </c>
      <c r="J121" s="85">
        <v>0</v>
      </c>
      <c r="K121" s="85">
        <v>0</v>
      </c>
      <c r="L121" s="85">
        <v>0</v>
      </c>
      <c r="M121" s="85">
        <v>0</v>
      </c>
      <c r="N121" s="85">
        <v>0</v>
      </c>
      <c r="O121" s="85">
        <v>0</v>
      </c>
      <c r="P121" s="85" t="s">
        <v>3937</v>
      </c>
      <c r="Q121" s="85" t="s">
        <v>8324</v>
      </c>
      <c r="R121" s="85" t="s">
        <v>8363</v>
      </c>
    </row>
    <row r="122" spans="1:18" ht="148.5" customHeight="1" x14ac:dyDescent="0.2">
      <c r="A122" s="85">
        <v>92</v>
      </c>
      <c r="B122" s="86" t="s">
        <v>3938</v>
      </c>
      <c r="C122" s="85" t="s">
        <v>10769</v>
      </c>
      <c r="D122" s="85" t="s">
        <v>3939</v>
      </c>
      <c r="E122" s="85" t="s">
        <v>3940</v>
      </c>
      <c r="F122" s="85" t="s">
        <v>3620</v>
      </c>
      <c r="G122" s="85">
        <v>16</v>
      </c>
      <c r="H122" s="85">
        <v>3</v>
      </c>
      <c r="I122" s="85">
        <v>0.75</v>
      </c>
      <c r="J122" s="85">
        <v>0</v>
      </c>
      <c r="K122" s="85">
        <v>0</v>
      </c>
      <c r="L122" s="85">
        <v>1</v>
      </c>
      <c r="M122" s="85">
        <v>8</v>
      </c>
      <c r="N122" s="85">
        <v>0</v>
      </c>
      <c r="O122" s="85">
        <v>0</v>
      </c>
      <c r="P122" s="85" t="s">
        <v>3551</v>
      </c>
      <c r="Q122" s="85" t="s">
        <v>8364</v>
      </c>
      <c r="R122" s="85" t="s">
        <v>3941</v>
      </c>
    </row>
    <row r="123" spans="1:18" ht="144.75" customHeight="1" x14ac:dyDescent="0.2">
      <c r="A123" s="85">
        <v>93</v>
      </c>
      <c r="B123" s="86" t="s">
        <v>3942</v>
      </c>
      <c r="C123" s="85" t="s">
        <v>10770</v>
      </c>
      <c r="D123" s="85" t="s">
        <v>3943</v>
      </c>
      <c r="E123" s="85" t="s">
        <v>3944</v>
      </c>
      <c r="F123" s="85" t="s">
        <v>3620</v>
      </c>
      <c r="G123" s="85">
        <v>8</v>
      </c>
      <c r="H123" s="85" t="s">
        <v>3550</v>
      </c>
      <c r="I123" s="85" t="s">
        <v>3550</v>
      </c>
      <c r="J123" s="85">
        <v>0</v>
      </c>
      <c r="K123" s="85">
        <v>0</v>
      </c>
      <c r="L123" s="85">
        <v>1</v>
      </c>
      <c r="M123" s="85">
        <v>8</v>
      </c>
      <c r="N123" s="85">
        <v>0</v>
      </c>
      <c r="O123" s="85">
        <v>0</v>
      </c>
      <c r="P123" s="85" t="s">
        <v>3945</v>
      </c>
      <c r="Q123" s="85" t="s">
        <v>8365</v>
      </c>
      <c r="R123" s="85" t="s">
        <v>10985</v>
      </c>
    </row>
    <row r="124" spans="1:18" ht="59.25" customHeight="1" x14ac:dyDescent="0.2">
      <c r="A124" s="235">
        <v>94</v>
      </c>
      <c r="B124" s="237" t="s">
        <v>3946</v>
      </c>
      <c r="C124" s="235" t="s">
        <v>10771</v>
      </c>
      <c r="D124" s="235" t="s">
        <v>3947</v>
      </c>
      <c r="E124" s="235" t="s">
        <v>3948</v>
      </c>
      <c r="F124" s="235" t="s">
        <v>839</v>
      </c>
      <c r="G124" s="163">
        <v>10</v>
      </c>
      <c r="H124" s="103">
        <v>4</v>
      </c>
      <c r="I124" s="85">
        <v>1.1000000000000001</v>
      </c>
      <c r="J124" s="85">
        <v>0</v>
      </c>
      <c r="K124" s="85">
        <v>0</v>
      </c>
      <c r="L124" s="85">
        <v>0</v>
      </c>
      <c r="M124" s="85">
        <v>0</v>
      </c>
      <c r="N124" s="85">
        <v>0</v>
      </c>
      <c r="O124" s="85">
        <v>0</v>
      </c>
      <c r="P124" s="235" t="s">
        <v>3949</v>
      </c>
      <c r="Q124" s="235" t="s">
        <v>3950</v>
      </c>
      <c r="R124" s="235" t="s">
        <v>3951</v>
      </c>
    </row>
    <row r="125" spans="1:18" ht="41.25" customHeight="1" x14ac:dyDescent="0.2">
      <c r="A125" s="236"/>
      <c r="B125" s="238"/>
      <c r="C125" s="236"/>
      <c r="D125" s="236"/>
      <c r="E125" s="236"/>
      <c r="F125" s="236"/>
      <c r="G125" s="164"/>
      <c r="H125" s="103">
        <v>1</v>
      </c>
      <c r="I125" s="85" t="s">
        <v>3575</v>
      </c>
      <c r="J125" s="85">
        <v>0</v>
      </c>
      <c r="K125" s="85">
        <v>0</v>
      </c>
      <c r="L125" s="85">
        <v>0</v>
      </c>
      <c r="M125" s="85">
        <v>0</v>
      </c>
      <c r="N125" s="85">
        <v>0</v>
      </c>
      <c r="O125" s="85">
        <v>0</v>
      </c>
      <c r="P125" s="236"/>
      <c r="Q125" s="236"/>
      <c r="R125" s="236"/>
    </row>
    <row r="126" spans="1:18" ht="90.75" customHeight="1" x14ac:dyDescent="0.2">
      <c r="A126" s="85">
        <v>95</v>
      </c>
      <c r="B126" s="86" t="s">
        <v>3952</v>
      </c>
      <c r="C126" s="85" t="s">
        <v>10772</v>
      </c>
      <c r="D126" s="85" t="s">
        <v>3953</v>
      </c>
      <c r="E126" s="85" t="s">
        <v>3954</v>
      </c>
      <c r="F126" s="85" t="s">
        <v>3620</v>
      </c>
      <c r="G126" s="85">
        <v>12</v>
      </c>
      <c r="H126" s="85">
        <v>2</v>
      </c>
      <c r="I126" s="85">
        <v>0.75</v>
      </c>
      <c r="J126" s="85">
        <v>0</v>
      </c>
      <c r="K126" s="85">
        <v>0</v>
      </c>
      <c r="L126" s="85">
        <v>0</v>
      </c>
      <c r="M126" s="85">
        <v>0</v>
      </c>
      <c r="N126" s="85">
        <v>0</v>
      </c>
      <c r="O126" s="85">
        <v>0</v>
      </c>
      <c r="P126" s="85" t="s">
        <v>3955</v>
      </c>
      <c r="Q126" s="85" t="s">
        <v>8319</v>
      </c>
      <c r="R126" s="85" t="s">
        <v>3956</v>
      </c>
    </row>
    <row r="127" spans="1:18" ht="52.5" customHeight="1" x14ac:dyDescent="0.2">
      <c r="A127" s="235">
        <v>96</v>
      </c>
      <c r="B127" s="237" t="s">
        <v>3957</v>
      </c>
      <c r="C127" s="235" t="s">
        <v>3958</v>
      </c>
      <c r="D127" s="235" t="s">
        <v>3959</v>
      </c>
      <c r="E127" s="235" t="s">
        <v>3960</v>
      </c>
      <c r="F127" s="235" t="s">
        <v>823</v>
      </c>
      <c r="G127" s="235">
        <v>22</v>
      </c>
      <c r="H127" s="85">
        <v>5</v>
      </c>
      <c r="I127" s="85">
        <v>1.1000000000000001</v>
      </c>
      <c r="J127" s="85">
        <v>0</v>
      </c>
      <c r="K127" s="85">
        <v>0</v>
      </c>
      <c r="L127" s="85">
        <v>0</v>
      </c>
      <c r="M127" s="85">
        <v>0</v>
      </c>
      <c r="N127" s="85">
        <v>0</v>
      </c>
      <c r="O127" s="85">
        <v>0</v>
      </c>
      <c r="P127" s="235" t="s">
        <v>3961</v>
      </c>
      <c r="Q127" s="235" t="s">
        <v>3962</v>
      </c>
      <c r="R127" s="235" t="s">
        <v>3963</v>
      </c>
    </row>
    <row r="128" spans="1:18" ht="54.75" customHeight="1" x14ac:dyDescent="0.2">
      <c r="A128" s="236"/>
      <c r="B128" s="238"/>
      <c r="C128" s="236"/>
      <c r="D128" s="236"/>
      <c r="E128" s="236"/>
      <c r="F128" s="236"/>
      <c r="G128" s="236"/>
      <c r="H128" s="85">
        <v>1</v>
      </c>
      <c r="I128" s="85" t="s">
        <v>3575</v>
      </c>
      <c r="J128" s="85">
        <v>0</v>
      </c>
      <c r="K128" s="85">
        <v>0</v>
      </c>
      <c r="L128" s="85">
        <v>0</v>
      </c>
      <c r="M128" s="85">
        <v>0</v>
      </c>
      <c r="N128" s="85">
        <v>0</v>
      </c>
      <c r="O128" s="85">
        <v>0</v>
      </c>
      <c r="P128" s="236"/>
      <c r="Q128" s="236"/>
      <c r="R128" s="236"/>
    </row>
    <row r="129" spans="1:18" ht="44.25" customHeight="1" x14ac:dyDescent="0.2">
      <c r="A129" s="235">
        <v>97</v>
      </c>
      <c r="B129" s="237" t="s">
        <v>3964</v>
      </c>
      <c r="C129" s="235" t="s">
        <v>3965</v>
      </c>
      <c r="D129" s="235" t="s">
        <v>3966</v>
      </c>
      <c r="E129" s="235" t="s">
        <v>3967</v>
      </c>
      <c r="F129" s="235" t="s">
        <v>823</v>
      </c>
      <c r="G129" s="235">
        <v>16</v>
      </c>
      <c r="H129" s="85">
        <v>3</v>
      </c>
      <c r="I129" s="85">
        <v>1.1000000000000001</v>
      </c>
      <c r="J129" s="85">
        <v>0</v>
      </c>
      <c r="K129" s="85">
        <v>0</v>
      </c>
      <c r="L129" s="85">
        <v>0</v>
      </c>
      <c r="M129" s="85">
        <v>0</v>
      </c>
      <c r="N129" s="85">
        <v>0</v>
      </c>
      <c r="O129" s="85">
        <v>0</v>
      </c>
      <c r="P129" s="235" t="s">
        <v>3961</v>
      </c>
      <c r="Q129" s="235" t="s">
        <v>8366</v>
      </c>
      <c r="R129" s="235" t="s">
        <v>8367</v>
      </c>
    </row>
    <row r="130" spans="1:18" ht="50.25" customHeight="1" x14ac:dyDescent="0.2">
      <c r="A130" s="236"/>
      <c r="B130" s="238"/>
      <c r="C130" s="236"/>
      <c r="D130" s="236"/>
      <c r="E130" s="236"/>
      <c r="F130" s="236"/>
      <c r="G130" s="236"/>
      <c r="H130" s="85">
        <v>1</v>
      </c>
      <c r="I130" s="85" t="s">
        <v>3575</v>
      </c>
      <c r="J130" s="85">
        <v>0</v>
      </c>
      <c r="K130" s="85">
        <v>0</v>
      </c>
      <c r="L130" s="85">
        <v>0</v>
      </c>
      <c r="M130" s="85">
        <v>0</v>
      </c>
      <c r="N130" s="85">
        <v>0</v>
      </c>
      <c r="O130" s="85">
        <v>0</v>
      </c>
      <c r="P130" s="236"/>
      <c r="Q130" s="236"/>
      <c r="R130" s="236"/>
    </row>
    <row r="131" spans="1:18" ht="42" customHeight="1" x14ac:dyDescent="0.2">
      <c r="A131" s="235">
        <v>98</v>
      </c>
      <c r="B131" s="237" t="s">
        <v>3968</v>
      </c>
      <c r="C131" s="235" t="s">
        <v>10773</v>
      </c>
      <c r="D131" s="235" t="s">
        <v>3969</v>
      </c>
      <c r="E131" s="235" t="s">
        <v>3970</v>
      </c>
      <c r="F131" s="235" t="s">
        <v>823</v>
      </c>
      <c r="G131" s="235">
        <v>12</v>
      </c>
      <c r="H131" s="85">
        <v>3</v>
      </c>
      <c r="I131" s="85">
        <v>1.1000000000000001</v>
      </c>
      <c r="J131" s="85">
        <v>0</v>
      </c>
      <c r="K131" s="85">
        <v>0</v>
      </c>
      <c r="L131" s="85">
        <v>0</v>
      </c>
      <c r="M131" s="85">
        <v>0</v>
      </c>
      <c r="N131" s="85">
        <v>0</v>
      </c>
      <c r="O131" s="85">
        <v>0</v>
      </c>
      <c r="P131" s="235" t="s">
        <v>3971</v>
      </c>
      <c r="Q131" s="235" t="s">
        <v>3972</v>
      </c>
      <c r="R131" s="235" t="s">
        <v>3973</v>
      </c>
    </row>
    <row r="132" spans="1:18" ht="48.75" customHeight="1" x14ac:dyDescent="0.2">
      <c r="A132" s="236"/>
      <c r="B132" s="238"/>
      <c r="C132" s="236"/>
      <c r="D132" s="236"/>
      <c r="E132" s="236"/>
      <c r="F132" s="236"/>
      <c r="G132" s="236"/>
      <c r="H132" s="85">
        <v>1</v>
      </c>
      <c r="I132" s="85" t="s">
        <v>3575</v>
      </c>
      <c r="J132" s="85">
        <v>0</v>
      </c>
      <c r="K132" s="85">
        <v>0</v>
      </c>
      <c r="L132" s="85">
        <v>0</v>
      </c>
      <c r="M132" s="85">
        <v>0</v>
      </c>
      <c r="N132" s="85">
        <v>0</v>
      </c>
      <c r="O132" s="85">
        <v>0</v>
      </c>
      <c r="P132" s="236"/>
      <c r="Q132" s="236"/>
      <c r="R132" s="236"/>
    </row>
    <row r="133" spans="1:18" ht="68.25" customHeight="1" x14ac:dyDescent="0.2">
      <c r="A133" s="85">
        <v>99</v>
      </c>
      <c r="B133" s="86" t="s">
        <v>3974</v>
      </c>
      <c r="C133" s="85" t="s">
        <v>10774</v>
      </c>
      <c r="D133" s="85" t="s">
        <v>3975</v>
      </c>
      <c r="E133" s="85" t="s">
        <v>3976</v>
      </c>
      <c r="F133" s="85" t="s">
        <v>839</v>
      </c>
      <c r="G133" s="85">
        <v>12</v>
      </c>
      <c r="H133" s="85">
        <v>4</v>
      </c>
      <c r="I133" s="85">
        <v>1.1000000000000001</v>
      </c>
      <c r="J133" s="85">
        <v>0</v>
      </c>
      <c r="K133" s="85">
        <v>0</v>
      </c>
      <c r="L133" s="85">
        <v>0</v>
      </c>
      <c r="M133" s="85">
        <v>0</v>
      </c>
      <c r="N133" s="85">
        <v>0</v>
      </c>
      <c r="O133" s="85">
        <v>0</v>
      </c>
      <c r="P133" s="85" t="s">
        <v>3977</v>
      </c>
      <c r="Q133" s="85" t="s">
        <v>3664</v>
      </c>
      <c r="R133" s="85" t="s">
        <v>3978</v>
      </c>
    </row>
    <row r="134" spans="1:18" ht="50.25" customHeight="1" x14ac:dyDescent="0.2">
      <c r="A134" s="235">
        <v>100</v>
      </c>
      <c r="B134" s="237" t="s">
        <v>3979</v>
      </c>
      <c r="C134" s="235" t="s">
        <v>10596</v>
      </c>
      <c r="D134" s="235" t="s">
        <v>3980</v>
      </c>
      <c r="E134" s="235" t="s">
        <v>3981</v>
      </c>
      <c r="F134" s="235" t="s">
        <v>3620</v>
      </c>
      <c r="G134" s="235">
        <v>14</v>
      </c>
      <c r="H134" s="103">
        <v>4</v>
      </c>
      <c r="I134" s="85">
        <v>1.1000000000000001</v>
      </c>
      <c r="J134" s="85">
        <v>0</v>
      </c>
      <c r="K134" s="85">
        <v>0</v>
      </c>
      <c r="L134" s="85">
        <v>0</v>
      </c>
      <c r="M134" s="85">
        <v>0</v>
      </c>
      <c r="N134" s="85">
        <v>0</v>
      </c>
      <c r="O134" s="85">
        <v>0</v>
      </c>
      <c r="P134" s="235" t="s">
        <v>3551</v>
      </c>
      <c r="Q134" s="235" t="s">
        <v>10583</v>
      </c>
      <c r="R134" s="235" t="s">
        <v>10986</v>
      </c>
    </row>
    <row r="135" spans="1:18" ht="40.5" customHeight="1" x14ac:dyDescent="0.2">
      <c r="A135" s="236"/>
      <c r="B135" s="238"/>
      <c r="C135" s="236"/>
      <c r="D135" s="236"/>
      <c r="E135" s="236"/>
      <c r="F135" s="236"/>
      <c r="G135" s="236"/>
      <c r="H135" s="85">
        <v>1</v>
      </c>
      <c r="I135" s="85" t="s">
        <v>3575</v>
      </c>
      <c r="J135" s="85">
        <v>0</v>
      </c>
      <c r="K135" s="85">
        <v>0</v>
      </c>
      <c r="L135" s="85">
        <v>0</v>
      </c>
      <c r="M135" s="85">
        <v>0</v>
      </c>
      <c r="N135" s="85">
        <v>0</v>
      </c>
      <c r="O135" s="85">
        <v>0</v>
      </c>
      <c r="P135" s="236"/>
      <c r="Q135" s="236"/>
      <c r="R135" s="236"/>
    </row>
    <row r="136" spans="1:18" ht="30.6" x14ac:dyDescent="0.2">
      <c r="A136" s="85">
        <v>101</v>
      </c>
      <c r="B136" s="86" t="s">
        <v>3982</v>
      </c>
      <c r="C136" s="85" t="s">
        <v>10775</v>
      </c>
      <c r="D136" s="85" t="s">
        <v>3983</v>
      </c>
      <c r="E136" s="85" t="s">
        <v>3984</v>
      </c>
      <c r="F136" s="85" t="s">
        <v>3620</v>
      </c>
      <c r="G136" s="85">
        <v>12</v>
      </c>
      <c r="H136" s="85">
        <v>0</v>
      </c>
      <c r="I136" s="85">
        <v>0</v>
      </c>
      <c r="J136" s="85">
        <v>0</v>
      </c>
      <c r="K136" s="85">
        <v>0</v>
      </c>
      <c r="L136" s="85">
        <v>1</v>
      </c>
      <c r="M136" s="85">
        <v>8</v>
      </c>
      <c r="N136" s="85">
        <v>0</v>
      </c>
      <c r="O136" s="85">
        <v>0</v>
      </c>
      <c r="P136" s="85" t="s">
        <v>3985</v>
      </c>
      <c r="Q136" s="85" t="s">
        <v>3986</v>
      </c>
      <c r="R136" s="85" t="s">
        <v>3987</v>
      </c>
    </row>
    <row r="137" spans="1:18" ht="51" x14ac:dyDescent="0.2">
      <c r="A137" s="85">
        <v>102</v>
      </c>
      <c r="B137" s="86" t="s">
        <v>3988</v>
      </c>
      <c r="C137" s="85" t="s">
        <v>10776</v>
      </c>
      <c r="D137" s="85" t="s">
        <v>3989</v>
      </c>
      <c r="E137" s="85" t="s">
        <v>3990</v>
      </c>
      <c r="F137" s="85" t="s">
        <v>3620</v>
      </c>
      <c r="G137" s="85">
        <v>16</v>
      </c>
      <c r="H137" s="85">
        <v>3</v>
      </c>
      <c r="I137" s="85">
        <v>1.1000000000000001</v>
      </c>
      <c r="J137" s="85">
        <v>0</v>
      </c>
      <c r="K137" s="85">
        <v>0</v>
      </c>
      <c r="L137" s="85">
        <v>0</v>
      </c>
      <c r="M137" s="85">
        <v>0</v>
      </c>
      <c r="N137" s="85">
        <v>0</v>
      </c>
      <c r="O137" s="85">
        <v>0</v>
      </c>
      <c r="P137" s="85" t="s">
        <v>3961</v>
      </c>
      <c r="Q137" s="85" t="s">
        <v>3664</v>
      </c>
      <c r="R137" s="85" t="s">
        <v>3991</v>
      </c>
    </row>
    <row r="138" spans="1:18" ht="61.2" x14ac:dyDescent="0.2">
      <c r="A138" s="85">
        <v>103</v>
      </c>
      <c r="B138" s="86" t="s">
        <v>3992</v>
      </c>
      <c r="C138" s="85" t="s">
        <v>10777</v>
      </c>
      <c r="D138" s="85" t="s">
        <v>3993</v>
      </c>
      <c r="E138" s="85" t="s">
        <v>3994</v>
      </c>
      <c r="F138" s="85" t="s">
        <v>839</v>
      </c>
      <c r="G138" s="85">
        <v>22</v>
      </c>
      <c r="H138" s="85">
        <v>5</v>
      </c>
      <c r="I138" s="85">
        <v>1.1000000000000001</v>
      </c>
      <c r="J138" s="85">
        <v>0</v>
      </c>
      <c r="K138" s="85">
        <v>0</v>
      </c>
      <c r="L138" s="85">
        <v>1</v>
      </c>
      <c r="M138" s="85">
        <v>8</v>
      </c>
      <c r="N138" s="85">
        <v>0</v>
      </c>
      <c r="O138" s="85">
        <v>0</v>
      </c>
      <c r="P138" s="85" t="s">
        <v>3551</v>
      </c>
      <c r="Q138" s="85" t="s">
        <v>3995</v>
      </c>
      <c r="R138" s="85" t="s">
        <v>3996</v>
      </c>
    </row>
    <row r="139" spans="1:18" ht="47.4" customHeight="1" x14ac:dyDescent="0.2">
      <c r="A139" s="235">
        <v>104</v>
      </c>
      <c r="B139" s="237" t="s">
        <v>3997</v>
      </c>
      <c r="C139" s="235" t="s">
        <v>10778</v>
      </c>
      <c r="D139" s="235" t="s">
        <v>3998</v>
      </c>
      <c r="E139" s="235" t="s">
        <v>3999</v>
      </c>
      <c r="F139" s="235" t="s">
        <v>839</v>
      </c>
      <c r="G139" s="235">
        <v>20</v>
      </c>
      <c r="H139" s="85">
        <v>5</v>
      </c>
      <c r="I139" s="85">
        <v>1.1000000000000001</v>
      </c>
      <c r="J139" s="85">
        <v>0</v>
      </c>
      <c r="K139" s="85">
        <v>0</v>
      </c>
      <c r="L139" s="235">
        <v>1</v>
      </c>
      <c r="M139" s="235">
        <v>8</v>
      </c>
      <c r="N139" s="85">
        <v>0</v>
      </c>
      <c r="O139" s="85">
        <v>0</v>
      </c>
      <c r="P139" s="235" t="s">
        <v>3551</v>
      </c>
      <c r="Q139" s="235" t="s">
        <v>4000</v>
      </c>
      <c r="R139" s="235" t="s">
        <v>4001</v>
      </c>
    </row>
    <row r="140" spans="1:18" ht="28.8" customHeight="1" x14ac:dyDescent="0.2">
      <c r="A140" s="236"/>
      <c r="B140" s="238"/>
      <c r="C140" s="236"/>
      <c r="D140" s="236"/>
      <c r="E140" s="236"/>
      <c r="F140" s="236"/>
      <c r="G140" s="236"/>
      <c r="H140" s="85">
        <v>1</v>
      </c>
      <c r="I140" s="85" t="s">
        <v>3575</v>
      </c>
      <c r="J140" s="85">
        <v>0</v>
      </c>
      <c r="K140" s="85">
        <v>0</v>
      </c>
      <c r="L140" s="236"/>
      <c r="M140" s="236"/>
      <c r="N140" s="85">
        <v>0</v>
      </c>
      <c r="O140" s="85">
        <v>0</v>
      </c>
      <c r="P140" s="236"/>
      <c r="Q140" s="236"/>
      <c r="R140" s="236"/>
    </row>
    <row r="141" spans="1:18" ht="71.400000000000006" x14ac:dyDescent="0.2">
      <c r="A141" s="85">
        <v>105</v>
      </c>
      <c r="B141" s="86" t="s">
        <v>4002</v>
      </c>
      <c r="C141" s="85" t="s">
        <v>10779</v>
      </c>
      <c r="D141" s="85" t="s">
        <v>4003</v>
      </c>
      <c r="E141" s="85" t="s">
        <v>4004</v>
      </c>
      <c r="F141" s="85" t="s">
        <v>823</v>
      </c>
      <c r="G141" s="85">
        <v>20</v>
      </c>
      <c r="H141" s="85">
        <v>5</v>
      </c>
      <c r="I141" s="85">
        <v>0.75</v>
      </c>
      <c r="J141" s="85">
        <v>0</v>
      </c>
      <c r="K141" s="85">
        <v>0</v>
      </c>
      <c r="L141" s="85">
        <v>0</v>
      </c>
      <c r="M141" s="85">
        <v>0</v>
      </c>
      <c r="N141" s="85">
        <v>0</v>
      </c>
      <c r="O141" s="85">
        <v>0</v>
      </c>
      <c r="P141" s="85" t="s">
        <v>4005</v>
      </c>
      <c r="Q141" s="85" t="s">
        <v>4006</v>
      </c>
      <c r="R141" s="85" t="s">
        <v>4007</v>
      </c>
    </row>
    <row r="142" spans="1:18" ht="39.75" customHeight="1" x14ac:dyDescent="0.2">
      <c r="A142" s="235">
        <v>106</v>
      </c>
      <c r="B142" s="237" t="s">
        <v>4008</v>
      </c>
      <c r="C142" s="235" t="s">
        <v>10780</v>
      </c>
      <c r="D142" s="235" t="s">
        <v>4009</v>
      </c>
      <c r="E142" s="235" t="s">
        <v>4010</v>
      </c>
      <c r="F142" s="235" t="s">
        <v>839</v>
      </c>
      <c r="G142" s="235">
        <v>20</v>
      </c>
      <c r="H142" s="85">
        <v>4</v>
      </c>
      <c r="I142" s="85">
        <v>1.1000000000000001</v>
      </c>
      <c r="J142" s="85">
        <v>0</v>
      </c>
      <c r="K142" s="85">
        <v>0</v>
      </c>
      <c r="L142" s="235">
        <v>1</v>
      </c>
      <c r="M142" s="235">
        <v>8</v>
      </c>
      <c r="N142" s="85">
        <v>0</v>
      </c>
      <c r="O142" s="85">
        <v>0</v>
      </c>
      <c r="P142" s="235" t="s">
        <v>3551</v>
      </c>
      <c r="Q142" s="235" t="s">
        <v>4011</v>
      </c>
      <c r="R142" s="235" t="s">
        <v>4012</v>
      </c>
    </row>
    <row r="143" spans="1:18" ht="31.8" customHeight="1" x14ac:dyDescent="0.2">
      <c r="A143" s="236"/>
      <c r="B143" s="238"/>
      <c r="C143" s="236"/>
      <c r="D143" s="236"/>
      <c r="E143" s="236"/>
      <c r="F143" s="236"/>
      <c r="G143" s="236"/>
      <c r="H143" s="85">
        <v>1</v>
      </c>
      <c r="I143" s="85" t="s">
        <v>3575</v>
      </c>
      <c r="J143" s="85">
        <v>0</v>
      </c>
      <c r="K143" s="85">
        <v>0</v>
      </c>
      <c r="L143" s="236"/>
      <c r="M143" s="236"/>
      <c r="N143" s="85">
        <v>0</v>
      </c>
      <c r="O143" s="85">
        <v>0</v>
      </c>
      <c r="P143" s="236"/>
      <c r="Q143" s="236"/>
      <c r="R143" s="236"/>
    </row>
    <row r="144" spans="1:18" ht="36" customHeight="1" x14ac:dyDescent="0.2">
      <c r="A144" s="235">
        <v>107</v>
      </c>
      <c r="B144" s="237" t="s">
        <v>4013</v>
      </c>
      <c r="C144" s="235" t="s">
        <v>10781</v>
      </c>
      <c r="D144" s="235" t="s">
        <v>4014</v>
      </c>
      <c r="E144" s="235" t="s">
        <v>4015</v>
      </c>
      <c r="F144" s="235" t="s">
        <v>839</v>
      </c>
      <c r="G144" s="235">
        <v>16</v>
      </c>
      <c r="H144" s="85">
        <v>3</v>
      </c>
      <c r="I144" s="85">
        <v>1.1000000000000001</v>
      </c>
      <c r="J144" s="85">
        <v>0</v>
      </c>
      <c r="K144" s="85">
        <v>0</v>
      </c>
      <c r="L144" s="85">
        <v>0</v>
      </c>
      <c r="M144" s="85">
        <v>0</v>
      </c>
      <c r="N144" s="85">
        <v>0</v>
      </c>
      <c r="O144" s="85">
        <v>0</v>
      </c>
      <c r="P144" s="235" t="s">
        <v>3551</v>
      </c>
      <c r="Q144" s="235" t="s">
        <v>4016</v>
      </c>
      <c r="R144" s="235" t="s">
        <v>4017</v>
      </c>
    </row>
    <row r="145" spans="1:18" ht="33.75" customHeight="1" x14ac:dyDescent="0.2">
      <c r="A145" s="236"/>
      <c r="B145" s="238"/>
      <c r="C145" s="236"/>
      <c r="D145" s="236"/>
      <c r="E145" s="236"/>
      <c r="F145" s="236"/>
      <c r="G145" s="236"/>
      <c r="H145" s="85">
        <v>1</v>
      </c>
      <c r="I145" s="85" t="s">
        <v>3575</v>
      </c>
      <c r="J145" s="85">
        <v>0</v>
      </c>
      <c r="K145" s="85">
        <v>0</v>
      </c>
      <c r="L145" s="85">
        <v>0</v>
      </c>
      <c r="M145" s="85">
        <v>0</v>
      </c>
      <c r="N145" s="85">
        <v>0</v>
      </c>
      <c r="O145" s="85">
        <v>0</v>
      </c>
      <c r="P145" s="236"/>
      <c r="Q145" s="236"/>
      <c r="R145" s="236"/>
    </row>
    <row r="146" spans="1:18" ht="61.2" x14ac:dyDescent="0.2">
      <c r="A146" s="85">
        <v>108</v>
      </c>
      <c r="B146" s="86" t="s">
        <v>4018</v>
      </c>
      <c r="C146" s="85" t="s">
        <v>10782</v>
      </c>
      <c r="D146" s="85" t="s">
        <v>4019</v>
      </c>
      <c r="E146" s="85" t="s">
        <v>4020</v>
      </c>
      <c r="F146" s="85" t="s">
        <v>839</v>
      </c>
      <c r="G146" s="85">
        <v>15</v>
      </c>
      <c r="H146" s="85">
        <v>3</v>
      </c>
      <c r="I146" s="85">
        <v>1.1000000000000001</v>
      </c>
      <c r="J146" s="85">
        <v>0</v>
      </c>
      <c r="K146" s="85">
        <v>0</v>
      </c>
      <c r="L146" s="85">
        <v>0</v>
      </c>
      <c r="M146" s="85">
        <v>0</v>
      </c>
      <c r="N146" s="85">
        <v>0</v>
      </c>
      <c r="O146" s="85">
        <v>0</v>
      </c>
      <c r="P146" s="85" t="s">
        <v>4021</v>
      </c>
      <c r="Q146" s="85" t="s">
        <v>4022</v>
      </c>
      <c r="R146" s="85" t="s">
        <v>4023</v>
      </c>
    </row>
    <row r="147" spans="1:18" ht="30" customHeight="1" x14ac:dyDescent="0.2">
      <c r="A147" s="235">
        <v>109</v>
      </c>
      <c r="B147" s="237" t="s">
        <v>4024</v>
      </c>
      <c r="C147" s="235" t="s">
        <v>10783</v>
      </c>
      <c r="D147" s="235" t="s">
        <v>4025</v>
      </c>
      <c r="E147" s="235" t="s">
        <v>4026</v>
      </c>
      <c r="F147" s="235" t="s">
        <v>823</v>
      </c>
      <c r="G147" s="235">
        <v>12</v>
      </c>
      <c r="H147" s="85">
        <v>2</v>
      </c>
      <c r="I147" s="85">
        <v>1.1000000000000001</v>
      </c>
      <c r="J147" s="85">
        <v>0</v>
      </c>
      <c r="K147" s="85">
        <v>0</v>
      </c>
      <c r="L147" s="85">
        <v>0</v>
      </c>
      <c r="M147" s="85">
        <v>0</v>
      </c>
      <c r="N147" s="85">
        <v>0</v>
      </c>
      <c r="O147" s="85">
        <v>0</v>
      </c>
      <c r="P147" s="235" t="s">
        <v>3551</v>
      </c>
      <c r="Q147" s="235" t="s">
        <v>4027</v>
      </c>
      <c r="R147" s="235" t="s">
        <v>4028</v>
      </c>
    </row>
    <row r="148" spans="1:18" ht="30.75" customHeight="1" x14ac:dyDescent="0.2">
      <c r="A148" s="236"/>
      <c r="B148" s="238"/>
      <c r="C148" s="236"/>
      <c r="D148" s="236"/>
      <c r="E148" s="236"/>
      <c r="F148" s="236"/>
      <c r="G148" s="236"/>
      <c r="H148" s="85">
        <v>1</v>
      </c>
      <c r="I148" s="85" t="s">
        <v>3575</v>
      </c>
      <c r="J148" s="85">
        <v>0</v>
      </c>
      <c r="K148" s="85">
        <v>0</v>
      </c>
      <c r="L148" s="85">
        <v>0</v>
      </c>
      <c r="M148" s="85">
        <v>0</v>
      </c>
      <c r="N148" s="85">
        <v>0</v>
      </c>
      <c r="O148" s="85">
        <v>0</v>
      </c>
      <c r="P148" s="236"/>
      <c r="Q148" s="236"/>
      <c r="R148" s="236"/>
    </row>
    <row r="149" spans="1:18" ht="27.75" customHeight="1" x14ac:dyDescent="0.2">
      <c r="A149" s="235">
        <v>110</v>
      </c>
      <c r="B149" s="237" t="s">
        <v>4029</v>
      </c>
      <c r="C149" s="235" t="s">
        <v>10784</v>
      </c>
      <c r="D149" s="235" t="s">
        <v>4030</v>
      </c>
      <c r="E149" s="235" t="s">
        <v>4031</v>
      </c>
      <c r="F149" s="235" t="s">
        <v>3620</v>
      </c>
      <c r="G149" s="235">
        <v>16</v>
      </c>
      <c r="H149" s="85">
        <v>3</v>
      </c>
      <c r="I149" s="85">
        <v>0.75</v>
      </c>
      <c r="J149" s="85">
        <v>0</v>
      </c>
      <c r="K149" s="85">
        <v>0</v>
      </c>
      <c r="L149" s="85">
        <v>0</v>
      </c>
      <c r="M149" s="85">
        <v>0</v>
      </c>
      <c r="N149" s="85">
        <v>0</v>
      </c>
      <c r="O149" s="85">
        <v>0</v>
      </c>
      <c r="P149" s="235" t="s">
        <v>3961</v>
      </c>
      <c r="Q149" s="235" t="s">
        <v>4032</v>
      </c>
      <c r="R149" s="235" t="s">
        <v>4033</v>
      </c>
    </row>
    <row r="150" spans="1:18" ht="40.5" customHeight="1" x14ac:dyDescent="0.2">
      <c r="A150" s="236"/>
      <c r="B150" s="238"/>
      <c r="C150" s="236"/>
      <c r="D150" s="236"/>
      <c r="E150" s="236"/>
      <c r="F150" s="236"/>
      <c r="G150" s="236"/>
      <c r="H150" s="85">
        <v>2</v>
      </c>
      <c r="I150" s="85" t="s">
        <v>3575</v>
      </c>
      <c r="J150" s="85">
        <v>0</v>
      </c>
      <c r="K150" s="85">
        <v>0</v>
      </c>
      <c r="L150" s="85">
        <v>0</v>
      </c>
      <c r="M150" s="85">
        <v>0</v>
      </c>
      <c r="N150" s="85">
        <v>0</v>
      </c>
      <c r="O150" s="85">
        <v>0</v>
      </c>
      <c r="P150" s="236"/>
      <c r="Q150" s="236"/>
      <c r="R150" s="236"/>
    </row>
    <row r="151" spans="1:18" ht="42.75" customHeight="1" x14ac:dyDescent="0.2">
      <c r="A151" s="235">
        <v>111</v>
      </c>
      <c r="B151" s="237" t="s">
        <v>4034</v>
      </c>
      <c r="C151" s="235" t="s">
        <v>10785</v>
      </c>
      <c r="D151" s="235" t="s">
        <v>4035</v>
      </c>
      <c r="E151" s="235" t="s">
        <v>4036</v>
      </c>
      <c r="F151" s="235" t="s">
        <v>3620</v>
      </c>
      <c r="G151" s="235">
        <v>12</v>
      </c>
      <c r="H151" s="85">
        <v>2</v>
      </c>
      <c r="I151" s="85">
        <v>1.1000000000000001</v>
      </c>
      <c r="J151" s="85">
        <v>0</v>
      </c>
      <c r="K151" s="85">
        <v>0</v>
      </c>
      <c r="L151" s="235">
        <v>1</v>
      </c>
      <c r="M151" s="235">
        <v>8</v>
      </c>
      <c r="N151" s="85">
        <v>0</v>
      </c>
      <c r="O151" s="85">
        <v>0</v>
      </c>
      <c r="P151" s="235" t="s">
        <v>4037</v>
      </c>
      <c r="Q151" s="235" t="s">
        <v>4038</v>
      </c>
      <c r="R151" s="235" t="s">
        <v>8368</v>
      </c>
    </row>
    <row r="152" spans="1:18" ht="43.5" customHeight="1" x14ac:dyDescent="0.2">
      <c r="A152" s="236"/>
      <c r="B152" s="238"/>
      <c r="C152" s="236"/>
      <c r="D152" s="236"/>
      <c r="E152" s="236"/>
      <c r="F152" s="236"/>
      <c r="G152" s="236"/>
      <c r="H152" s="85">
        <v>2</v>
      </c>
      <c r="I152" s="85" t="s">
        <v>3575</v>
      </c>
      <c r="J152" s="85">
        <v>0</v>
      </c>
      <c r="K152" s="85">
        <v>0</v>
      </c>
      <c r="L152" s="236"/>
      <c r="M152" s="236"/>
      <c r="N152" s="85">
        <v>0</v>
      </c>
      <c r="O152" s="85">
        <v>0</v>
      </c>
      <c r="P152" s="236"/>
      <c r="Q152" s="236"/>
      <c r="R152" s="236"/>
    </row>
    <row r="153" spans="1:18" ht="51" x14ac:dyDescent="0.2">
      <c r="A153" s="85">
        <v>112</v>
      </c>
      <c r="B153" s="86" t="s">
        <v>4039</v>
      </c>
      <c r="C153" s="85" t="s">
        <v>10786</v>
      </c>
      <c r="D153" s="85" t="s">
        <v>4040</v>
      </c>
      <c r="E153" s="85" t="s">
        <v>4041</v>
      </c>
      <c r="F153" s="85" t="s">
        <v>3620</v>
      </c>
      <c r="G153" s="85">
        <v>16</v>
      </c>
      <c r="H153" s="85">
        <v>3</v>
      </c>
      <c r="I153" s="85">
        <v>1.1000000000000001</v>
      </c>
      <c r="J153" s="85">
        <v>0</v>
      </c>
      <c r="K153" s="85">
        <v>0</v>
      </c>
      <c r="L153" s="85">
        <v>1</v>
      </c>
      <c r="M153" s="85">
        <v>8</v>
      </c>
      <c r="N153" s="85">
        <v>0</v>
      </c>
      <c r="O153" s="85">
        <v>0</v>
      </c>
      <c r="P153" s="85" t="s">
        <v>3961</v>
      </c>
      <c r="Q153" s="85" t="s">
        <v>4038</v>
      </c>
      <c r="R153" s="85" t="s">
        <v>4042</v>
      </c>
    </row>
    <row r="154" spans="1:18" ht="39" customHeight="1" x14ac:dyDescent="0.2">
      <c r="A154" s="235">
        <v>113</v>
      </c>
      <c r="B154" s="237" t="s">
        <v>4043</v>
      </c>
      <c r="C154" s="235" t="s">
        <v>10787</v>
      </c>
      <c r="D154" s="235" t="s">
        <v>4044</v>
      </c>
      <c r="E154" s="235" t="s">
        <v>4045</v>
      </c>
      <c r="F154" s="235" t="s">
        <v>3620</v>
      </c>
      <c r="G154" s="235">
        <v>22</v>
      </c>
      <c r="H154" s="85">
        <v>5</v>
      </c>
      <c r="I154" s="85">
        <v>1.1000000000000001</v>
      </c>
      <c r="J154" s="85">
        <v>0</v>
      </c>
      <c r="K154" s="85">
        <v>0</v>
      </c>
      <c r="L154" s="85">
        <v>0</v>
      </c>
      <c r="M154" s="85">
        <v>0</v>
      </c>
      <c r="N154" s="85">
        <v>0</v>
      </c>
      <c r="O154" s="85">
        <v>0</v>
      </c>
      <c r="P154" s="235" t="s">
        <v>3961</v>
      </c>
      <c r="Q154" s="235" t="s">
        <v>4038</v>
      </c>
      <c r="R154" s="235" t="s">
        <v>4046</v>
      </c>
    </row>
    <row r="155" spans="1:18" ht="27.75" customHeight="1" x14ac:dyDescent="0.2">
      <c r="A155" s="236"/>
      <c r="B155" s="238"/>
      <c r="C155" s="236"/>
      <c r="D155" s="236"/>
      <c r="E155" s="236"/>
      <c r="F155" s="236"/>
      <c r="G155" s="236"/>
      <c r="H155" s="85">
        <v>1</v>
      </c>
      <c r="I155" s="85" t="s">
        <v>3575</v>
      </c>
      <c r="J155" s="85">
        <v>0</v>
      </c>
      <c r="K155" s="85">
        <v>0</v>
      </c>
      <c r="L155" s="85">
        <v>0</v>
      </c>
      <c r="M155" s="85">
        <v>0</v>
      </c>
      <c r="N155" s="85">
        <v>0</v>
      </c>
      <c r="O155" s="85">
        <v>0</v>
      </c>
      <c r="P155" s="236"/>
      <c r="Q155" s="236"/>
      <c r="R155" s="236"/>
    </row>
    <row r="156" spans="1:18" ht="33.75" customHeight="1" x14ac:dyDescent="0.2">
      <c r="A156" s="235">
        <v>114</v>
      </c>
      <c r="B156" s="237" t="s">
        <v>4047</v>
      </c>
      <c r="C156" s="235" t="s">
        <v>10788</v>
      </c>
      <c r="D156" s="235" t="s">
        <v>4048</v>
      </c>
      <c r="E156" s="235" t="s">
        <v>4049</v>
      </c>
      <c r="F156" s="235" t="s">
        <v>3620</v>
      </c>
      <c r="G156" s="235">
        <v>22</v>
      </c>
      <c r="H156" s="85">
        <v>5</v>
      </c>
      <c r="I156" s="85">
        <v>1.1000000000000001</v>
      </c>
      <c r="J156" s="85">
        <v>0</v>
      </c>
      <c r="K156" s="85">
        <v>0</v>
      </c>
      <c r="L156" s="85">
        <v>0</v>
      </c>
      <c r="M156" s="85">
        <v>0</v>
      </c>
      <c r="N156" s="85">
        <v>0</v>
      </c>
      <c r="O156" s="85">
        <v>0</v>
      </c>
      <c r="P156" s="235" t="s">
        <v>3961</v>
      </c>
      <c r="Q156" s="235" t="s">
        <v>4038</v>
      </c>
      <c r="R156" s="235" t="s">
        <v>4050</v>
      </c>
    </row>
    <row r="157" spans="1:18" ht="27" customHeight="1" x14ac:dyDescent="0.2">
      <c r="A157" s="236"/>
      <c r="B157" s="238"/>
      <c r="C157" s="236"/>
      <c r="D157" s="236"/>
      <c r="E157" s="236"/>
      <c r="F157" s="236"/>
      <c r="G157" s="236"/>
      <c r="H157" s="85">
        <v>1</v>
      </c>
      <c r="I157" s="85" t="s">
        <v>3575</v>
      </c>
      <c r="J157" s="85">
        <v>0</v>
      </c>
      <c r="K157" s="85">
        <v>0</v>
      </c>
      <c r="L157" s="85">
        <v>0</v>
      </c>
      <c r="M157" s="85">
        <v>0</v>
      </c>
      <c r="N157" s="85">
        <v>0</v>
      </c>
      <c r="O157" s="85">
        <v>0</v>
      </c>
      <c r="P157" s="236"/>
      <c r="Q157" s="236"/>
      <c r="R157" s="236"/>
    </row>
    <row r="158" spans="1:18" ht="40.799999999999997" x14ac:dyDescent="0.2">
      <c r="A158" s="85">
        <v>115</v>
      </c>
      <c r="B158" s="86" t="s">
        <v>4051</v>
      </c>
      <c r="C158" s="85" t="s">
        <v>10789</v>
      </c>
      <c r="D158" s="85" t="s">
        <v>4052</v>
      </c>
      <c r="E158" s="85" t="s">
        <v>4053</v>
      </c>
      <c r="F158" s="85" t="s">
        <v>3620</v>
      </c>
      <c r="G158" s="85">
        <v>12</v>
      </c>
      <c r="H158" s="85">
        <v>2</v>
      </c>
      <c r="I158" s="85">
        <v>1.1000000000000001</v>
      </c>
      <c r="J158" s="85">
        <v>0</v>
      </c>
      <c r="K158" s="85">
        <v>0</v>
      </c>
      <c r="L158" s="85">
        <v>1</v>
      </c>
      <c r="M158" s="85">
        <v>8</v>
      </c>
      <c r="N158" s="85">
        <v>0</v>
      </c>
      <c r="O158" s="85">
        <v>0</v>
      </c>
      <c r="P158" s="85" t="s">
        <v>4054</v>
      </c>
      <c r="Q158" s="85" t="s">
        <v>4055</v>
      </c>
      <c r="R158" s="85" t="s">
        <v>4054</v>
      </c>
    </row>
    <row r="159" spans="1:18" ht="40.799999999999997" x14ac:dyDescent="0.2">
      <c r="A159" s="85">
        <v>116</v>
      </c>
      <c r="B159" s="86" t="s">
        <v>4056</v>
      </c>
      <c r="C159" s="85" t="s">
        <v>10790</v>
      </c>
      <c r="D159" s="85" t="s">
        <v>4057</v>
      </c>
      <c r="E159" s="85" t="s">
        <v>4058</v>
      </c>
      <c r="F159" s="85" t="s">
        <v>3620</v>
      </c>
      <c r="G159" s="85">
        <v>20</v>
      </c>
      <c r="H159" s="85">
        <v>3</v>
      </c>
      <c r="I159" s="85" t="s">
        <v>3575</v>
      </c>
      <c r="J159" s="85">
        <v>0</v>
      </c>
      <c r="K159" s="85">
        <v>0</v>
      </c>
      <c r="L159" s="85">
        <v>1</v>
      </c>
      <c r="M159" s="85">
        <v>8</v>
      </c>
      <c r="N159" s="85">
        <v>0</v>
      </c>
      <c r="O159" s="85">
        <v>0</v>
      </c>
      <c r="P159" s="85" t="s">
        <v>4037</v>
      </c>
      <c r="Q159" s="85" t="s">
        <v>4038</v>
      </c>
      <c r="R159" s="85" t="s">
        <v>4059</v>
      </c>
    </row>
    <row r="160" spans="1:18" ht="51" x14ac:dyDescent="0.2">
      <c r="A160" s="85">
        <v>117</v>
      </c>
      <c r="B160" s="86" t="s">
        <v>4060</v>
      </c>
      <c r="C160" s="85" t="s">
        <v>10791</v>
      </c>
      <c r="D160" s="85" t="s">
        <v>4061</v>
      </c>
      <c r="E160" s="85" t="s">
        <v>4062</v>
      </c>
      <c r="F160" s="85" t="s">
        <v>3620</v>
      </c>
      <c r="G160" s="85">
        <v>12</v>
      </c>
      <c r="H160" s="85">
        <v>3</v>
      </c>
      <c r="I160" s="85">
        <v>1.1000000000000001</v>
      </c>
      <c r="J160" s="85">
        <v>0</v>
      </c>
      <c r="K160" s="85">
        <v>0</v>
      </c>
      <c r="L160" s="85">
        <v>0</v>
      </c>
      <c r="M160" s="85">
        <v>0</v>
      </c>
      <c r="N160" s="85">
        <v>0</v>
      </c>
      <c r="O160" s="85">
        <v>0</v>
      </c>
      <c r="P160" s="85" t="s">
        <v>3961</v>
      </c>
      <c r="Q160" s="85" t="s">
        <v>4038</v>
      </c>
      <c r="R160" s="85" t="s">
        <v>4063</v>
      </c>
    </row>
    <row r="161" spans="1:18" ht="72.75" customHeight="1" x14ac:dyDescent="0.2">
      <c r="A161" s="85">
        <v>118</v>
      </c>
      <c r="B161" s="86" t="s">
        <v>4064</v>
      </c>
      <c r="C161" s="85" t="s">
        <v>10792</v>
      </c>
      <c r="D161" s="85" t="s">
        <v>4065</v>
      </c>
      <c r="E161" s="85" t="s">
        <v>4066</v>
      </c>
      <c r="F161" s="85" t="s">
        <v>3620</v>
      </c>
      <c r="G161" s="85">
        <v>22</v>
      </c>
      <c r="H161" s="85">
        <v>5</v>
      </c>
      <c r="I161" s="85">
        <v>1.1000000000000001</v>
      </c>
      <c r="J161" s="85">
        <v>0</v>
      </c>
      <c r="K161" s="85">
        <v>0</v>
      </c>
      <c r="L161" s="85">
        <v>0</v>
      </c>
      <c r="M161" s="85">
        <v>0</v>
      </c>
      <c r="N161" s="85">
        <v>0</v>
      </c>
      <c r="O161" s="85">
        <v>0</v>
      </c>
      <c r="P161" s="85" t="s">
        <v>3961</v>
      </c>
      <c r="Q161" s="85" t="s">
        <v>4038</v>
      </c>
      <c r="R161" s="85" t="s">
        <v>4067</v>
      </c>
    </row>
    <row r="162" spans="1:18" ht="40.799999999999997" x14ac:dyDescent="0.2">
      <c r="A162" s="85">
        <v>119</v>
      </c>
      <c r="B162" s="86" t="s">
        <v>4068</v>
      </c>
      <c r="C162" s="85" t="s">
        <v>10793</v>
      </c>
      <c r="D162" s="85" t="s">
        <v>4069</v>
      </c>
      <c r="E162" s="85" t="s">
        <v>4070</v>
      </c>
      <c r="F162" s="85" t="s">
        <v>3620</v>
      </c>
      <c r="G162" s="85">
        <v>16</v>
      </c>
      <c r="H162" s="85">
        <v>3</v>
      </c>
      <c r="I162" s="85">
        <v>1.1000000000000001</v>
      </c>
      <c r="J162" s="85">
        <v>0</v>
      </c>
      <c r="K162" s="85">
        <v>0</v>
      </c>
      <c r="L162" s="85">
        <v>0</v>
      </c>
      <c r="M162" s="85">
        <v>0</v>
      </c>
      <c r="N162" s="85">
        <v>0</v>
      </c>
      <c r="O162" s="85">
        <v>0</v>
      </c>
      <c r="P162" s="85" t="s">
        <v>4071</v>
      </c>
      <c r="Q162" s="85" t="s">
        <v>4038</v>
      </c>
      <c r="R162" s="85" t="s">
        <v>4071</v>
      </c>
    </row>
    <row r="163" spans="1:18" ht="57" customHeight="1" x14ac:dyDescent="0.2">
      <c r="A163" s="85">
        <v>120</v>
      </c>
      <c r="B163" s="86" t="s">
        <v>4072</v>
      </c>
      <c r="C163" s="85" t="s">
        <v>10794</v>
      </c>
      <c r="D163" s="85" t="s">
        <v>4073</v>
      </c>
      <c r="E163" s="85" t="s">
        <v>4074</v>
      </c>
      <c r="F163" s="85" t="s">
        <v>3620</v>
      </c>
      <c r="G163" s="85">
        <v>22</v>
      </c>
      <c r="H163" s="85">
        <v>5</v>
      </c>
      <c r="I163" s="85">
        <v>1.1000000000000001</v>
      </c>
      <c r="J163" s="85">
        <v>0</v>
      </c>
      <c r="K163" s="85">
        <v>0</v>
      </c>
      <c r="L163" s="85">
        <v>1</v>
      </c>
      <c r="M163" s="85">
        <v>8</v>
      </c>
      <c r="N163" s="85">
        <v>0</v>
      </c>
      <c r="O163" s="85">
        <v>0</v>
      </c>
      <c r="P163" s="85" t="s">
        <v>4075</v>
      </c>
      <c r="Q163" s="85" t="s">
        <v>4038</v>
      </c>
      <c r="R163" s="85" t="s">
        <v>4076</v>
      </c>
    </row>
    <row r="164" spans="1:18" ht="60" customHeight="1" x14ac:dyDescent="0.2">
      <c r="A164" s="85">
        <v>121</v>
      </c>
      <c r="B164" s="86" t="s">
        <v>4077</v>
      </c>
      <c r="C164" s="85" t="s">
        <v>10795</v>
      </c>
      <c r="D164" s="85" t="s">
        <v>4078</v>
      </c>
      <c r="E164" s="85" t="s">
        <v>4079</v>
      </c>
      <c r="F164" s="85" t="s">
        <v>3620</v>
      </c>
      <c r="G164" s="85">
        <v>16</v>
      </c>
      <c r="H164" s="85">
        <v>4</v>
      </c>
      <c r="I164" s="85">
        <v>1.1000000000000001</v>
      </c>
      <c r="J164" s="85">
        <v>0</v>
      </c>
      <c r="K164" s="85">
        <v>0</v>
      </c>
      <c r="L164" s="85">
        <v>1</v>
      </c>
      <c r="M164" s="85">
        <v>8</v>
      </c>
      <c r="N164" s="85">
        <v>0</v>
      </c>
      <c r="O164" s="85">
        <v>0</v>
      </c>
      <c r="P164" s="85" t="s">
        <v>4080</v>
      </c>
      <c r="Q164" s="85" t="s">
        <v>4038</v>
      </c>
      <c r="R164" s="85" t="s">
        <v>4081</v>
      </c>
    </row>
    <row r="165" spans="1:18" ht="54.75" customHeight="1" x14ac:dyDescent="0.2">
      <c r="A165" s="235">
        <v>122</v>
      </c>
      <c r="B165" s="237" t="s">
        <v>4082</v>
      </c>
      <c r="C165" s="235" t="s">
        <v>10796</v>
      </c>
      <c r="D165" s="235" t="s">
        <v>4083</v>
      </c>
      <c r="E165" s="235" t="s">
        <v>4084</v>
      </c>
      <c r="F165" s="235" t="s">
        <v>823</v>
      </c>
      <c r="G165" s="235">
        <v>22</v>
      </c>
      <c r="H165" s="85">
        <v>5</v>
      </c>
      <c r="I165" s="85">
        <v>1.1000000000000001</v>
      </c>
      <c r="J165" s="85">
        <v>0</v>
      </c>
      <c r="K165" s="85">
        <v>0</v>
      </c>
      <c r="L165" s="235">
        <v>1</v>
      </c>
      <c r="M165" s="235">
        <v>8</v>
      </c>
      <c r="N165" s="85">
        <v>0</v>
      </c>
      <c r="O165" s="85">
        <v>0</v>
      </c>
      <c r="P165" s="235" t="s">
        <v>8369</v>
      </c>
      <c r="Q165" s="235" t="s">
        <v>4085</v>
      </c>
      <c r="R165" s="235" t="s">
        <v>8370</v>
      </c>
    </row>
    <row r="166" spans="1:18" ht="36.75" customHeight="1" x14ac:dyDescent="0.2">
      <c r="A166" s="236"/>
      <c r="B166" s="238"/>
      <c r="C166" s="236"/>
      <c r="D166" s="236"/>
      <c r="E166" s="236"/>
      <c r="F166" s="236"/>
      <c r="G166" s="236"/>
      <c r="H166" s="85">
        <v>2</v>
      </c>
      <c r="I166" s="85" t="s">
        <v>3575</v>
      </c>
      <c r="J166" s="85">
        <v>0</v>
      </c>
      <c r="K166" s="85">
        <v>0</v>
      </c>
      <c r="L166" s="236"/>
      <c r="M166" s="236"/>
      <c r="N166" s="85">
        <v>0</v>
      </c>
      <c r="O166" s="85">
        <v>0</v>
      </c>
      <c r="P166" s="236"/>
      <c r="Q166" s="236"/>
      <c r="R166" s="236"/>
    </row>
    <row r="167" spans="1:18" ht="66.75" customHeight="1" x14ac:dyDescent="0.2">
      <c r="A167" s="85">
        <v>123</v>
      </c>
      <c r="B167" s="86" t="s">
        <v>4086</v>
      </c>
      <c r="C167" s="85" t="s">
        <v>10797</v>
      </c>
      <c r="D167" s="85" t="s">
        <v>4087</v>
      </c>
      <c r="E167" s="85" t="s">
        <v>4088</v>
      </c>
      <c r="F167" s="85" t="s">
        <v>3620</v>
      </c>
      <c r="G167" s="85">
        <v>12</v>
      </c>
      <c r="H167" s="85">
        <v>2</v>
      </c>
      <c r="I167" s="85">
        <v>1.1000000000000001</v>
      </c>
      <c r="J167" s="85">
        <v>0</v>
      </c>
      <c r="K167" s="85">
        <v>0</v>
      </c>
      <c r="L167" s="85">
        <v>0</v>
      </c>
      <c r="M167" s="85">
        <v>0</v>
      </c>
      <c r="N167" s="85">
        <v>0</v>
      </c>
      <c r="O167" s="85">
        <v>0</v>
      </c>
      <c r="P167" s="85" t="s">
        <v>3961</v>
      </c>
      <c r="Q167" s="85" t="s">
        <v>8324</v>
      </c>
      <c r="R167" s="85" t="s">
        <v>4089</v>
      </c>
    </row>
    <row r="168" spans="1:18" ht="57" customHeight="1" x14ac:dyDescent="0.2">
      <c r="A168" s="235">
        <v>124</v>
      </c>
      <c r="B168" s="237" t="s">
        <v>4090</v>
      </c>
      <c r="C168" s="235" t="s">
        <v>10597</v>
      </c>
      <c r="D168" s="235" t="s">
        <v>4091</v>
      </c>
      <c r="E168" s="235" t="s">
        <v>4092</v>
      </c>
      <c r="F168" s="235" t="s">
        <v>839</v>
      </c>
      <c r="G168" s="235">
        <v>12</v>
      </c>
      <c r="H168" s="103">
        <v>2</v>
      </c>
      <c r="I168" s="85">
        <v>1.1000000000000001</v>
      </c>
      <c r="J168" s="85">
        <v>0</v>
      </c>
      <c r="K168" s="85">
        <v>0</v>
      </c>
      <c r="L168" s="235">
        <v>1</v>
      </c>
      <c r="M168" s="235">
        <v>8</v>
      </c>
      <c r="N168" s="85">
        <v>0</v>
      </c>
      <c r="O168" s="85">
        <v>0</v>
      </c>
      <c r="P168" s="235" t="s">
        <v>4093</v>
      </c>
      <c r="Q168" s="235" t="s">
        <v>10598</v>
      </c>
      <c r="R168" s="235" t="s">
        <v>10599</v>
      </c>
    </row>
    <row r="169" spans="1:18" ht="42" customHeight="1" x14ac:dyDescent="0.2">
      <c r="A169" s="236"/>
      <c r="B169" s="238"/>
      <c r="C169" s="236"/>
      <c r="D169" s="236"/>
      <c r="E169" s="236"/>
      <c r="F169" s="236"/>
      <c r="G169" s="236"/>
      <c r="H169" s="85">
        <v>1</v>
      </c>
      <c r="I169" s="85" t="s">
        <v>3575</v>
      </c>
      <c r="J169" s="85">
        <v>0</v>
      </c>
      <c r="K169" s="85">
        <v>0</v>
      </c>
      <c r="L169" s="236"/>
      <c r="M169" s="236"/>
      <c r="N169" s="85">
        <v>0</v>
      </c>
      <c r="O169" s="85">
        <v>0</v>
      </c>
      <c r="P169" s="236"/>
      <c r="Q169" s="236"/>
      <c r="R169" s="236"/>
    </row>
    <row r="170" spans="1:18" ht="40.799999999999997" x14ac:dyDescent="0.2">
      <c r="A170" s="85">
        <v>125</v>
      </c>
      <c r="B170" s="86" t="s">
        <v>4094</v>
      </c>
      <c r="C170" s="85" t="s">
        <v>10798</v>
      </c>
      <c r="D170" s="85" t="s">
        <v>4095</v>
      </c>
      <c r="E170" s="85" t="s">
        <v>4096</v>
      </c>
      <c r="F170" s="85" t="s">
        <v>3620</v>
      </c>
      <c r="G170" s="85">
        <v>9</v>
      </c>
      <c r="H170" s="85">
        <v>4</v>
      </c>
      <c r="I170" s="85">
        <v>0.75</v>
      </c>
      <c r="J170" s="85">
        <v>0</v>
      </c>
      <c r="K170" s="85">
        <v>0</v>
      </c>
      <c r="L170" s="85">
        <v>0</v>
      </c>
      <c r="M170" s="85">
        <v>0</v>
      </c>
      <c r="N170" s="85">
        <v>0</v>
      </c>
      <c r="O170" s="85">
        <v>0</v>
      </c>
      <c r="P170" s="85" t="s">
        <v>4097</v>
      </c>
      <c r="Q170" s="85" t="s">
        <v>4098</v>
      </c>
      <c r="R170" s="85" t="s">
        <v>8371</v>
      </c>
    </row>
    <row r="171" spans="1:18" ht="75" customHeight="1" x14ac:dyDescent="0.2">
      <c r="A171" s="85">
        <v>126</v>
      </c>
      <c r="B171" s="86" t="s">
        <v>4099</v>
      </c>
      <c r="C171" s="85" t="s">
        <v>10799</v>
      </c>
      <c r="D171" s="85" t="s">
        <v>4100</v>
      </c>
      <c r="E171" s="85" t="s">
        <v>4101</v>
      </c>
      <c r="F171" s="85" t="s">
        <v>3620</v>
      </c>
      <c r="G171" s="85">
        <v>6</v>
      </c>
      <c r="H171" s="85" t="s">
        <v>3550</v>
      </c>
      <c r="I171" s="85" t="s">
        <v>3550</v>
      </c>
      <c r="J171" s="85">
        <v>0</v>
      </c>
      <c r="K171" s="85">
        <v>0</v>
      </c>
      <c r="L171" s="85">
        <v>1</v>
      </c>
      <c r="M171" s="85">
        <v>8</v>
      </c>
      <c r="N171" s="85">
        <v>0</v>
      </c>
      <c r="O171" s="85">
        <v>0</v>
      </c>
      <c r="P171" s="85" t="s">
        <v>4102</v>
      </c>
      <c r="Q171" s="85" t="s">
        <v>10600</v>
      </c>
      <c r="R171" s="85" t="s">
        <v>10601</v>
      </c>
    </row>
    <row r="172" spans="1:18" ht="30.6" x14ac:dyDescent="0.2">
      <c r="A172" s="85">
        <v>127</v>
      </c>
      <c r="B172" s="86" t="s">
        <v>4103</v>
      </c>
      <c r="C172" s="85" t="s">
        <v>10800</v>
      </c>
      <c r="D172" s="85" t="s">
        <v>4104</v>
      </c>
      <c r="E172" s="85" t="s">
        <v>4105</v>
      </c>
      <c r="F172" s="85" t="s">
        <v>3620</v>
      </c>
      <c r="G172" s="85">
        <v>12</v>
      </c>
      <c r="H172" s="85">
        <v>2</v>
      </c>
      <c r="I172" s="85">
        <v>1.1000000000000001</v>
      </c>
      <c r="J172" s="85">
        <v>0</v>
      </c>
      <c r="K172" s="85">
        <v>0</v>
      </c>
      <c r="L172" s="85">
        <v>0</v>
      </c>
      <c r="M172" s="85">
        <v>0</v>
      </c>
      <c r="N172" s="85">
        <v>0</v>
      </c>
      <c r="O172" s="85">
        <v>0</v>
      </c>
      <c r="P172" s="85" t="s">
        <v>4106</v>
      </c>
      <c r="Q172" s="85" t="s">
        <v>4130</v>
      </c>
      <c r="R172" s="85" t="s">
        <v>8372</v>
      </c>
    </row>
    <row r="173" spans="1:18" ht="30.6" x14ac:dyDescent="0.2">
      <c r="A173" s="85">
        <v>128</v>
      </c>
      <c r="B173" s="86" t="s">
        <v>4107</v>
      </c>
      <c r="C173" s="85" t="s">
        <v>10801</v>
      </c>
      <c r="D173" s="85" t="s">
        <v>4108</v>
      </c>
      <c r="E173" s="85" t="s">
        <v>4109</v>
      </c>
      <c r="F173" s="85" t="s">
        <v>3620</v>
      </c>
      <c r="G173" s="85">
        <v>4</v>
      </c>
      <c r="H173" s="85">
        <v>2</v>
      </c>
      <c r="I173" s="85">
        <v>0.75</v>
      </c>
      <c r="J173" s="85">
        <v>0</v>
      </c>
      <c r="K173" s="85">
        <v>0</v>
      </c>
      <c r="L173" s="85">
        <v>0</v>
      </c>
      <c r="M173" s="85">
        <v>0</v>
      </c>
      <c r="N173" s="85">
        <v>0</v>
      </c>
      <c r="O173" s="85">
        <v>0</v>
      </c>
      <c r="P173" s="85" t="s">
        <v>3551</v>
      </c>
      <c r="Q173" s="85" t="s">
        <v>4110</v>
      </c>
      <c r="R173" s="85" t="s">
        <v>4111</v>
      </c>
    </row>
    <row r="174" spans="1:18" ht="30.6" x14ac:dyDescent="0.2">
      <c r="A174" s="85">
        <v>129</v>
      </c>
      <c r="B174" s="86" t="s">
        <v>4112</v>
      </c>
      <c r="C174" s="85" t="s">
        <v>10802</v>
      </c>
      <c r="D174" s="85" t="s">
        <v>4113</v>
      </c>
      <c r="E174" s="85" t="s">
        <v>4114</v>
      </c>
      <c r="F174" s="85" t="s">
        <v>3620</v>
      </c>
      <c r="G174" s="85">
        <v>8</v>
      </c>
      <c r="H174" s="85">
        <v>2</v>
      </c>
      <c r="I174" s="85">
        <v>0.75</v>
      </c>
      <c r="J174" s="85">
        <v>0</v>
      </c>
      <c r="K174" s="85">
        <v>0</v>
      </c>
      <c r="L174" s="85">
        <v>0</v>
      </c>
      <c r="M174" s="85">
        <v>0</v>
      </c>
      <c r="N174" s="85">
        <v>0</v>
      </c>
      <c r="O174" s="85">
        <v>0</v>
      </c>
      <c r="P174" s="85" t="s">
        <v>3551</v>
      </c>
      <c r="Q174" s="85" t="s">
        <v>4110</v>
      </c>
      <c r="R174" s="85" t="s">
        <v>4115</v>
      </c>
    </row>
    <row r="175" spans="1:18" ht="30.6" x14ac:dyDescent="0.2">
      <c r="A175" s="85">
        <v>130</v>
      </c>
      <c r="B175" s="86" t="s">
        <v>4116</v>
      </c>
      <c r="C175" s="85" t="s">
        <v>10803</v>
      </c>
      <c r="D175" s="85" t="s">
        <v>4117</v>
      </c>
      <c r="E175" s="85" t="s">
        <v>4118</v>
      </c>
      <c r="F175" s="85" t="s">
        <v>3620</v>
      </c>
      <c r="G175" s="85">
        <v>7</v>
      </c>
      <c r="H175" s="85">
        <v>2</v>
      </c>
      <c r="I175" s="85">
        <v>0.75</v>
      </c>
      <c r="J175" s="85">
        <v>0</v>
      </c>
      <c r="K175" s="85">
        <v>0</v>
      </c>
      <c r="L175" s="85">
        <v>0</v>
      </c>
      <c r="M175" s="85">
        <v>0</v>
      </c>
      <c r="N175" s="85">
        <v>0</v>
      </c>
      <c r="O175" s="85">
        <v>0</v>
      </c>
      <c r="P175" s="85" t="s">
        <v>4119</v>
      </c>
      <c r="Q175" s="85" t="s">
        <v>8324</v>
      </c>
      <c r="R175" s="85" t="s">
        <v>4119</v>
      </c>
    </row>
    <row r="176" spans="1:18" ht="120" customHeight="1" x14ac:dyDescent="0.2">
      <c r="A176" s="85">
        <v>131</v>
      </c>
      <c r="B176" s="86" t="s">
        <v>4120</v>
      </c>
      <c r="C176" s="85" t="s">
        <v>10804</v>
      </c>
      <c r="D176" s="85" t="s">
        <v>4121</v>
      </c>
      <c r="E176" s="85" t="s">
        <v>4122</v>
      </c>
      <c r="F176" s="85" t="s">
        <v>980</v>
      </c>
      <c r="G176" s="85">
        <v>13</v>
      </c>
      <c r="H176" s="85">
        <v>1</v>
      </c>
      <c r="I176" s="85" t="s">
        <v>3575</v>
      </c>
      <c r="J176" s="85">
        <v>0</v>
      </c>
      <c r="K176" s="85">
        <v>0</v>
      </c>
      <c r="L176" s="85">
        <v>2</v>
      </c>
      <c r="M176" s="85">
        <v>4</v>
      </c>
      <c r="N176" s="85">
        <v>0</v>
      </c>
      <c r="O176" s="85">
        <v>0</v>
      </c>
      <c r="P176" s="85" t="s">
        <v>3551</v>
      </c>
      <c r="Q176" s="85" t="s">
        <v>8373</v>
      </c>
      <c r="R176" s="85" t="s">
        <v>8374</v>
      </c>
    </row>
    <row r="177" spans="1:18" ht="41.25" customHeight="1" x14ac:dyDescent="0.2">
      <c r="A177" s="235">
        <v>132</v>
      </c>
      <c r="B177" s="237" t="s">
        <v>4123</v>
      </c>
      <c r="C177" s="235" t="s">
        <v>10602</v>
      </c>
      <c r="D177" s="235" t="s">
        <v>4124</v>
      </c>
      <c r="E177" s="235" t="s">
        <v>4125</v>
      </c>
      <c r="F177" s="235" t="s">
        <v>980</v>
      </c>
      <c r="G177" s="163">
        <v>12</v>
      </c>
      <c r="H177" s="85">
        <v>2</v>
      </c>
      <c r="I177" s="85">
        <v>1.1000000000000001</v>
      </c>
      <c r="J177" s="85">
        <v>0</v>
      </c>
      <c r="K177" s="85">
        <v>0</v>
      </c>
      <c r="L177" s="163">
        <v>1</v>
      </c>
      <c r="M177" s="163">
        <v>8</v>
      </c>
      <c r="N177" s="85">
        <v>0</v>
      </c>
      <c r="O177" s="85">
        <v>0</v>
      </c>
      <c r="P177" s="235" t="s">
        <v>3551</v>
      </c>
      <c r="Q177" s="235" t="s">
        <v>10580</v>
      </c>
      <c r="R177" s="235" t="s">
        <v>10603</v>
      </c>
    </row>
    <row r="178" spans="1:18" ht="72" customHeight="1" x14ac:dyDescent="0.2">
      <c r="A178" s="236"/>
      <c r="B178" s="238"/>
      <c r="C178" s="236"/>
      <c r="D178" s="236"/>
      <c r="E178" s="236"/>
      <c r="F178" s="236"/>
      <c r="G178" s="164"/>
      <c r="H178" s="85">
        <v>1</v>
      </c>
      <c r="I178" s="85" t="s">
        <v>3575</v>
      </c>
      <c r="J178" s="85">
        <v>0</v>
      </c>
      <c r="K178" s="85">
        <v>0</v>
      </c>
      <c r="L178" s="164"/>
      <c r="M178" s="164"/>
      <c r="N178" s="85">
        <v>0</v>
      </c>
      <c r="O178" s="85">
        <v>0</v>
      </c>
      <c r="P178" s="236"/>
      <c r="Q178" s="236"/>
      <c r="R178" s="236"/>
    </row>
    <row r="179" spans="1:18" ht="40.799999999999997" x14ac:dyDescent="0.2">
      <c r="A179" s="85">
        <v>133</v>
      </c>
      <c r="B179" s="86" t="s">
        <v>4126</v>
      </c>
      <c r="C179" s="85" t="s">
        <v>10805</v>
      </c>
      <c r="D179" s="85" t="s">
        <v>4127</v>
      </c>
      <c r="E179" s="85" t="s">
        <v>4128</v>
      </c>
      <c r="F179" s="85" t="s">
        <v>823</v>
      </c>
      <c r="G179" s="85">
        <v>6</v>
      </c>
      <c r="H179" s="85">
        <v>2</v>
      </c>
      <c r="I179" s="85">
        <v>1.1000000000000001</v>
      </c>
      <c r="J179" s="85">
        <v>0</v>
      </c>
      <c r="K179" s="85">
        <v>0</v>
      </c>
      <c r="L179" s="85">
        <v>0</v>
      </c>
      <c r="M179" s="85">
        <v>0</v>
      </c>
      <c r="N179" s="85">
        <v>0</v>
      </c>
      <c r="O179" s="85">
        <v>0</v>
      </c>
      <c r="P179" s="85" t="s">
        <v>4129</v>
      </c>
      <c r="Q179" s="85" t="s">
        <v>4130</v>
      </c>
      <c r="R179" s="85" t="s">
        <v>4129</v>
      </c>
    </row>
    <row r="180" spans="1:18" ht="61.2" x14ac:dyDescent="0.2">
      <c r="A180" s="85">
        <v>134</v>
      </c>
      <c r="B180" s="86" t="s">
        <v>4131</v>
      </c>
      <c r="C180" s="85" t="s">
        <v>10806</v>
      </c>
      <c r="D180" s="85" t="s">
        <v>4132</v>
      </c>
      <c r="E180" s="85" t="s">
        <v>4133</v>
      </c>
      <c r="F180" s="85" t="s">
        <v>3620</v>
      </c>
      <c r="G180" s="85">
        <v>16</v>
      </c>
      <c r="H180" s="85">
        <v>4</v>
      </c>
      <c r="I180" s="85">
        <v>1.1000000000000001</v>
      </c>
      <c r="J180" s="85">
        <v>0</v>
      </c>
      <c r="K180" s="85">
        <v>0</v>
      </c>
      <c r="L180" s="85">
        <v>0</v>
      </c>
      <c r="M180" s="85">
        <v>0</v>
      </c>
      <c r="N180" s="85">
        <v>0</v>
      </c>
      <c r="O180" s="85">
        <v>0</v>
      </c>
      <c r="P180" s="85" t="s">
        <v>4134</v>
      </c>
      <c r="Q180" s="85" t="s">
        <v>4135</v>
      </c>
      <c r="R180" s="85" t="s">
        <v>4136</v>
      </c>
    </row>
    <row r="181" spans="1:18" ht="61.2" x14ac:dyDescent="0.2">
      <c r="A181" s="85">
        <v>135</v>
      </c>
      <c r="B181" s="86" t="s">
        <v>4137</v>
      </c>
      <c r="C181" s="85" t="s">
        <v>10807</v>
      </c>
      <c r="D181" s="85" t="s">
        <v>4138</v>
      </c>
      <c r="E181" s="85" t="s">
        <v>4139</v>
      </c>
      <c r="F181" s="85" t="s">
        <v>823</v>
      </c>
      <c r="G181" s="85">
        <v>23</v>
      </c>
      <c r="H181" s="85">
        <v>8</v>
      </c>
      <c r="I181" s="85">
        <v>0.75</v>
      </c>
      <c r="J181" s="85">
        <v>0</v>
      </c>
      <c r="K181" s="85">
        <v>0</v>
      </c>
      <c r="L181" s="85">
        <v>0</v>
      </c>
      <c r="M181" s="85">
        <v>0</v>
      </c>
      <c r="N181" s="85">
        <v>0</v>
      </c>
      <c r="O181" s="85">
        <v>0</v>
      </c>
      <c r="P181" s="85" t="s">
        <v>4140</v>
      </c>
      <c r="Q181" s="85" t="s">
        <v>4141</v>
      </c>
      <c r="R181" s="85" t="s">
        <v>4142</v>
      </c>
    </row>
    <row r="182" spans="1:18" ht="67.5" customHeight="1" x14ac:dyDescent="0.2">
      <c r="A182" s="85">
        <v>136</v>
      </c>
      <c r="B182" s="86" t="s">
        <v>4143</v>
      </c>
      <c r="C182" s="85" t="s">
        <v>10808</v>
      </c>
      <c r="D182" s="85" t="s">
        <v>4138</v>
      </c>
      <c r="E182" s="85" t="s">
        <v>4139</v>
      </c>
      <c r="F182" s="85" t="s">
        <v>3620</v>
      </c>
      <c r="G182" s="85">
        <v>16</v>
      </c>
      <c r="H182" s="85">
        <v>7</v>
      </c>
      <c r="I182" s="85">
        <v>0.75</v>
      </c>
      <c r="J182" s="85">
        <v>0</v>
      </c>
      <c r="K182" s="85">
        <v>0</v>
      </c>
      <c r="L182" s="85">
        <v>0</v>
      </c>
      <c r="M182" s="85">
        <v>0</v>
      </c>
      <c r="N182" s="85">
        <v>0</v>
      </c>
      <c r="O182" s="85">
        <v>0</v>
      </c>
      <c r="P182" s="85" t="s">
        <v>4144</v>
      </c>
      <c r="Q182" s="85" t="s">
        <v>4141</v>
      </c>
      <c r="R182" s="85" t="s">
        <v>4145</v>
      </c>
    </row>
    <row r="183" spans="1:18" ht="40.799999999999997" x14ac:dyDescent="0.2">
      <c r="A183" s="85">
        <v>137</v>
      </c>
      <c r="B183" s="86" t="s">
        <v>4146</v>
      </c>
      <c r="C183" s="85" t="s">
        <v>4147</v>
      </c>
      <c r="D183" s="85" t="s">
        <v>4148</v>
      </c>
      <c r="E183" s="85" t="s">
        <v>4149</v>
      </c>
      <c r="F183" s="85" t="s">
        <v>839</v>
      </c>
      <c r="G183" s="85">
        <v>32</v>
      </c>
      <c r="H183" s="85">
        <v>14</v>
      </c>
      <c r="I183" s="85">
        <v>0.75</v>
      </c>
      <c r="J183" s="85">
        <v>0</v>
      </c>
      <c r="K183" s="85">
        <v>0</v>
      </c>
      <c r="L183" s="85">
        <v>0</v>
      </c>
      <c r="M183" s="85">
        <v>0</v>
      </c>
      <c r="N183" s="85">
        <v>0</v>
      </c>
      <c r="O183" s="85">
        <v>0</v>
      </c>
      <c r="P183" s="85" t="s">
        <v>4150</v>
      </c>
      <c r="Q183" s="85" t="s">
        <v>4151</v>
      </c>
      <c r="R183" s="85" t="s">
        <v>4152</v>
      </c>
    </row>
    <row r="184" spans="1:18" ht="69" customHeight="1" x14ac:dyDescent="0.2">
      <c r="A184" s="85">
        <v>138</v>
      </c>
      <c r="B184" s="86" t="s">
        <v>4153</v>
      </c>
      <c r="C184" s="85" t="s">
        <v>4154</v>
      </c>
      <c r="D184" s="85" t="s">
        <v>4155</v>
      </c>
      <c r="E184" s="85" t="s">
        <v>4156</v>
      </c>
      <c r="F184" s="85" t="s">
        <v>839</v>
      </c>
      <c r="G184" s="85">
        <v>32</v>
      </c>
      <c r="H184" s="85">
        <v>14</v>
      </c>
      <c r="I184" s="85">
        <v>0.75</v>
      </c>
      <c r="J184" s="85">
        <v>0</v>
      </c>
      <c r="K184" s="85">
        <v>0</v>
      </c>
      <c r="L184" s="85">
        <v>0</v>
      </c>
      <c r="M184" s="85">
        <v>0</v>
      </c>
      <c r="N184" s="85">
        <v>0</v>
      </c>
      <c r="O184" s="85">
        <v>0</v>
      </c>
      <c r="P184" s="85" t="s">
        <v>4157</v>
      </c>
      <c r="Q184" s="85" t="s">
        <v>4151</v>
      </c>
      <c r="R184" s="85" t="s">
        <v>4158</v>
      </c>
    </row>
    <row r="185" spans="1:18" ht="73.2" customHeight="1" x14ac:dyDescent="0.2">
      <c r="A185" s="85">
        <v>139</v>
      </c>
      <c r="B185" s="86" t="s">
        <v>4159</v>
      </c>
      <c r="C185" s="85" t="s">
        <v>4160</v>
      </c>
      <c r="D185" s="85" t="s">
        <v>4161</v>
      </c>
      <c r="E185" s="85" t="s">
        <v>4162</v>
      </c>
      <c r="F185" s="85" t="s">
        <v>839</v>
      </c>
      <c r="G185" s="85">
        <v>32</v>
      </c>
      <c r="H185" s="85">
        <v>14</v>
      </c>
      <c r="I185" s="85">
        <v>0.75</v>
      </c>
      <c r="J185" s="85">
        <v>0</v>
      </c>
      <c r="K185" s="85">
        <v>0</v>
      </c>
      <c r="L185" s="85">
        <v>0</v>
      </c>
      <c r="M185" s="85">
        <v>0</v>
      </c>
      <c r="N185" s="85">
        <v>0</v>
      </c>
      <c r="O185" s="85">
        <v>0</v>
      </c>
      <c r="P185" s="85" t="s">
        <v>4163</v>
      </c>
      <c r="Q185" s="85" t="s">
        <v>4151</v>
      </c>
      <c r="R185" s="85" t="s">
        <v>4164</v>
      </c>
    </row>
    <row r="186" spans="1:18" ht="145.19999999999999" customHeight="1" x14ac:dyDescent="0.2">
      <c r="A186" s="85">
        <v>140</v>
      </c>
      <c r="B186" s="86" t="s">
        <v>4165</v>
      </c>
      <c r="C186" s="85" t="s">
        <v>4166</v>
      </c>
      <c r="D186" s="85" t="s">
        <v>4167</v>
      </c>
      <c r="E186" s="85" t="s">
        <v>4168</v>
      </c>
      <c r="F186" s="85" t="s">
        <v>839</v>
      </c>
      <c r="G186" s="85">
        <v>32</v>
      </c>
      <c r="H186" s="85">
        <v>14</v>
      </c>
      <c r="I186" s="85">
        <v>0.75</v>
      </c>
      <c r="J186" s="85">
        <v>0</v>
      </c>
      <c r="K186" s="85">
        <v>0</v>
      </c>
      <c r="L186" s="85">
        <v>0</v>
      </c>
      <c r="M186" s="85">
        <v>0</v>
      </c>
      <c r="N186" s="85">
        <v>0</v>
      </c>
      <c r="O186" s="85">
        <v>0</v>
      </c>
      <c r="P186" s="85" t="s">
        <v>4169</v>
      </c>
      <c r="Q186" s="85" t="s">
        <v>4151</v>
      </c>
      <c r="R186" s="85" t="s">
        <v>4170</v>
      </c>
    </row>
    <row r="187" spans="1:18" ht="30.6" x14ac:dyDescent="0.2">
      <c r="A187" s="85">
        <v>141</v>
      </c>
      <c r="B187" s="86" t="s">
        <v>4171</v>
      </c>
      <c r="C187" s="85" t="s">
        <v>4172</v>
      </c>
      <c r="D187" s="85" t="s">
        <v>4173</v>
      </c>
      <c r="E187" s="85" t="s">
        <v>4174</v>
      </c>
      <c r="F187" s="85" t="s">
        <v>839</v>
      </c>
      <c r="G187" s="85">
        <v>25</v>
      </c>
      <c r="H187" s="85">
        <v>10</v>
      </c>
      <c r="I187" s="85">
        <v>0.75</v>
      </c>
      <c r="J187" s="85">
        <v>0</v>
      </c>
      <c r="K187" s="85">
        <v>0</v>
      </c>
      <c r="L187" s="85">
        <v>0</v>
      </c>
      <c r="M187" s="85">
        <v>0</v>
      </c>
      <c r="N187" s="85">
        <v>0</v>
      </c>
      <c r="O187" s="85">
        <v>0</v>
      </c>
      <c r="P187" s="85" t="s">
        <v>4175</v>
      </c>
      <c r="Q187" s="85" t="s">
        <v>4151</v>
      </c>
      <c r="R187" s="85" t="s">
        <v>4176</v>
      </c>
    </row>
    <row r="188" spans="1:18" ht="30.6" x14ac:dyDescent="0.2">
      <c r="A188" s="85">
        <v>142</v>
      </c>
      <c r="B188" s="86" t="s">
        <v>4177</v>
      </c>
      <c r="C188" s="85" t="s">
        <v>4178</v>
      </c>
      <c r="D188" s="85" t="s">
        <v>4179</v>
      </c>
      <c r="E188" s="85" t="s">
        <v>4180</v>
      </c>
      <c r="F188" s="85" t="s">
        <v>980</v>
      </c>
      <c r="G188" s="85">
        <v>22</v>
      </c>
      <c r="H188" s="85">
        <v>6</v>
      </c>
      <c r="I188" s="85">
        <v>1.1000000000000001</v>
      </c>
      <c r="J188" s="85">
        <v>0</v>
      </c>
      <c r="K188" s="85">
        <v>0</v>
      </c>
      <c r="L188" s="85">
        <v>0</v>
      </c>
      <c r="M188" s="85">
        <v>0</v>
      </c>
      <c r="N188" s="85">
        <v>0</v>
      </c>
      <c r="O188" s="85">
        <v>0</v>
      </c>
      <c r="P188" s="85" t="s">
        <v>4181</v>
      </c>
      <c r="Q188" s="85" t="s">
        <v>4182</v>
      </c>
      <c r="R188" s="85" t="s">
        <v>4181</v>
      </c>
    </row>
    <row r="189" spans="1:18" ht="40.799999999999997" x14ac:dyDescent="0.2">
      <c r="A189" s="85">
        <v>143</v>
      </c>
      <c r="B189" s="86" t="s">
        <v>4183</v>
      </c>
      <c r="C189" s="85" t="s">
        <v>4184</v>
      </c>
      <c r="D189" s="85" t="s">
        <v>4185</v>
      </c>
      <c r="E189" s="85" t="s">
        <v>4186</v>
      </c>
      <c r="F189" s="85" t="s">
        <v>839</v>
      </c>
      <c r="G189" s="85">
        <v>26</v>
      </c>
      <c r="H189" s="85">
        <v>6</v>
      </c>
      <c r="I189" s="85">
        <v>1.1000000000000001</v>
      </c>
      <c r="J189" s="85">
        <v>0</v>
      </c>
      <c r="K189" s="85">
        <v>0</v>
      </c>
      <c r="L189" s="85">
        <v>0</v>
      </c>
      <c r="M189" s="85">
        <v>0</v>
      </c>
      <c r="N189" s="85">
        <v>0</v>
      </c>
      <c r="O189" s="85">
        <v>0</v>
      </c>
      <c r="P189" s="85" t="s">
        <v>4187</v>
      </c>
      <c r="Q189" s="85" t="s">
        <v>4182</v>
      </c>
      <c r="R189" s="85" t="s">
        <v>4187</v>
      </c>
    </row>
    <row r="190" spans="1:18" ht="36.75" customHeight="1" x14ac:dyDescent="0.2">
      <c r="A190" s="235">
        <v>144</v>
      </c>
      <c r="B190" s="237" t="s">
        <v>4188</v>
      </c>
      <c r="C190" s="235" t="s">
        <v>4189</v>
      </c>
      <c r="D190" s="235" t="s">
        <v>4190</v>
      </c>
      <c r="E190" s="235" t="s">
        <v>4191</v>
      </c>
      <c r="F190" s="235" t="s">
        <v>980</v>
      </c>
      <c r="G190" s="163">
        <v>12</v>
      </c>
      <c r="H190" s="85">
        <v>2</v>
      </c>
      <c r="I190" s="85">
        <v>1.1000000000000001</v>
      </c>
      <c r="J190" s="85">
        <v>0</v>
      </c>
      <c r="K190" s="85">
        <v>0</v>
      </c>
      <c r="L190" s="163">
        <v>1</v>
      </c>
      <c r="M190" s="163">
        <v>8</v>
      </c>
      <c r="N190" s="85">
        <v>0</v>
      </c>
      <c r="O190" s="85">
        <v>0</v>
      </c>
      <c r="P190" s="235" t="s">
        <v>4192</v>
      </c>
      <c r="Q190" s="235" t="s">
        <v>4182</v>
      </c>
      <c r="R190" s="235" t="s">
        <v>4192</v>
      </c>
    </row>
    <row r="191" spans="1:18" ht="36.75" customHeight="1" x14ac:dyDescent="0.2">
      <c r="A191" s="236"/>
      <c r="B191" s="238"/>
      <c r="C191" s="236"/>
      <c r="D191" s="236"/>
      <c r="E191" s="236"/>
      <c r="F191" s="236"/>
      <c r="G191" s="164"/>
      <c r="H191" s="85">
        <v>1</v>
      </c>
      <c r="I191" s="85" t="s">
        <v>3575</v>
      </c>
      <c r="J191" s="85">
        <v>0</v>
      </c>
      <c r="K191" s="85">
        <v>0</v>
      </c>
      <c r="L191" s="164"/>
      <c r="M191" s="164"/>
      <c r="N191" s="85">
        <v>0</v>
      </c>
      <c r="O191" s="85">
        <v>0</v>
      </c>
      <c r="P191" s="236"/>
      <c r="Q191" s="236"/>
      <c r="R191" s="236"/>
    </row>
    <row r="192" spans="1:18" ht="30.6" x14ac:dyDescent="0.2">
      <c r="A192" s="165">
        <v>145</v>
      </c>
      <c r="B192" s="166" t="s">
        <v>4193</v>
      </c>
      <c r="C192" s="165" t="s">
        <v>10809</v>
      </c>
      <c r="D192" s="165" t="s">
        <v>4194</v>
      </c>
      <c r="E192" s="165" t="s">
        <v>4195</v>
      </c>
      <c r="F192" s="165" t="s">
        <v>980</v>
      </c>
      <c r="G192" s="165">
        <v>6</v>
      </c>
      <c r="H192" s="85">
        <v>2</v>
      </c>
      <c r="I192" s="85">
        <v>0.75</v>
      </c>
      <c r="J192" s="85">
        <v>0</v>
      </c>
      <c r="K192" s="85">
        <v>0</v>
      </c>
      <c r="L192" s="85">
        <v>0</v>
      </c>
      <c r="M192" s="85">
        <v>0</v>
      </c>
      <c r="N192" s="85">
        <v>0</v>
      </c>
      <c r="O192" s="85">
        <v>0</v>
      </c>
      <c r="P192" s="85" t="s">
        <v>3551</v>
      </c>
      <c r="Q192" s="165" t="s">
        <v>8324</v>
      </c>
      <c r="R192" s="165" t="s">
        <v>4196</v>
      </c>
    </row>
    <row r="193" spans="1:18" ht="30.6" x14ac:dyDescent="0.2">
      <c r="A193" s="85">
        <v>146</v>
      </c>
      <c r="B193" s="86" t="s">
        <v>4197</v>
      </c>
      <c r="C193" s="85" t="s">
        <v>10810</v>
      </c>
      <c r="D193" s="85" t="s">
        <v>4198</v>
      </c>
      <c r="E193" s="85" t="s">
        <v>4199</v>
      </c>
      <c r="F193" s="85" t="s">
        <v>3620</v>
      </c>
      <c r="G193" s="85">
        <v>5</v>
      </c>
      <c r="H193" s="103">
        <v>2</v>
      </c>
      <c r="I193" s="85">
        <v>0.75</v>
      </c>
      <c r="J193" s="85">
        <v>0</v>
      </c>
      <c r="K193" s="85">
        <v>0</v>
      </c>
      <c r="L193" s="85">
        <v>0</v>
      </c>
      <c r="M193" s="85">
        <v>0</v>
      </c>
      <c r="N193" s="85">
        <v>0</v>
      </c>
      <c r="O193" s="85">
        <v>0</v>
      </c>
      <c r="P193" s="85" t="s">
        <v>4200</v>
      </c>
      <c r="Q193" s="85" t="s">
        <v>4201</v>
      </c>
      <c r="R193" s="85" t="s">
        <v>8375</v>
      </c>
    </row>
    <row r="194" spans="1:18" ht="32.25" customHeight="1" x14ac:dyDescent="0.2">
      <c r="A194" s="235">
        <v>147</v>
      </c>
      <c r="B194" s="237" t="s">
        <v>4202</v>
      </c>
      <c r="C194" s="235" t="s">
        <v>10811</v>
      </c>
      <c r="D194" s="235" t="s">
        <v>4203</v>
      </c>
      <c r="E194" s="235" t="s">
        <v>4204</v>
      </c>
      <c r="F194" s="235" t="s">
        <v>839</v>
      </c>
      <c r="G194" s="163">
        <v>5</v>
      </c>
      <c r="H194" s="85">
        <v>3</v>
      </c>
      <c r="I194" s="85">
        <v>0.75</v>
      </c>
      <c r="J194" s="85">
        <v>0</v>
      </c>
      <c r="K194" s="85">
        <v>0</v>
      </c>
      <c r="L194" s="85">
        <v>0</v>
      </c>
      <c r="M194" s="85">
        <v>0</v>
      </c>
      <c r="N194" s="85">
        <v>0</v>
      </c>
      <c r="O194" s="85">
        <v>0</v>
      </c>
      <c r="P194" s="235" t="s">
        <v>4205</v>
      </c>
      <c r="Q194" s="235" t="s">
        <v>4206</v>
      </c>
      <c r="R194" s="235" t="s">
        <v>4207</v>
      </c>
    </row>
    <row r="195" spans="1:18" ht="51" customHeight="1" x14ac:dyDescent="0.2">
      <c r="A195" s="236"/>
      <c r="B195" s="238"/>
      <c r="C195" s="236"/>
      <c r="D195" s="236"/>
      <c r="E195" s="236"/>
      <c r="F195" s="236"/>
      <c r="G195" s="164"/>
      <c r="H195" s="85">
        <v>1</v>
      </c>
      <c r="I195" s="85" t="s">
        <v>3575</v>
      </c>
      <c r="J195" s="85">
        <v>0</v>
      </c>
      <c r="K195" s="85">
        <v>0</v>
      </c>
      <c r="L195" s="85">
        <v>0</v>
      </c>
      <c r="M195" s="85">
        <v>0</v>
      </c>
      <c r="N195" s="85">
        <v>0</v>
      </c>
      <c r="O195" s="85">
        <v>0</v>
      </c>
      <c r="P195" s="236"/>
      <c r="Q195" s="236"/>
      <c r="R195" s="236"/>
    </row>
    <row r="196" spans="1:18" ht="40.799999999999997" x14ac:dyDescent="0.2">
      <c r="A196" s="85">
        <v>148</v>
      </c>
      <c r="B196" s="86" t="s">
        <v>4208</v>
      </c>
      <c r="C196" s="85" t="s">
        <v>10812</v>
      </c>
      <c r="D196" s="85" t="s">
        <v>4209</v>
      </c>
      <c r="E196" s="85" t="s">
        <v>4210</v>
      </c>
      <c r="F196" s="85" t="s">
        <v>3620</v>
      </c>
      <c r="G196" s="85">
        <v>4</v>
      </c>
      <c r="H196" s="103">
        <v>1</v>
      </c>
      <c r="I196" s="85">
        <v>0.75</v>
      </c>
      <c r="J196" s="85">
        <v>0</v>
      </c>
      <c r="K196" s="85">
        <v>0</v>
      </c>
      <c r="L196" s="85">
        <v>0</v>
      </c>
      <c r="M196" s="85">
        <v>0</v>
      </c>
      <c r="N196" s="85">
        <v>0</v>
      </c>
      <c r="O196" s="85">
        <v>0</v>
      </c>
      <c r="P196" s="85" t="s">
        <v>4211</v>
      </c>
      <c r="Q196" s="85" t="s">
        <v>4212</v>
      </c>
      <c r="R196" s="85" t="s">
        <v>4211</v>
      </c>
    </row>
    <row r="197" spans="1:18" ht="128.4" customHeight="1" x14ac:dyDescent="0.2">
      <c r="A197" s="235">
        <v>149</v>
      </c>
      <c r="B197" s="237" t="s">
        <v>4213</v>
      </c>
      <c r="C197" s="235" t="s">
        <v>4214</v>
      </c>
      <c r="D197" s="235" t="s">
        <v>4215</v>
      </c>
      <c r="E197" s="235" t="s">
        <v>4216</v>
      </c>
      <c r="F197" s="235" t="s">
        <v>839</v>
      </c>
      <c r="G197" s="163">
        <v>107.1</v>
      </c>
      <c r="H197" s="85">
        <v>6</v>
      </c>
      <c r="I197" s="85">
        <v>0.75</v>
      </c>
      <c r="J197" s="85">
        <v>0</v>
      </c>
      <c r="K197" s="85">
        <v>0</v>
      </c>
      <c r="L197" s="163">
        <v>1</v>
      </c>
      <c r="M197" s="163">
        <v>8</v>
      </c>
      <c r="N197" s="85">
        <v>0</v>
      </c>
      <c r="O197" s="85">
        <v>0</v>
      </c>
      <c r="P197" s="235" t="s">
        <v>4217</v>
      </c>
      <c r="Q197" s="235" t="s">
        <v>4218</v>
      </c>
      <c r="R197" s="235" t="s">
        <v>4219</v>
      </c>
    </row>
    <row r="198" spans="1:18" ht="98.4" customHeight="1" x14ac:dyDescent="0.2">
      <c r="A198" s="236"/>
      <c r="B198" s="238"/>
      <c r="C198" s="236"/>
      <c r="D198" s="236"/>
      <c r="E198" s="236"/>
      <c r="F198" s="236"/>
      <c r="G198" s="164"/>
      <c r="H198" s="85">
        <v>1</v>
      </c>
      <c r="I198" s="85" t="s">
        <v>3575</v>
      </c>
      <c r="J198" s="85">
        <v>0</v>
      </c>
      <c r="K198" s="85">
        <v>0</v>
      </c>
      <c r="L198" s="164"/>
      <c r="M198" s="164"/>
      <c r="N198" s="85">
        <v>0</v>
      </c>
      <c r="O198" s="85">
        <v>0</v>
      </c>
      <c r="P198" s="236"/>
      <c r="Q198" s="236"/>
      <c r="R198" s="236"/>
    </row>
    <row r="199" spans="1:18" ht="250.2" customHeight="1" x14ac:dyDescent="0.2">
      <c r="A199" s="85">
        <v>150</v>
      </c>
      <c r="B199" s="86" t="s">
        <v>4220</v>
      </c>
      <c r="C199" s="85" t="s">
        <v>4221</v>
      </c>
      <c r="D199" s="85" t="s">
        <v>4222</v>
      </c>
      <c r="E199" s="85" t="s">
        <v>4223</v>
      </c>
      <c r="F199" s="85" t="s">
        <v>839</v>
      </c>
      <c r="G199" s="85">
        <v>26</v>
      </c>
      <c r="H199" s="85" t="s">
        <v>3550</v>
      </c>
      <c r="I199" s="85" t="s">
        <v>3550</v>
      </c>
      <c r="J199" s="85">
        <v>0</v>
      </c>
      <c r="K199" s="85">
        <v>0</v>
      </c>
      <c r="L199" s="85">
        <v>2</v>
      </c>
      <c r="M199" s="85">
        <v>8</v>
      </c>
      <c r="N199" s="85">
        <v>0</v>
      </c>
      <c r="O199" s="85">
        <v>0</v>
      </c>
      <c r="P199" s="85" t="s">
        <v>4217</v>
      </c>
      <c r="Q199" s="85" t="s">
        <v>4218</v>
      </c>
      <c r="R199" s="85" t="s">
        <v>4219</v>
      </c>
    </row>
    <row r="200" spans="1:18" ht="211.5" customHeight="1" x14ac:dyDescent="0.2">
      <c r="A200" s="85">
        <v>151</v>
      </c>
      <c r="B200" s="86" t="s">
        <v>4224</v>
      </c>
      <c r="C200" s="85" t="s">
        <v>4225</v>
      </c>
      <c r="D200" s="85" t="s">
        <v>4226</v>
      </c>
      <c r="E200" s="85" t="s">
        <v>4227</v>
      </c>
      <c r="F200" s="85" t="s">
        <v>839</v>
      </c>
      <c r="G200" s="85">
        <v>196</v>
      </c>
      <c r="H200" s="85">
        <v>8</v>
      </c>
      <c r="I200" s="85">
        <v>0.75</v>
      </c>
      <c r="J200" s="85">
        <v>0</v>
      </c>
      <c r="K200" s="85">
        <v>0</v>
      </c>
      <c r="L200" s="85">
        <v>1</v>
      </c>
      <c r="M200" s="85">
        <v>8</v>
      </c>
      <c r="N200" s="85">
        <v>0</v>
      </c>
      <c r="O200" s="85">
        <v>0</v>
      </c>
      <c r="P200" s="85" t="s">
        <v>4217</v>
      </c>
      <c r="Q200" s="85" t="s">
        <v>4218</v>
      </c>
      <c r="R200" s="85" t="s">
        <v>4219</v>
      </c>
    </row>
    <row r="201" spans="1:18" ht="48.75" customHeight="1" x14ac:dyDescent="0.2">
      <c r="A201" s="235">
        <v>152</v>
      </c>
      <c r="B201" s="237" t="s">
        <v>4228</v>
      </c>
      <c r="C201" s="235" t="s">
        <v>4229</v>
      </c>
      <c r="D201" s="235" t="s">
        <v>4230</v>
      </c>
      <c r="E201" s="235" t="s">
        <v>4231</v>
      </c>
      <c r="F201" s="235" t="s">
        <v>839</v>
      </c>
      <c r="G201" s="235">
        <v>170</v>
      </c>
      <c r="H201" s="85">
        <v>6</v>
      </c>
      <c r="I201" s="85">
        <v>0.75</v>
      </c>
      <c r="J201" s="85">
        <v>0</v>
      </c>
      <c r="K201" s="85">
        <v>0</v>
      </c>
      <c r="L201" s="235">
        <v>1</v>
      </c>
      <c r="M201" s="235">
        <v>8</v>
      </c>
      <c r="N201" s="85">
        <v>0</v>
      </c>
      <c r="O201" s="85">
        <v>0</v>
      </c>
      <c r="P201" s="235" t="s">
        <v>4232</v>
      </c>
      <c r="Q201" s="235" t="s">
        <v>4218</v>
      </c>
      <c r="R201" s="235" t="s">
        <v>4233</v>
      </c>
    </row>
    <row r="202" spans="1:18" ht="29.25" customHeight="1" x14ac:dyDescent="0.2">
      <c r="A202" s="236"/>
      <c r="B202" s="238"/>
      <c r="C202" s="236"/>
      <c r="D202" s="236"/>
      <c r="E202" s="236"/>
      <c r="F202" s="236"/>
      <c r="G202" s="236"/>
      <c r="H202" s="85">
        <v>2</v>
      </c>
      <c r="I202" s="85" t="s">
        <v>3575</v>
      </c>
      <c r="J202" s="85">
        <v>0</v>
      </c>
      <c r="K202" s="85">
        <v>0</v>
      </c>
      <c r="L202" s="236"/>
      <c r="M202" s="236"/>
      <c r="N202" s="85">
        <v>0</v>
      </c>
      <c r="O202" s="85">
        <v>0</v>
      </c>
      <c r="P202" s="236"/>
      <c r="Q202" s="236"/>
      <c r="R202" s="236"/>
    </row>
    <row r="203" spans="1:18" ht="40.799999999999997" x14ac:dyDescent="0.2">
      <c r="A203" s="85">
        <v>153</v>
      </c>
      <c r="B203" s="86" t="s">
        <v>4234</v>
      </c>
      <c r="C203" s="85" t="s">
        <v>4235</v>
      </c>
      <c r="D203" s="85" t="s">
        <v>4236</v>
      </c>
      <c r="E203" s="85" t="s">
        <v>4237</v>
      </c>
      <c r="F203" s="85" t="s">
        <v>839</v>
      </c>
      <c r="G203" s="85">
        <v>14</v>
      </c>
      <c r="H203" s="85" t="s">
        <v>3550</v>
      </c>
      <c r="I203" s="85" t="s">
        <v>3550</v>
      </c>
      <c r="J203" s="85">
        <v>0</v>
      </c>
      <c r="K203" s="85">
        <v>0</v>
      </c>
      <c r="L203" s="85">
        <v>1</v>
      </c>
      <c r="M203" s="85">
        <v>8</v>
      </c>
      <c r="N203" s="85">
        <v>0</v>
      </c>
      <c r="O203" s="85">
        <v>0</v>
      </c>
      <c r="P203" s="85" t="s">
        <v>4232</v>
      </c>
      <c r="Q203" s="85" t="s">
        <v>4218</v>
      </c>
      <c r="R203" s="85" t="s">
        <v>4233</v>
      </c>
    </row>
    <row r="204" spans="1:18" ht="66" customHeight="1" x14ac:dyDescent="0.2">
      <c r="A204" s="235">
        <v>154</v>
      </c>
      <c r="B204" s="237" t="s">
        <v>4238</v>
      </c>
      <c r="C204" s="235" t="s">
        <v>4239</v>
      </c>
      <c r="D204" s="235" t="s">
        <v>4240</v>
      </c>
      <c r="E204" s="235" t="s">
        <v>4241</v>
      </c>
      <c r="F204" s="235" t="s">
        <v>823</v>
      </c>
      <c r="G204" s="235">
        <v>6.75</v>
      </c>
      <c r="H204" s="85">
        <v>4</v>
      </c>
      <c r="I204" s="85">
        <v>0.75</v>
      </c>
      <c r="J204" s="85">
        <v>0</v>
      </c>
      <c r="K204" s="85">
        <v>0</v>
      </c>
      <c r="L204" s="85">
        <v>0</v>
      </c>
      <c r="M204" s="85">
        <v>0</v>
      </c>
      <c r="N204" s="85">
        <v>0</v>
      </c>
      <c r="O204" s="85">
        <v>0</v>
      </c>
      <c r="P204" s="235" t="s">
        <v>4232</v>
      </c>
      <c r="Q204" s="235" t="s">
        <v>4242</v>
      </c>
      <c r="R204" s="235" t="s">
        <v>4243</v>
      </c>
    </row>
    <row r="205" spans="1:18" ht="63" customHeight="1" x14ac:dyDescent="0.2">
      <c r="A205" s="236"/>
      <c r="B205" s="238"/>
      <c r="C205" s="236"/>
      <c r="D205" s="236"/>
      <c r="E205" s="236"/>
      <c r="F205" s="236"/>
      <c r="G205" s="236"/>
      <c r="H205" s="85">
        <v>1</v>
      </c>
      <c r="I205" s="85" t="s">
        <v>3575</v>
      </c>
      <c r="J205" s="85">
        <v>0</v>
      </c>
      <c r="K205" s="85">
        <v>0</v>
      </c>
      <c r="L205" s="85">
        <v>0</v>
      </c>
      <c r="M205" s="85">
        <v>0</v>
      </c>
      <c r="N205" s="85">
        <v>0</v>
      </c>
      <c r="O205" s="85">
        <v>0</v>
      </c>
      <c r="P205" s="236"/>
      <c r="Q205" s="236"/>
      <c r="R205" s="236"/>
    </row>
    <row r="206" spans="1:18" ht="48" customHeight="1" x14ac:dyDescent="0.2">
      <c r="A206" s="235">
        <v>155</v>
      </c>
      <c r="B206" s="237" t="s">
        <v>4244</v>
      </c>
      <c r="C206" s="235" t="s">
        <v>4245</v>
      </c>
      <c r="D206" s="235" t="s">
        <v>4246</v>
      </c>
      <c r="E206" s="235" t="s">
        <v>4247</v>
      </c>
      <c r="F206" s="235" t="s">
        <v>823</v>
      </c>
      <c r="G206" s="235">
        <v>6.75</v>
      </c>
      <c r="H206" s="85">
        <v>4</v>
      </c>
      <c r="I206" s="85">
        <v>0.75</v>
      </c>
      <c r="J206" s="85">
        <v>0</v>
      </c>
      <c r="K206" s="85">
        <v>0</v>
      </c>
      <c r="L206" s="85">
        <v>0</v>
      </c>
      <c r="M206" s="85">
        <v>0</v>
      </c>
      <c r="N206" s="85">
        <v>0</v>
      </c>
      <c r="O206" s="85">
        <v>0</v>
      </c>
      <c r="P206" s="235" t="s">
        <v>4232</v>
      </c>
      <c r="Q206" s="235" t="s">
        <v>4242</v>
      </c>
      <c r="R206" s="235" t="s">
        <v>4248</v>
      </c>
    </row>
    <row r="207" spans="1:18" ht="65.400000000000006" customHeight="1" x14ac:dyDescent="0.2">
      <c r="A207" s="236"/>
      <c r="B207" s="238"/>
      <c r="C207" s="236"/>
      <c r="D207" s="236"/>
      <c r="E207" s="236"/>
      <c r="F207" s="236"/>
      <c r="G207" s="236"/>
      <c r="H207" s="85">
        <v>1</v>
      </c>
      <c r="I207" s="85" t="s">
        <v>3575</v>
      </c>
      <c r="J207" s="85">
        <v>0</v>
      </c>
      <c r="K207" s="85">
        <v>0</v>
      </c>
      <c r="L207" s="85">
        <v>0</v>
      </c>
      <c r="M207" s="85">
        <v>0</v>
      </c>
      <c r="N207" s="85">
        <v>0</v>
      </c>
      <c r="O207" s="85">
        <v>0</v>
      </c>
      <c r="P207" s="236"/>
      <c r="Q207" s="236"/>
      <c r="R207" s="236"/>
    </row>
    <row r="208" spans="1:18" ht="48.75" customHeight="1" x14ac:dyDescent="0.2">
      <c r="A208" s="235">
        <v>156</v>
      </c>
      <c r="B208" s="237" t="s">
        <v>4249</v>
      </c>
      <c r="C208" s="235" t="s">
        <v>4250</v>
      </c>
      <c r="D208" s="235" t="s">
        <v>4251</v>
      </c>
      <c r="E208" s="235" t="s">
        <v>4252</v>
      </c>
      <c r="F208" s="235" t="s">
        <v>8307</v>
      </c>
      <c r="G208" s="235">
        <v>69</v>
      </c>
      <c r="H208" s="235">
        <v>1</v>
      </c>
      <c r="I208" s="235" t="s">
        <v>3575</v>
      </c>
      <c r="J208" s="85">
        <v>0</v>
      </c>
      <c r="K208" s="85">
        <v>0</v>
      </c>
      <c r="L208" s="85">
        <v>1</v>
      </c>
      <c r="M208" s="85">
        <v>20</v>
      </c>
      <c r="N208" s="85">
        <v>0</v>
      </c>
      <c r="O208" s="85">
        <v>0</v>
      </c>
      <c r="P208" s="235" t="s">
        <v>4253</v>
      </c>
      <c r="Q208" s="235" t="s">
        <v>4254</v>
      </c>
      <c r="R208" s="235" t="s">
        <v>4255</v>
      </c>
    </row>
    <row r="209" spans="1:18" ht="36.75" customHeight="1" x14ac:dyDescent="0.2">
      <c r="A209" s="236"/>
      <c r="B209" s="238"/>
      <c r="C209" s="236"/>
      <c r="D209" s="236"/>
      <c r="E209" s="236"/>
      <c r="F209" s="236"/>
      <c r="G209" s="236"/>
      <c r="H209" s="236"/>
      <c r="I209" s="236"/>
      <c r="J209" s="85">
        <v>0</v>
      </c>
      <c r="K209" s="85">
        <v>0</v>
      </c>
      <c r="L209" s="85">
        <v>2</v>
      </c>
      <c r="M209" s="85">
        <v>4</v>
      </c>
      <c r="N209" s="85">
        <v>0</v>
      </c>
      <c r="O209" s="85">
        <v>0</v>
      </c>
      <c r="P209" s="236"/>
      <c r="Q209" s="236"/>
      <c r="R209" s="236"/>
    </row>
    <row r="210" spans="1:18" ht="87.75" customHeight="1" x14ac:dyDescent="0.2">
      <c r="A210" s="235">
        <v>157</v>
      </c>
      <c r="B210" s="237" t="s">
        <v>4256</v>
      </c>
      <c r="C210" s="235" t="s">
        <v>4257</v>
      </c>
      <c r="D210" s="235" t="s">
        <v>4258</v>
      </c>
      <c r="E210" s="235" t="s">
        <v>4259</v>
      </c>
      <c r="F210" s="235" t="s">
        <v>8307</v>
      </c>
      <c r="G210" s="235">
        <v>99</v>
      </c>
      <c r="H210" s="235">
        <v>1</v>
      </c>
      <c r="I210" s="235" t="s">
        <v>3575</v>
      </c>
      <c r="J210" s="85">
        <v>0</v>
      </c>
      <c r="K210" s="85">
        <v>0</v>
      </c>
      <c r="L210" s="85">
        <v>1</v>
      </c>
      <c r="M210" s="85">
        <v>20</v>
      </c>
      <c r="N210" s="85">
        <v>0</v>
      </c>
      <c r="O210" s="85">
        <v>0</v>
      </c>
      <c r="P210" s="235" t="s">
        <v>4260</v>
      </c>
      <c r="Q210" s="235" t="s">
        <v>4254</v>
      </c>
      <c r="R210" s="235" t="s">
        <v>4261</v>
      </c>
    </row>
    <row r="211" spans="1:18" ht="72.599999999999994" customHeight="1" x14ac:dyDescent="0.2">
      <c r="A211" s="236"/>
      <c r="B211" s="238"/>
      <c r="C211" s="236"/>
      <c r="D211" s="236"/>
      <c r="E211" s="236"/>
      <c r="F211" s="236"/>
      <c r="G211" s="236"/>
      <c r="H211" s="236"/>
      <c r="I211" s="236"/>
      <c r="J211" s="85">
        <v>0</v>
      </c>
      <c r="K211" s="85">
        <v>0</v>
      </c>
      <c r="L211" s="85">
        <v>2</v>
      </c>
      <c r="M211" s="85">
        <v>4</v>
      </c>
      <c r="N211" s="85">
        <v>0</v>
      </c>
      <c r="O211" s="85">
        <v>0</v>
      </c>
      <c r="P211" s="236"/>
      <c r="Q211" s="236"/>
      <c r="R211" s="236"/>
    </row>
    <row r="212" spans="1:18" ht="43.5" customHeight="1" x14ac:dyDescent="0.2">
      <c r="A212" s="235">
        <v>158</v>
      </c>
      <c r="B212" s="237" t="s">
        <v>4262</v>
      </c>
      <c r="C212" s="235" t="s">
        <v>4263</v>
      </c>
      <c r="D212" s="235" t="s">
        <v>4258</v>
      </c>
      <c r="E212" s="235" t="s">
        <v>4259</v>
      </c>
      <c r="F212" s="235" t="s">
        <v>8307</v>
      </c>
      <c r="G212" s="235">
        <v>56</v>
      </c>
      <c r="H212" s="235">
        <v>1</v>
      </c>
      <c r="I212" s="235" t="s">
        <v>3575</v>
      </c>
      <c r="J212" s="85">
        <v>0</v>
      </c>
      <c r="K212" s="85">
        <v>0</v>
      </c>
      <c r="L212" s="85">
        <v>1</v>
      </c>
      <c r="M212" s="85">
        <v>20</v>
      </c>
      <c r="N212" s="85">
        <v>0</v>
      </c>
      <c r="O212" s="85">
        <v>0</v>
      </c>
      <c r="P212" s="235" t="s">
        <v>4264</v>
      </c>
      <c r="Q212" s="235" t="s">
        <v>4254</v>
      </c>
      <c r="R212" s="235" t="s">
        <v>4265</v>
      </c>
    </row>
    <row r="213" spans="1:18" ht="45.75" customHeight="1" x14ac:dyDescent="0.2">
      <c r="A213" s="236"/>
      <c r="B213" s="238"/>
      <c r="C213" s="236"/>
      <c r="D213" s="236"/>
      <c r="E213" s="236"/>
      <c r="F213" s="236"/>
      <c r="G213" s="236"/>
      <c r="H213" s="236"/>
      <c r="I213" s="236"/>
      <c r="J213" s="85">
        <v>0</v>
      </c>
      <c r="K213" s="85">
        <v>0</v>
      </c>
      <c r="L213" s="85">
        <v>2</v>
      </c>
      <c r="M213" s="85">
        <v>4</v>
      </c>
      <c r="N213" s="85">
        <v>0</v>
      </c>
      <c r="O213" s="85">
        <v>0</v>
      </c>
      <c r="P213" s="236"/>
      <c r="Q213" s="236"/>
      <c r="R213" s="236"/>
    </row>
    <row r="214" spans="1:18" ht="43.5" customHeight="1" x14ac:dyDescent="0.2">
      <c r="A214" s="235">
        <v>159</v>
      </c>
      <c r="B214" s="237" t="s">
        <v>4266</v>
      </c>
      <c r="C214" s="235" t="s">
        <v>4267</v>
      </c>
      <c r="D214" s="235" t="s">
        <v>4268</v>
      </c>
      <c r="E214" s="235" t="s">
        <v>4269</v>
      </c>
      <c r="F214" s="235" t="s">
        <v>8307</v>
      </c>
      <c r="G214" s="235">
        <v>72</v>
      </c>
      <c r="H214" s="235">
        <v>1</v>
      </c>
      <c r="I214" s="235" t="s">
        <v>3575</v>
      </c>
      <c r="J214" s="85">
        <v>0</v>
      </c>
      <c r="K214" s="85">
        <v>0</v>
      </c>
      <c r="L214" s="85">
        <v>1</v>
      </c>
      <c r="M214" s="85">
        <v>20</v>
      </c>
      <c r="N214" s="85">
        <v>0</v>
      </c>
      <c r="O214" s="85">
        <v>0</v>
      </c>
      <c r="P214" s="235" t="s">
        <v>4270</v>
      </c>
      <c r="Q214" s="235" t="s">
        <v>4254</v>
      </c>
      <c r="R214" s="235" t="s">
        <v>4271</v>
      </c>
    </row>
    <row r="215" spans="1:18" ht="46.5" customHeight="1" x14ac:dyDescent="0.2">
      <c r="A215" s="236"/>
      <c r="B215" s="238"/>
      <c r="C215" s="236"/>
      <c r="D215" s="236"/>
      <c r="E215" s="236"/>
      <c r="F215" s="236"/>
      <c r="G215" s="236"/>
      <c r="H215" s="236"/>
      <c r="I215" s="236"/>
      <c r="J215" s="85">
        <v>0</v>
      </c>
      <c r="K215" s="85">
        <v>0</v>
      </c>
      <c r="L215" s="85">
        <v>2</v>
      </c>
      <c r="M215" s="85">
        <v>4</v>
      </c>
      <c r="N215" s="85">
        <v>0</v>
      </c>
      <c r="O215" s="85">
        <v>0</v>
      </c>
      <c r="P215" s="236"/>
      <c r="Q215" s="236"/>
      <c r="R215" s="236"/>
    </row>
    <row r="216" spans="1:18" ht="37.5" customHeight="1" x14ac:dyDescent="0.2">
      <c r="A216" s="235">
        <v>160</v>
      </c>
      <c r="B216" s="237" t="s">
        <v>4272</v>
      </c>
      <c r="C216" s="235" t="s">
        <v>4273</v>
      </c>
      <c r="D216" s="235" t="s">
        <v>4274</v>
      </c>
      <c r="E216" s="235" t="s">
        <v>4275</v>
      </c>
      <c r="F216" s="235" t="s">
        <v>8307</v>
      </c>
      <c r="G216" s="235">
        <v>49</v>
      </c>
      <c r="H216" s="235">
        <v>1</v>
      </c>
      <c r="I216" s="235" t="s">
        <v>3575</v>
      </c>
      <c r="J216" s="85">
        <v>0</v>
      </c>
      <c r="K216" s="85">
        <v>0</v>
      </c>
      <c r="L216" s="85">
        <v>1</v>
      </c>
      <c r="M216" s="85">
        <v>20</v>
      </c>
      <c r="N216" s="85">
        <v>0</v>
      </c>
      <c r="O216" s="85">
        <v>0</v>
      </c>
      <c r="P216" s="235" t="s">
        <v>4276</v>
      </c>
      <c r="Q216" s="235" t="s">
        <v>4277</v>
      </c>
      <c r="R216" s="235" t="s">
        <v>4278</v>
      </c>
    </row>
    <row r="217" spans="1:18" ht="45.75" customHeight="1" x14ac:dyDescent="0.2">
      <c r="A217" s="236"/>
      <c r="B217" s="238"/>
      <c r="C217" s="236"/>
      <c r="D217" s="236"/>
      <c r="E217" s="236"/>
      <c r="F217" s="236"/>
      <c r="G217" s="236"/>
      <c r="H217" s="236"/>
      <c r="I217" s="236"/>
      <c r="J217" s="85">
        <v>0</v>
      </c>
      <c r="K217" s="85">
        <v>0</v>
      </c>
      <c r="L217" s="85">
        <v>2</v>
      </c>
      <c r="M217" s="85">
        <v>4</v>
      </c>
      <c r="N217" s="85">
        <v>0</v>
      </c>
      <c r="O217" s="85">
        <v>0</v>
      </c>
      <c r="P217" s="236"/>
      <c r="Q217" s="236"/>
      <c r="R217" s="236"/>
    </row>
    <row r="218" spans="1:18" ht="67.5" customHeight="1" x14ac:dyDescent="0.2">
      <c r="A218" s="235">
        <v>161</v>
      </c>
      <c r="B218" s="237" t="s">
        <v>4279</v>
      </c>
      <c r="C218" s="235" t="s">
        <v>4280</v>
      </c>
      <c r="D218" s="235" t="s">
        <v>4281</v>
      </c>
      <c r="E218" s="235" t="s">
        <v>4282</v>
      </c>
      <c r="F218" s="235" t="s">
        <v>8307</v>
      </c>
      <c r="G218" s="235">
        <v>99</v>
      </c>
      <c r="H218" s="235">
        <v>1</v>
      </c>
      <c r="I218" s="163" t="s">
        <v>3575</v>
      </c>
      <c r="J218" s="85">
        <v>0</v>
      </c>
      <c r="K218" s="85">
        <v>0</v>
      </c>
      <c r="L218" s="85">
        <v>1</v>
      </c>
      <c r="M218" s="85">
        <v>20</v>
      </c>
      <c r="N218" s="85">
        <v>0</v>
      </c>
      <c r="O218" s="85">
        <v>0</v>
      </c>
      <c r="P218" s="235" t="s">
        <v>4283</v>
      </c>
      <c r="Q218" s="235" t="s">
        <v>4254</v>
      </c>
      <c r="R218" s="235" t="s">
        <v>4284</v>
      </c>
    </row>
    <row r="219" spans="1:18" ht="103.8" customHeight="1" x14ac:dyDescent="0.2">
      <c r="A219" s="236"/>
      <c r="B219" s="238"/>
      <c r="C219" s="236"/>
      <c r="D219" s="236"/>
      <c r="E219" s="236"/>
      <c r="F219" s="236"/>
      <c r="G219" s="236"/>
      <c r="H219" s="236"/>
      <c r="I219" s="164"/>
      <c r="J219" s="85">
        <v>0</v>
      </c>
      <c r="K219" s="85">
        <v>0</v>
      </c>
      <c r="L219" s="85">
        <v>2</v>
      </c>
      <c r="M219" s="85">
        <v>4</v>
      </c>
      <c r="N219" s="85">
        <v>0</v>
      </c>
      <c r="O219" s="85">
        <v>0</v>
      </c>
      <c r="P219" s="236"/>
      <c r="Q219" s="236"/>
      <c r="R219" s="236"/>
    </row>
    <row r="220" spans="1:18" ht="45.75" customHeight="1" x14ac:dyDescent="0.2">
      <c r="A220" s="235">
        <v>162</v>
      </c>
      <c r="B220" s="237" t="s">
        <v>4285</v>
      </c>
      <c r="C220" s="235" t="s">
        <v>4286</v>
      </c>
      <c r="D220" s="235" t="s">
        <v>4287</v>
      </c>
      <c r="E220" s="235" t="s">
        <v>4288</v>
      </c>
      <c r="F220" s="235" t="s">
        <v>8307</v>
      </c>
      <c r="G220" s="235">
        <v>78</v>
      </c>
      <c r="H220" s="235">
        <v>1</v>
      </c>
      <c r="I220" s="235" t="s">
        <v>3575</v>
      </c>
      <c r="J220" s="85">
        <v>0</v>
      </c>
      <c r="K220" s="85">
        <v>0</v>
      </c>
      <c r="L220" s="85">
        <v>1</v>
      </c>
      <c r="M220" s="85">
        <v>20</v>
      </c>
      <c r="N220" s="85">
        <v>0</v>
      </c>
      <c r="O220" s="85">
        <v>0</v>
      </c>
      <c r="P220" s="235" t="s">
        <v>4289</v>
      </c>
      <c r="Q220" s="235" t="s">
        <v>4254</v>
      </c>
      <c r="R220" s="235" t="s">
        <v>4290</v>
      </c>
    </row>
    <row r="221" spans="1:18" ht="32.25" customHeight="1" x14ac:dyDescent="0.2">
      <c r="A221" s="236"/>
      <c r="B221" s="238"/>
      <c r="C221" s="236"/>
      <c r="D221" s="236"/>
      <c r="E221" s="236"/>
      <c r="F221" s="236"/>
      <c r="G221" s="236"/>
      <c r="H221" s="236"/>
      <c r="I221" s="236"/>
      <c r="J221" s="85">
        <v>0</v>
      </c>
      <c r="K221" s="85">
        <v>0</v>
      </c>
      <c r="L221" s="85">
        <v>2</v>
      </c>
      <c r="M221" s="85">
        <v>4</v>
      </c>
      <c r="N221" s="85">
        <v>0</v>
      </c>
      <c r="O221" s="85">
        <v>0</v>
      </c>
      <c r="P221" s="236"/>
      <c r="Q221" s="236"/>
      <c r="R221" s="236"/>
    </row>
    <row r="222" spans="1:18" ht="34.5" customHeight="1" x14ac:dyDescent="0.2">
      <c r="A222" s="235">
        <v>163</v>
      </c>
      <c r="B222" s="237" t="s">
        <v>4291</v>
      </c>
      <c r="C222" s="235" t="s">
        <v>4292</v>
      </c>
      <c r="D222" s="235" t="s">
        <v>4293</v>
      </c>
      <c r="E222" s="235" t="s">
        <v>4294</v>
      </c>
      <c r="F222" s="235" t="s">
        <v>8307</v>
      </c>
      <c r="G222" s="235">
        <v>60.5</v>
      </c>
      <c r="H222" s="235">
        <v>1</v>
      </c>
      <c r="I222" s="235" t="s">
        <v>3575</v>
      </c>
      <c r="J222" s="85">
        <v>0</v>
      </c>
      <c r="K222" s="85">
        <v>0</v>
      </c>
      <c r="L222" s="85">
        <v>1</v>
      </c>
      <c r="M222" s="85">
        <v>20</v>
      </c>
      <c r="N222" s="85">
        <v>0</v>
      </c>
      <c r="O222" s="85">
        <v>0</v>
      </c>
      <c r="P222" s="235" t="s">
        <v>4295</v>
      </c>
      <c r="Q222" s="235" t="s">
        <v>4254</v>
      </c>
      <c r="R222" s="235" t="s">
        <v>4296</v>
      </c>
    </row>
    <row r="223" spans="1:18" ht="52.5" customHeight="1" x14ac:dyDescent="0.2">
      <c r="A223" s="236"/>
      <c r="B223" s="238"/>
      <c r="C223" s="236"/>
      <c r="D223" s="236"/>
      <c r="E223" s="236"/>
      <c r="F223" s="236"/>
      <c r="G223" s="236"/>
      <c r="H223" s="236"/>
      <c r="I223" s="236"/>
      <c r="J223" s="85">
        <v>0</v>
      </c>
      <c r="K223" s="85">
        <v>0</v>
      </c>
      <c r="L223" s="85">
        <v>2</v>
      </c>
      <c r="M223" s="85">
        <v>4</v>
      </c>
      <c r="N223" s="85">
        <v>0</v>
      </c>
      <c r="O223" s="85">
        <v>0</v>
      </c>
      <c r="P223" s="236"/>
      <c r="Q223" s="236"/>
      <c r="R223" s="236"/>
    </row>
    <row r="224" spans="1:18" ht="40.799999999999997" x14ac:dyDescent="0.2">
      <c r="A224" s="85">
        <v>164</v>
      </c>
      <c r="B224" s="86" t="s">
        <v>4297</v>
      </c>
      <c r="C224" s="85" t="s">
        <v>10813</v>
      </c>
      <c r="D224" s="85" t="s">
        <v>4298</v>
      </c>
      <c r="E224" s="85" t="s">
        <v>4299</v>
      </c>
      <c r="F224" s="85" t="s">
        <v>3620</v>
      </c>
      <c r="G224" s="85">
        <v>4</v>
      </c>
      <c r="H224" s="85">
        <v>2</v>
      </c>
      <c r="I224" s="85">
        <v>0.75</v>
      </c>
      <c r="J224" s="85">
        <v>0</v>
      </c>
      <c r="K224" s="85">
        <v>0</v>
      </c>
      <c r="L224" s="85">
        <v>0</v>
      </c>
      <c r="M224" s="85">
        <v>0</v>
      </c>
      <c r="N224" s="85">
        <v>0</v>
      </c>
      <c r="O224" s="85">
        <v>0</v>
      </c>
      <c r="P224" s="85" t="s">
        <v>3551</v>
      </c>
      <c r="Q224" s="85" t="s">
        <v>8325</v>
      </c>
      <c r="R224" s="85" t="s">
        <v>4300</v>
      </c>
    </row>
    <row r="225" spans="1:18" ht="78" customHeight="1" x14ac:dyDescent="0.2">
      <c r="A225" s="85">
        <v>165</v>
      </c>
      <c r="B225" s="86" t="s">
        <v>4301</v>
      </c>
      <c r="C225" s="85" t="s">
        <v>10814</v>
      </c>
      <c r="D225" s="85" t="s">
        <v>4302</v>
      </c>
      <c r="E225" s="85" t="s">
        <v>4303</v>
      </c>
      <c r="F225" s="85" t="s">
        <v>3620</v>
      </c>
      <c r="G225" s="85">
        <v>2</v>
      </c>
      <c r="H225" s="85">
        <v>1</v>
      </c>
      <c r="I225" s="85">
        <v>0.75</v>
      </c>
      <c r="J225" s="85">
        <v>0</v>
      </c>
      <c r="K225" s="85">
        <v>0</v>
      </c>
      <c r="L225" s="85">
        <v>0</v>
      </c>
      <c r="M225" s="85">
        <v>0</v>
      </c>
      <c r="N225" s="85">
        <v>0</v>
      </c>
      <c r="O225" s="85">
        <v>0</v>
      </c>
      <c r="P225" s="85" t="s">
        <v>4304</v>
      </c>
      <c r="Q225" s="85" t="s">
        <v>8485</v>
      </c>
      <c r="R225" s="85" t="s">
        <v>4305</v>
      </c>
    </row>
    <row r="226" spans="1:18" ht="168" customHeight="1" x14ac:dyDescent="0.2">
      <c r="A226" s="85">
        <v>166</v>
      </c>
      <c r="B226" s="86" t="s">
        <v>4306</v>
      </c>
      <c r="C226" s="85" t="s">
        <v>10815</v>
      </c>
      <c r="D226" s="85" t="s">
        <v>4307</v>
      </c>
      <c r="E226" s="85" t="s">
        <v>4308</v>
      </c>
      <c r="F226" s="85" t="s">
        <v>823</v>
      </c>
      <c r="G226" s="85">
        <v>25</v>
      </c>
      <c r="H226" s="85">
        <v>5</v>
      </c>
      <c r="I226" s="85">
        <v>0.75</v>
      </c>
      <c r="J226" s="85">
        <v>0</v>
      </c>
      <c r="K226" s="85">
        <v>0</v>
      </c>
      <c r="L226" s="85">
        <v>1</v>
      </c>
      <c r="M226" s="85">
        <v>8</v>
      </c>
      <c r="N226" s="85">
        <v>0</v>
      </c>
      <c r="O226" s="85">
        <v>0</v>
      </c>
      <c r="P226" s="85" t="s">
        <v>4309</v>
      </c>
      <c r="Q226" s="85" t="s">
        <v>8376</v>
      </c>
      <c r="R226" s="85" t="s">
        <v>8377</v>
      </c>
    </row>
    <row r="227" spans="1:18" ht="30.6" x14ac:dyDescent="0.2">
      <c r="A227" s="85">
        <v>167</v>
      </c>
      <c r="B227" s="86" t="s">
        <v>4310</v>
      </c>
      <c r="C227" s="85" t="s">
        <v>10816</v>
      </c>
      <c r="D227" s="85" t="s">
        <v>4311</v>
      </c>
      <c r="E227" s="85" t="s">
        <v>4312</v>
      </c>
      <c r="F227" s="85" t="s">
        <v>3620</v>
      </c>
      <c r="G227" s="85">
        <v>9</v>
      </c>
      <c r="H227" s="85">
        <v>3</v>
      </c>
      <c r="I227" s="85">
        <v>0.75</v>
      </c>
      <c r="J227" s="85">
        <v>0</v>
      </c>
      <c r="K227" s="85">
        <v>0</v>
      </c>
      <c r="L227" s="85">
        <v>0</v>
      </c>
      <c r="M227" s="85">
        <v>0</v>
      </c>
      <c r="N227" s="85">
        <v>0</v>
      </c>
      <c r="O227" s="85">
        <v>0</v>
      </c>
      <c r="P227" s="85" t="s">
        <v>4313</v>
      </c>
      <c r="Q227" s="85" t="s">
        <v>8324</v>
      </c>
      <c r="R227" s="85" t="s">
        <v>4314</v>
      </c>
    </row>
    <row r="228" spans="1:18" ht="168.75" customHeight="1" x14ac:dyDescent="0.2">
      <c r="A228" s="85">
        <v>168</v>
      </c>
      <c r="B228" s="86" t="s">
        <v>4315</v>
      </c>
      <c r="C228" s="85" t="s">
        <v>10817</v>
      </c>
      <c r="D228" s="85" t="s">
        <v>4316</v>
      </c>
      <c r="E228" s="85" t="s">
        <v>4317</v>
      </c>
      <c r="F228" s="85" t="s">
        <v>3620</v>
      </c>
      <c r="G228" s="85">
        <v>16</v>
      </c>
      <c r="H228" s="85">
        <v>3</v>
      </c>
      <c r="I228" s="85">
        <v>0.75</v>
      </c>
      <c r="J228" s="85">
        <v>0</v>
      </c>
      <c r="K228" s="85">
        <v>0</v>
      </c>
      <c r="L228" s="85">
        <v>0</v>
      </c>
      <c r="M228" s="85">
        <v>0</v>
      </c>
      <c r="N228" s="85">
        <v>0</v>
      </c>
      <c r="O228" s="85">
        <v>0</v>
      </c>
      <c r="P228" s="85" t="s">
        <v>3551</v>
      </c>
      <c r="Q228" s="85" t="s">
        <v>8378</v>
      </c>
      <c r="R228" s="85" t="s">
        <v>8379</v>
      </c>
    </row>
    <row r="229" spans="1:18" ht="105" customHeight="1" x14ac:dyDescent="0.2">
      <c r="A229" s="85">
        <v>169</v>
      </c>
      <c r="B229" s="86" t="s">
        <v>4318</v>
      </c>
      <c r="C229" s="85" t="s">
        <v>10818</v>
      </c>
      <c r="D229" s="85" t="s">
        <v>4319</v>
      </c>
      <c r="E229" s="85" t="s">
        <v>4320</v>
      </c>
      <c r="F229" s="85" t="s">
        <v>823</v>
      </c>
      <c r="G229" s="85">
        <v>16</v>
      </c>
      <c r="H229" s="85">
        <v>4</v>
      </c>
      <c r="I229" s="85">
        <v>0.75</v>
      </c>
      <c r="J229" s="85">
        <v>0</v>
      </c>
      <c r="K229" s="85">
        <v>0</v>
      </c>
      <c r="L229" s="85">
        <v>1</v>
      </c>
      <c r="M229" s="85">
        <v>8</v>
      </c>
      <c r="N229" s="85">
        <v>0</v>
      </c>
      <c r="O229" s="85">
        <v>0</v>
      </c>
      <c r="P229" s="85" t="s">
        <v>4321</v>
      </c>
      <c r="Q229" s="85" t="s">
        <v>4322</v>
      </c>
      <c r="R229" s="85" t="s">
        <v>4323</v>
      </c>
    </row>
    <row r="230" spans="1:18" ht="81.599999999999994" x14ac:dyDescent="0.2">
      <c r="A230" s="85">
        <v>170</v>
      </c>
      <c r="B230" s="86" t="s">
        <v>4324</v>
      </c>
      <c r="C230" s="85" t="s">
        <v>10819</v>
      </c>
      <c r="D230" s="85" t="s">
        <v>4325</v>
      </c>
      <c r="E230" s="85" t="s">
        <v>4326</v>
      </c>
      <c r="F230" s="85" t="s">
        <v>3620</v>
      </c>
      <c r="G230" s="85">
        <v>12</v>
      </c>
      <c r="H230" s="85">
        <v>2</v>
      </c>
      <c r="I230" s="85">
        <v>0.75</v>
      </c>
      <c r="J230" s="85">
        <v>0</v>
      </c>
      <c r="K230" s="85">
        <v>0</v>
      </c>
      <c r="L230" s="85">
        <v>0</v>
      </c>
      <c r="M230" s="85">
        <v>0</v>
      </c>
      <c r="N230" s="85">
        <v>0</v>
      </c>
      <c r="O230" s="85">
        <v>0</v>
      </c>
      <c r="P230" s="85" t="s">
        <v>3551</v>
      </c>
      <c r="Q230" s="85" t="s">
        <v>8380</v>
      </c>
      <c r="R230" s="85" t="s">
        <v>8381</v>
      </c>
    </row>
    <row r="231" spans="1:18" ht="88.5" customHeight="1" x14ac:dyDescent="0.2">
      <c r="A231" s="85">
        <v>171</v>
      </c>
      <c r="B231" s="86" t="s">
        <v>4327</v>
      </c>
      <c r="C231" s="85" t="s">
        <v>10820</v>
      </c>
      <c r="D231" s="85" t="s">
        <v>4328</v>
      </c>
      <c r="E231" s="85" t="s">
        <v>4329</v>
      </c>
      <c r="F231" s="85" t="s">
        <v>839</v>
      </c>
      <c r="G231" s="85">
        <v>100</v>
      </c>
      <c r="H231" s="85">
        <v>9</v>
      </c>
      <c r="I231" s="85">
        <v>0.75</v>
      </c>
      <c r="J231" s="85">
        <v>0</v>
      </c>
      <c r="K231" s="85">
        <v>0</v>
      </c>
      <c r="L231" s="85">
        <v>0</v>
      </c>
      <c r="M231" s="85">
        <v>0</v>
      </c>
      <c r="N231" s="85">
        <v>0</v>
      </c>
      <c r="O231" s="85">
        <v>0</v>
      </c>
      <c r="P231" s="85" t="s">
        <v>4330</v>
      </c>
      <c r="Q231" s="85" t="s">
        <v>4201</v>
      </c>
      <c r="R231" s="85" t="s">
        <v>4331</v>
      </c>
    </row>
    <row r="232" spans="1:18" ht="67.5" customHeight="1" x14ac:dyDescent="0.2">
      <c r="A232" s="85">
        <v>172</v>
      </c>
      <c r="B232" s="86" t="s">
        <v>4332</v>
      </c>
      <c r="C232" s="85" t="s">
        <v>10821</v>
      </c>
      <c r="D232" s="85" t="s">
        <v>4333</v>
      </c>
      <c r="E232" s="85" t="s">
        <v>4334</v>
      </c>
      <c r="F232" s="85" t="s">
        <v>839</v>
      </c>
      <c r="G232" s="85">
        <v>12</v>
      </c>
      <c r="H232" s="85">
        <v>3</v>
      </c>
      <c r="I232" s="85">
        <v>1.1000000000000001</v>
      </c>
      <c r="J232" s="85">
        <v>0</v>
      </c>
      <c r="K232" s="85">
        <v>0</v>
      </c>
      <c r="L232" s="85">
        <v>0</v>
      </c>
      <c r="M232" s="85">
        <v>0</v>
      </c>
      <c r="N232" s="85">
        <v>0</v>
      </c>
      <c r="O232" s="85">
        <v>0</v>
      </c>
      <c r="P232" s="85" t="s">
        <v>4335</v>
      </c>
      <c r="Q232" s="85" t="s">
        <v>4336</v>
      </c>
      <c r="R232" s="85" t="s">
        <v>4337</v>
      </c>
    </row>
    <row r="233" spans="1:18" ht="182.25" customHeight="1" x14ac:dyDescent="0.2">
      <c r="A233" s="85">
        <v>173</v>
      </c>
      <c r="B233" s="86" t="s">
        <v>4338</v>
      </c>
      <c r="C233" s="85" t="s">
        <v>10822</v>
      </c>
      <c r="D233" s="85" t="s">
        <v>4339</v>
      </c>
      <c r="E233" s="85" t="s">
        <v>4340</v>
      </c>
      <c r="F233" s="85" t="s">
        <v>3620</v>
      </c>
      <c r="G233" s="85">
        <v>12</v>
      </c>
      <c r="H233" s="85">
        <v>2</v>
      </c>
      <c r="I233" s="85">
        <v>1.1000000000000001</v>
      </c>
      <c r="J233" s="85">
        <v>0</v>
      </c>
      <c r="K233" s="85">
        <v>0</v>
      </c>
      <c r="L233" s="85">
        <v>1</v>
      </c>
      <c r="M233" s="85">
        <v>8</v>
      </c>
      <c r="N233" s="85">
        <v>0</v>
      </c>
      <c r="O233" s="85">
        <v>0</v>
      </c>
      <c r="P233" s="85" t="s">
        <v>8382</v>
      </c>
      <c r="Q233" s="85" t="s">
        <v>8383</v>
      </c>
      <c r="R233" s="85" t="s">
        <v>8384</v>
      </c>
    </row>
    <row r="234" spans="1:18" ht="102" x14ac:dyDescent="0.2">
      <c r="A234" s="85">
        <v>174</v>
      </c>
      <c r="B234" s="86" t="s">
        <v>4341</v>
      </c>
      <c r="C234" s="85" t="s">
        <v>10823</v>
      </c>
      <c r="D234" s="85" t="s">
        <v>4342</v>
      </c>
      <c r="E234" s="85" t="s">
        <v>4343</v>
      </c>
      <c r="F234" s="85" t="s">
        <v>823</v>
      </c>
      <c r="G234" s="85">
        <v>16</v>
      </c>
      <c r="H234" s="85">
        <v>3</v>
      </c>
      <c r="I234" s="85">
        <v>1.1000000000000001</v>
      </c>
      <c r="J234" s="85">
        <v>0</v>
      </c>
      <c r="K234" s="85">
        <v>0</v>
      </c>
      <c r="L234" s="85">
        <v>0</v>
      </c>
      <c r="M234" s="85">
        <v>0</v>
      </c>
      <c r="N234" s="85">
        <v>0</v>
      </c>
      <c r="O234" s="85">
        <v>0</v>
      </c>
      <c r="P234" s="85" t="s">
        <v>3551</v>
      </c>
      <c r="Q234" s="85" t="s">
        <v>8385</v>
      </c>
      <c r="R234" s="85" t="s">
        <v>8386</v>
      </c>
    </row>
    <row r="235" spans="1:18" ht="122.4" x14ac:dyDescent="0.2">
      <c r="A235" s="85">
        <v>175</v>
      </c>
      <c r="B235" s="86" t="s">
        <v>4344</v>
      </c>
      <c r="C235" s="85" t="s">
        <v>10824</v>
      </c>
      <c r="D235" s="85" t="s">
        <v>4345</v>
      </c>
      <c r="E235" s="85" t="s">
        <v>4346</v>
      </c>
      <c r="F235" s="85" t="s">
        <v>910</v>
      </c>
      <c r="G235" s="85">
        <v>12</v>
      </c>
      <c r="H235" s="85">
        <v>2</v>
      </c>
      <c r="I235" s="85">
        <v>1.1000000000000001</v>
      </c>
      <c r="J235" s="85">
        <v>0</v>
      </c>
      <c r="K235" s="85">
        <v>0</v>
      </c>
      <c r="L235" s="85">
        <v>1</v>
      </c>
      <c r="M235" s="85">
        <v>8</v>
      </c>
      <c r="N235" s="85">
        <v>0</v>
      </c>
      <c r="O235" s="85">
        <v>0</v>
      </c>
      <c r="P235" s="85" t="s">
        <v>3551</v>
      </c>
      <c r="Q235" s="85" t="s">
        <v>3692</v>
      </c>
      <c r="R235" s="85" t="s">
        <v>8387</v>
      </c>
    </row>
    <row r="236" spans="1:18" ht="10.199999999999999" customHeight="1" x14ac:dyDescent="0.2">
      <c r="A236" s="235">
        <v>176</v>
      </c>
      <c r="B236" s="237" t="s">
        <v>4347</v>
      </c>
      <c r="C236" s="235" t="s">
        <v>10825</v>
      </c>
      <c r="D236" s="235">
        <v>51.669333000000002</v>
      </c>
      <c r="E236" s="235">
        <v>39.213172</v>
      </c>
      <c r="F236" s="235" t="s">
        <v>980</v>
      </c>
      <c r="G236" s="235">
        <v>15</v>
      </c>
      <c r="H236" s="235">
        <v>8</v>
      </c>
      <c r="I236" s="235">
        <v>1.1000000000000001</v>
      </c>
      <c r="J236" s="235">
        <v>0</v>
      </c>
      <c r="K236" s="235">
        <v>0</v>
      </c>
      <c r="L236" s="235">
        <v>1</v>
      </c>
      <c r="M236" s="235">
        <v>8</v>
      </c>
      <c r="N236" s="235">
        <v>0</v>
      </c>
      <c r="O236" s="235">
        <v>0</v>
      </c>
      <c r="P236" s="239" t="s">
        <v>3551</v>
      </c>
      <c r="Q236" s="235" t="s">
        <v>3552</v>
      </c>
      <c r="R236" s="235" t="s">
        <v>8388</v>
      </c>
    </row>
    <row r="237" spans="1:18" ht="73.5" customHeight="1" x14ac:dyDescent="0.2">
      <c r="A237" s="242"/>
      <c r="B237" s="243"/>
      <c r="C237" s="242"/>
      <c r="D237" s="242"/>
      <c r="E237" s="242"/>
      <c r="F237" s="242"/>
      <c r="G237" s="242"/>
      <c r="H237" s="236"/>
      <c r="I237" s="236"/>
      <c r="J237" s="236"/>
      <c r="K237" s="236"/>
      <c r="L237" s="242"/>
      <c r="M237" s="242"/>
      <c r="N237" s="236"/>
      <c r="O237" s="236"/>
      <c r="P237" s="240"/>
      <c r="Q237" s="242"/>
      <c r="R237" s="242"/>
    </row>
    <row r="238" spans="1:18" ht="81" customHeight="1" x14ac:dyDescent="0.2">
      <c r="A238" s="236"/>
      <c r="B238" s="238"/>
      <c r="C238" s="236"/>
      <c r="D238" s="236"/>
      <c r="E238" s="236"/>
      <c r="F238" s="236"/>
      <c r="G238" s="236"/>
      <c r="H238" s="85">
        <v>1</v>
      </c>
      <c r="I238" s="85" t="s">
        <v>3575</v>
      </c>
      <c r="J238" s="85">
        <v>0</v>
      </c>
      <c r="K238" s="85">
        <v>0</v>
      </c>
      <c r="L238" s="236"/>
      <c r="M238" s="236"/>
      <c r="N238" s="85">
        <v>0</v>
      </c>
      <c r="O238" s="85">
        <v>0</v>
      </c>
      <c r="P238" s="241"/>
      <c r="Q238" s="236"/>
      <c r="R238" s="236"/>
    </row>
    <row r="239" spans="1:18" ht="79.5" customHeight="1" x14ac:dyDescent="0.2">
      <c r="A239" s="235">
        <v>177</v>
      </c>
      <c r="B239" s="237" t="s">
        <v>4348</v>
      </c>
      <c r="C239" s="235" t="s">
        <v>10826</v>
      </c>
      <c r="D239" s="235" t="s">
        <v>4349</v>
      </c>
      <c r="E239" s="235" t="s">
        <v>4350</v>
      </c>
      <c r="F239" s="235" t="s">
        <v>839</v>
      </c>
      <c r="G239" s="235">
        <v>12</v>
      </c>
      <c r="H239" s="85">
        <v>2</v>
      </c>
      <c r="I239" s="85">
        <v>1.1000000000000001</v>
      </c>
      <c r="J239" s="85">
        <v>0</v>
      </c>
      <c r="K239" s="85">
        <v>0</v>
      </c>
      <c r="L239" s="235">
        <v>1</v>
      </c>
      <c r="M239" s="235">
        <v>8</v>
      </c>
      <c r="N239" s="85">
        <v>0</v>
      </c>
      <c r="O239" s="85">
        <v>0</v>
      </c>
      <c r="P239" s="235" t="s">
        <v>8389</v>
      </c>
      <c r="Q239" s="235" t="s">
        <v>4527</v>
      </c>
      <c r="R239" s="235" t="s">
        <v>8390</v>
      </c>
    </row>
    <row r="240" spans="1:18" ht="54" customHeight="1" x14ac:dyDescent="0.2">
      <c r="A240" s="236"/>
      <c r="B240" s="238"/>
      <c r="C240" s="236"/>
      <c r="D240" s="236"/>
      <c r="E240" s="236"/>
      <c r="F240" s="236"/>
      <c r="G240" s="236"/>
      <c r="H240" s="85">
        <v>1</v>
      </c>
      <c r="I240" s="85" t="s">
        <v>3575</v>
      </c>
      <c r="J240" s="85">
        <v>0</v>
      </c>
      <c r="K240" s="85">
        <v>0</v>
      </c>
      <c r="L240" s="236"/>
      <c r="M240" s="236"/>
      <c r="N240" s="85">
        <v>0</v>
      </c>
      <c r="O240" s="85">
        <v>0</v>
      </c>
      <c r="P240" s="236"/>
      <c r="Q240" s="236"/>
      <c r="R240" s="236"/>
    </row>
    <row r="241" spans="1:18" ht="40.799999999999997" x14ac:dyDescent="0.2">
      <c r="A241" s="85">
        <v>178</v>
      </c>
      <c r="B241" s="86" t="s">
        <v>4351</v>
      </c>
      <c r="C241" s="85" t="s">
        <v>10604</v>
      </c>
      <c r="D241" s="85" t="s">
        <v>4352</v>
      </c>
      <c r="E241" s="85" t="s">
        <v>4353</v>
      </c>
      <c r="F241" s="85" t="s">
        <v>3620</v>
      </c>
      <c r="G241" s="85">
        <v>22</v>
      </c>
      <c r="H241" s="85">
        <v>5</v>
      </c>
      <c r="I241" s="85">
        <v>1.1000000000000001</v>
      </c>
      <c r="J241" s="85">
        <v>0</v>
      </c>
      <c r="K241" s="85">
        <v>0</v>
      </c>
      <c r="L241" s="85">
        <v>0</v>
      </c>
      <c r="M241" s="85">
        <v>0</v>
      </c>
      <c r="N241" s="85">
        <v>0</v>
      </c>
      <c r="O241" s="85">
        <v>0</v>
      </c>
      <c r="P241" s="85" t="s">
        <v>3734</v>
      </c>
      <c r="Q241" s="85" t="s">
        <v>4354</v>
      </c>
      <c r="R241" s="85" t="s">
        <v>10605</v>
      </c>
    </row>
    <row r="242" spans="1:18" ht="112.2" x14ac:dyDescent="0.2">
      <c r="A242" s="85">
        <v>179</v>
      </c>
      <c r="B242" s="86" t="s">
        <v>4355</v>
      </c>
      <c r="C242" s="85" t="s">
        <v>10827</v>
      </c>
      <c r="D242" s="85" t="s">
        <v>4356</v>
      </c>
      <c r="E242" s="85" t="s">
        <v>4357</v>
      </c>
      <c r="F242" s="85" t="s">
        <v>3620</v>
      </c>
      <c r="G242" s="85">
        <v>22</v>
      </c>
      <c r="H242" s="85">
        <v>5</v>
      </c>
      <c r="I242" s="85">
        <v>1.1000000000000001</v>
      </c>
      <c r="J242" s="85">
        <v>0</v>
      </c>
      <c r="K242" s="85">
        <v>0</v>
      </c>
      <c r="L242" s="85">
        <v>0</v>
      </c>
      <c r="M242" s="85">
        <v>0</v>
      </c>
      <c r="N242" s="85">
        <v>0</v>
      </c>
      <c r="O242" s="85">
        <v>0</v>
      </c>
      <c r="P242" s="85" t="s">
        <v>8391</v>
      </c>
      <c r="Q242" s="85" t="s">
        <v>4358</v>
      </c>
      <c r="R242" s="85" t="s">
        <v>10987</v>
      </c>
    </row>
    <row r="243" spans="1:18" ht="46.8" customHeight="1" x14ac:dyDescent="0.2">
      <c r="A243" s="85">
        <v>180</v>
      </c>
      <c r="B243" s="86" t="s">
        <v>4359</v>
      </c>
      <c r="C243" s="85" t="s">
        <v>10828</v>
      </c>
      <c r="D243" s="85" t="s">
        <v>4360</v>
      </c>
      <c r="E243" s="85" t="s">
        <v>4361</v>
      </c>
      <c r="F243" s="85" t="s">
        <v>3620</v>
      </c>
      <c r="G243" s="85">
        <v>8</v>
      </c>
      <c r="H243" s="85">
        <v>2</v>
      </c>
      <c r="I243" s="85">
        <v>0.75</v>
      </c>
      <c r="J243" s="85">
        <v>0</v>
      </c>
      <c r="K243" s="85">
        <v>0</v>
      </c>
      <c r="L243" s="85">
        <v>0</v>
      </c>
      <c r="M243" s="85">
        <v>0</v>
      </c>
      <c r="N243" s="85">
        <v>0</v>
      </c>
      <c r="O243" s="85">
        <v>0</v>
      </c>
      <c r="P243" s="85" t="s">
        <v>4362</v>
      </c>
      <c r="Q243" s="85" t="s">
        <v>8392</v>
      </c>
      <c r="R243" s="85" t="s">
        <v>4363</v>
      </c>
    </row>
    <row r="244" spans="1:18" ht="42" customHeight="1" x14ac:dyDescent="0.2">
      <c r="A244" s="85">
        <v>181</v>
      </c>
      <c r="B244" s="86" t="s">
        <v>4364</v>
      </c>
      <c r="C244" s="85" t="s">
        <v>4365</v>
      </c>
      <c r="D244" s="85" t="s">
        <v>4366</v>
      </c>
      <c r="E244" s="85" t="s">
        <v>4367</v>
      </c>
      <c r="F244" s="85" t="s">
        <v>823</v>
      </c>
      <c r="G244" s="85">
        <v>16</v>
      </c>
      <c r="H244" s="85">
        <v>3</v>
      </c>
      <c r="I244" s="85">
        <v>1.1000000000000001</v>
      </c>
      <c r="J244" s="85">
        <v>0</v>
      </c>
      <c r="K244" s="85">
        <v>0</v>
      </c>
      <c r="L244" s="85">
        <v>0</v>
      </c>
      <c r="M244" s="85">
        <v>0</v>
      </c>
      <c r="N244" s="85">
        <v>0</v>
      </c>
      <c r="O244" s="85">
        <v>0</v>
      </c>
      <c r="P244" s="85" t="s">
        <v>4368</v>
      </c>
      <c r="Q244" s="85" t="s">
        <v>3664</v>
      </c>
      <c r="R244" s="85" t="s">
        <v>4368</v>
      </c>
    </row>
    <row r="245" spans="1:18" ht="71.400000000000006" x14ac:dyDescent="0.2">
      <c r="A245" s="85">
        <v>182</v>
      </c>
      <c r="B245" s="86" t="s">
        <v>4369</v>
      </c>
      <c r="C245" s="85" t="s">
        <v>10829</v>
      </c>
      <c r="D245" s="85" t="s">
        <v>4370</v>
      </c>
      <c r="E245" s="85" t="s">
        <v>4371</v>
      </c>
      <c r="F245" s="85" t="s">
        <v>839</v>
      </c>
      <c r="G245" s="85">
        <v>12</v>
      </c>
      <c r="H245" s="85">
        <v>3</v>
      </c>
      <c r="I245" s="85">
        <v>1.1000000000000001</v>
      </c>
      <c r="J245" s="85">
        <v>0</v>
      </c>
      <c r="K245" s="85">
        <v>0</v>
      </c>
      <c r="L245" s="85">
        <v>0</v>
      </c>
      <c r="M245" s="85">
        <v>0</v>
      </c>
      <c r="N245" s="85">
        <v>0</v>
      </c>
      <c r="O245" s="85">
        <v>0</v>
      </c>
      <c r="P245" s="85" t="s">
        <v>3551</v>
      </c>
      <c r="Q245" s="85" t="s">
        <v>8393</v>
      </c>
      <c r="R245" s="85" t="s">
        <v>8394</v>
      </c>
    </row>
    <row r="246" spans="1:18" ht="30.6" x14ac:dyDescent="0.2">
      <c r="A246" s="85">
        <v>183</v>
      </c>
      <c r="B246" s="86" t="s">
        <v>4372</v>
      </c>
      <c r="C246" s="85" t="s">
        <v>10830</v>
      </c>
      <c r="D246" s="85" t="s">
        <v>4373</v>
      </c>
      <c r="E246" s="85" t="s">
        <v>4374</v>
      </c>
      <c r="F246" s="85" t="s">
        <v>3620</v>
      </c>
      <c r="G246" s="85">
        <v>8</v>
      </c>
      <c r="H246" s="85">
        <v>2</v>
      </c>
      <c r="I246" s="85">
        <v>0.75</v>
      </c>
      <c r="J246" s="85">
        <v>0</v>
      </c>
      <c r="K246" s="85">
        <v>0</v>
      </c>
      <c r="L246" s="85">
        <v>0</v>
      </c>
      <c r="M246" s="85">
        <v>0</v>
      </c>
      <c r="N246" s="85">
        <v>0</v>
      </c>
      <c r="O246" s="85">
        <v>0</v>
      </c>
      <c r="P246" s="85" t="s">
        <v>3551</v>
      </c>
      <c r="Q246" s="85" t="s">
        <v>8395</v>
      </c>
      <c r="R246" s="85" t="s">
        <v>4375</v>
      </c>
    </row>
    <row r="247" spans="1:18" ht="49.5" customHeight="1" x14ac:dyDescent="0.2">
      <c r="A247" s="235">
        <v>184</v>
      </c>
      <c r="B247" s="237" t="s">
        <v>4376</v>
      </c>
      <c r="C247" s="235" t="s">
        <v>10831</v>
      </c>
      <c r="D247" s="235" t="s">
        <v>4377</v>
      </c>
      <c r="E247" s="235" t="s">
        <v>4378</v>
      </c>
      <c r="F247" s="235" t="s">
        <v>980</v>
      </c>
      <c r="G247" s="235">
        <v>12</v>
      </c>
      <c r="H247" s="85">
        <v>2</v>
      </c>
      <c r="I247" s="85">
        <v>1.1000000000000001</v>
      </c>
      <c r="J247" s="85">
        <v>0</v>
      </c>
      <c r="K247" s="85">
        <v>0</v>
      </c>
      <c r="L247" s="85">
        <v>0</v>
      </c>
      <c r="M247" s="85">
        <v>0</v>
      </c>
      <c r="N247" s="85">
        <v>0</v>
      </c>
      <c r="O247" s="85">
        <v>0</v>
      </c>
      <c r="P247" s="235" t="s">
        <v>3551</v>
      </c>
      <c r="Q247" s="235" t="s">
        <v>8396</v>
      </c>
      <c r="R247" s="235" t="s">
        <v>8397</v>
      </c>
    </row>
    <row r="248" spans="1:18" ht="28.8" customHeight="1" x14ac:dyDescent="0.2">
      <c r="A248" s="236"/>
      <c r="B248" s="238"/>
      <c r="C248" s="236"/>
      <c r="D248" s="236"/>
      <c r="E248" s="236"/>
      <c r="F248" s="236"/>
      <c r="G248" s="236"/>
      <c r="H248" s="85">
        <v>2</v>
      </c>
      <c r="I248" s="85" t="s">
        <v>3575</v>
      </c>
      <c r="J248" s="85">
        <v>0</v>
      </c>
      <c r="K248" s="85">
        <v>0</v>
      </c>
      <c r="L248" s="85">
        <v>0</v>
      </c>
      <c r="M248" s="85">
        <v>0</v>
      </c>
      <c r="N248" s="85">
        <v>0</v>
      </c>
      <c r="O248" s="85">
        <v>0</v>
      </c>
      <c r="P248" s="236"/>
      <c r="Q248" s="236"/>
      <c r="R248" s="236"/>
    </row>
    <row r="249" spans="1:18" ht="30.6" x14ac:dyDescent="0.2">
      <c r="A249" s="85">
        <v>185</v>
      </c>
      <c r="B249" s="86" t="s">
        <v>4379</v>
      </c>
      <c r="C249" s="85" t="s">
        <v>10832</v>
      </c>
      <c r="D249" s="85" t="s">
        <v>4380</v>
      </c>
      <c r="E249" s="85" t="s">
        <v>4381</v>
      </c>
      <c r="F249" s="85" t="s">
        <v>3620</v>
      </c>
      <c r="G249" s="85">
        <v>3</v>
      </c>
      <c r="H249" s="85">
        <v>2</v>
      </c>
      <c r="I249" s="85">
        <v>0.75</v>
      </c>
      <c r="J249" s="85">
        <v>0</v>
      </c>
      <c r="K249" s="85">
        <v>0</v>
      </c>
      <c r="L249" s="85">
        <v>0</v>
      </c>
      <c r="M249" s="85">
        <v>0</v>
      </c>
      <c r="N249" s="85">
        <v>0</v>
      </c>
      <c r="O249" s="85">
        <v>0</v>
      </c>
      <c r="P249" s="85" t="s">
        <v>3551</v>
      </c>
      <c r="Q249" s="85" t="s">
        <v>8395</v>
      </c>
      <c r="R249" s="85" t="s">
        <v>4382</v>
      </c>
    </row>
    <row r="250" spans="1:18" s="101" customFormat="1" ht="40.799999999999997" x14ac:dyDescent="0.2">
      <c r="A250" s="85">
        <v>186</v>
      </c>
      <c r="B250" s="86" t="s">
        <v>4383</v>
      </c>
      <c r="C250" s="85" t="s">
        <v>10833</v>
      </c>
      <c r="D250" s="85" t="s">
        <v>4302</v>
      </c>
      <c r="E250" s="85" t="s">
        <v>4303</v>
      </c>
      <c r="F250" s="85" t="s">
        <v>3620</v>
      </c>
      <c r="G250" s="85">
        <v>6</v>
      </c>
      <c r="H250" s="85">
        <v>2</v>
      </c>
      <c r="I250" s="85">
        <v>1.1000000000000001</v>
      </c>
      <c r="J250" s="85">
        <v>0</v>
      </c>
      <c r="K250" s="85">
        <v>0</v>
      </c>
      <c r="L250" s="85">
        <v>0</v>
      </c>
      <c r="M250" s="85">
        <v>0</v>
      </c>
      <c r="N250" s="85">
        <v>0</v>
      </c>
      <c r="O250" s="85">
        <v>0</v>
      </c>
      <c r="P250" s="85" t="s">
        <v>4384</v>
      </c>
      <c r="Q250" s="85" t="s">
        <v>4385</v>
      </c>
      <c r="R250" s="85" t="s">
        <v>4384</v>
      </c>
    </row>
    <row r="251" spans="1:18" ht="40.799999999999997" x14ac:dyDescent="0.2">
      <c r="A251" s="85">
        <v>187</v>
      </c>
      <c r="B251" s="86" t="s">
        <v>4386</v>
      </c>
      <c r="C251" s="85" t="s">
        <v>10834</v>
      </c>
      <c r="D251" s="85" t="s">
        <v>4387</v>
      </c>
      <c r="E251" s="85" t="s">
        <v>4388</v>
      </c>
      <c r="F251" s="85" t="s">
        <v>3620</v>
      </c>
      <c r="G251" s="85">
        <v>8</v>
      </c>
      <c r="H251" s="103">
        <v>2</v>
      </c>
      <c r="I251" s="85">
        <v>0.75</v>
      </c>
      <c r="J251" s="85">
        <v>0</v>
      </c>
      <c r="K251" s="85">
        <v>0</v>
      </c>
      <c r="L251" s="85">
        <v>0</v>
      </c>
      <c r="M251" s="85">
        <v>0</v>
      </c>
      <c r="N251" s="85">
        <v>0</v>
      </c>
      <c r="O251" s="85">
        <v>0</v>
      </c>
      <c r="P251" s="85" t="s">
        <v>4389</v>
      </c>
      <c r="Q251" s="85" t="s">
        <v>4390</v>
      </c>
      <c r="R251" s="85" t="s">
        <v>4391</v>
      </c>
    </row>
    <row r="252" spans="1:18" ht="30.6" x14ac:dyDescent="0.2">
      <c r="A252" s="85">
        <v>188</v>
      </c>
      <c r="B252" s="86" t="s">
        <v>4392</v>
      </c>
      <c r="C252" s="85" t="s">
        <v>10606</v>
      </c>
      <c r="D252" s="85" t="s">
        <v>4393</v>
      </c>
      <c r="E252" s="85" t="s">
        <v>4394</v>
      </c>
      <c r="F252" s="85" t="s">
        <v>3620</v>
      </c>
      <c r="G252" s="85">
        <v>5</v>
      </c>
      <c r="H252" s="103">
        <v>2</v>
      </c>
      <c r="I252" s="85">
        <v>0.75</v>
      </c>
      <c r="J252" s="85">
        <v>0</v>
      </c>
      <c r="K252" s="85">
        <v>0</v>
      </c>
      <c r="L252" s="85">
        <v>0</v>
      </c>
      <c r="M252" s="85">
        <v>0</v>
      </c>
      <c r="N252" s="85">
        <v>0</v>
      </c>
      <c r="O252" s="85">
        <v>0</v>
      </c>
      <c r="P252" s="85" t="s">
        <v>10607</v>
      </c>
      <c r="Q252" s="85" t="s">
        <v>4395</v>
      </c>
      <c r="R252" s="85" t="s">
        <v>10608</v>
      </c>
    </row>
    <row r="253" spans="1:18" ht="80.25" customHeight="1" x14ac:dyDescent="0.2">
      <c r="A253" s="85">
        <v>189</v>
      </c>
      <c r="B253" s="86" t="s">
        <v>4396</v>
      </c>
      <c r="C253" s="85" t="s">
        <v>10835</v>
      </c>
      <c r="D253" s="85" t="s">
        <v>4397</v>
      </c>
      <c r="E253" s="85" t="s">
        <v>4398</v>
      </c>
      <c r="F253" s="85" t="s">
        <v>980</v>
      </c>
      <c r="G253" s="85">
        <v>16</v>
      </c>
      <c r="H253" s="85">
        <v>4</v>
      </c>
      <c r="I253" s="85">
        <v>1.1000000000000001</v>
      </c>
      <c r="J253" s="85">
        <v>0</v>
      </c>
      <c r="K253" s="85">
        <v>0</v>
      </c>
      <c r="L253" s="85">
        <v>0</v>
      </c>
      <c r="M253" s="85">
        <v>0</v>
      </c>
      <c r="N253" s="85">
        <v>0</v>
      </c>
      <c r="O253" s="85">
        <v>0</v>
      </c>
      <c r="P253" s="85" t="s">
        <v>4399</v>
      </c>
      <c r="Q253" s="85" t="s">
        <v>4400</v>
      </c>
      <c r="R253" s="85" t="s">
        <v>4401</v>
      </c>
    </row>
    <row r="254" spans="1:18" ht="107.25" customHeight="1" x14ac:dyDescent="0.2">
      <c r="A254" s="85">
        <v>190</v>
      </c>
      <c r="B254" s="86" t="s">
        <v>4402</v>
      </c>
      <c r="C254" s="85" t="s">
        <v>10836</v>
      </c>
      <c r="D254" s="85" t="s">
        <v>4403</v>
      </c>
      <c r="E254" s="85" t="s">
        <v>4404</v>
      </c>
      <c r="F254" s="85" t="s">
        <v>823</v>
      </c>
      <c r="G254" s="85">
        <v>16</v>
      </c>
      <c r="H254" s="85">
        <v>3</v>
      </c>
      <c r="I254" s="85">
        <v>1.1000000000000001</v>
      </c>
      <c r="J254" s="85">
        <v>0</v>
      </c>
      <c r="K254" s="85">
        <v>0</v>
      </c>
      <c r="L254" s="85">
        <v>0</v>
      </c>
      <c r="M254" s="85">
        <v>0</v>
      </c>
      <c r="N254" s="85">
        <v>0</v>
      </c>
      <c r="O254" s="85">
        <v>0</v>
      </c>
      <c r="P254" s="85" t="s">
        <v>4405</v>
      </c>
      <c r="Q254" s="85" t="s">
        <v>8319</v>
      </c>
      <c r="R254" s="85" t="s">
        <v>8398</v>
      </c>
    </row>
    <row r="255" spans="1:18" ht="229.2" customHeight="1" x14ac:dyDescent="0.2">
      <c r="A255" s="85">
        <v>191</v>
      </c>
      <c r="B255" s="86" t="s">
        <v>4406</v>
      </c>
      <c r="C255" s="85" t="s">
        <v>10837</v>
      </c>
      <c r="D255" s="85" t="s">
        <v>4407</v>
      </c>
      <c r="E255" s="85" t="s">
        <v>4408</v>
      </c>
      <c r="F255" s="85" t="s">
        <v>8399</v>
      </c>
      <c r="G255" s="85">
        <v>12</v>
      </c>
      <c r="H255" s="85">
        <v>3</v>
      </c>
      <c r="I255" s="85">
        <v>1.1000000000000001</v>
      </c>
      <c r="J255" s="85">
        <v>0</v>
      </c>
      <c r="K255" s="85">
        <v>0</v>
      </c>
      <c r="L255" s="85">
        <v>1</v>
      </c>
      <c r="M255" s="85">
        <v>8</v>
      </c>
      <c r="N255" s="85">
        <v>0</v>
      </c>
      <c r="O255" s="85">
        <v>0</v>
      </c>
      <c r="P255" s="85" t="s">
        <v>4409</v>
      </c>
      <c r="Q255" s="85" t="s">
        <v>4410</v>
      </c>
      <c r="R255" s="85" t="s">
        <v>8400</v>
      </c>
    </row>
    <row r="256" spans="1:18" ht="78.75" customHeight="1" x14ac:dyDescent="0.2">
      <c r="A256" s="235">
        <v>192</v>
      </c>
      <c r="B256" s="237" t="s">
        <v>4411</v>
      </c>
      <c r="C256" s="235" t="s">
        <v>4412</v>
      </c>
      <c r="D256" s="235">
        <v>51.672727000000002</v>
      </c>
      <c r="E256" s="235">
        <v>39.211036</v>
      </c>
      <c r="F256" s="235" t="s">
        <v>980</v>
      </c>
      <c r="G256" s="235">
        <v>22</v>
      </c>
      <c r="H256" s="85">
        <v>5</v>
      </c>
      <c r="I256" s="85">
        <v>1.1000000000000001</v>
      </c>
      <c r="J256" s="85">
        <v>0</v>
      </c>
      <c r="K256" s="85">
        <v>0</v>
      </c>
      <c r="L256" s="85">
        <v>0</v>
      </c>
      <c r="M256" s="85">
        <v>0</v>
      </c>
      <c r="N256" s="85">
        <v>0</v>
      </c>
      <c r="O256" s="85">
        <v>0</v>
      </c>
      <c r="P256" s="235" t="s">
        <v>4413</v>
      </c>
      <c r="Q256" s="235" t="s">
        <v>8401</v>
      </c>
      <c r="R256" s="235" t="s">
        <v>8402</v>
      </c>
    </row>
    <row r="257" spans="1:18" ht="82.5" customHeight="1" x14ac:dyDescent="0.2">
      <c r="A257" s="236"/>
      <c r="B257" s="238"/>
      <c r="C257" s="236"/>
      <c r="D257" s="236"/>
      <c r="E257" s="236"/>
      <c r="F257" s="236"/>
      <c r="G257" s="236"/>
      <c r="H257" s="85">
        <v>2</v>
      </c>
      <c r="I257" s="85" t="s">
        <v>3575</v>
      </c>
      <c r="J257" s="85">
        <v>0</v>
      </c>
      <c r="K257" s="85">
        <v>0</v>
      </c>
      <c r="L257" s="85">
        <v>0</v>
      </c>
      <c r="M257" s="85">
        <v>0</v>
      </c>
      <c r="N257" s="85">
        <v>0</v>
      </c>
      <c r="O257" s="85">
        <v>0</v>
      </c>
      <c r="P257" s="236"/>
      <c r="Q257" s="236"/>
      <c r="R257" s="236"/>
    </row>
    <row r="258" spans="1:18" ht="91.8" x14ac:dyDescent="0.2">
      <c r="A258" s="85">
        <v>193</v>
      </c>
      <c r="B258" s="86" t="s">
        <v>4414</v>
      </c>
      <c r="C258" s="85" t="s">
        <v>10838</v>
      </c>
      <c r="D258" s="85" t="s">
        <v>4415</v>
      </c>
      <c r="E258" s="85" t="s">
        <v>4416</v>
      </c>
      <c r="F258" s="85" t="s">
        <v>3620</v>
      </c>
      <c r="G258" s="85">
        <v>8</v>
      </c>
      <c r="H258" s="85">
        <v>4</v>
      </c>
      <c r="I258" s="85">
        <v>0.75</v>
      </c>
      <c r="J258" s="85">
        <v>0</v>
      </c>
      <c r="K258" s="85">
        <v>0</v>
      </c>
      <c r="L258" s="85">
        <v>0</v>
      </c>
      <c r="M258" s="85">
        <v>0</v>
      </c>
      <c r="N258" s="85">
        <v>0</v>
      </c>
      <c r="O258" s="85">
        <v>0</v>
      </c>
      <c r="P258" s="85" t="s">
        <v>4417</v>
      </c>
      <c r="Q258" s="85" t="s">
        <v>8403</v>
      </c>
      <c r="R258" s="85" t="s">
        <v>4418</v>
      </c>
    </row>
    <row r="259" spans="1:18" ht="30.6" x14ac:dyDescent="0.2">
      <c r="A259" s="85">
        <v>194</v>
      </c>
      <c r="B259" s="86" t="s">
        <v>4419</v>
      </c>
      <c r="C259" s="85" t="s">
        <v>10839</v>
      </c>
      <c r="D259" s="85" t="s">
        <v>4420</v>
      </c>
      <c r="E259" s="85" t="s">
        <v>4421</v>
      </c>
      <c r="F259" s="85" t="s">
        <v>3620</v>
      </c>
      <c r="G259" s="85">
        <v>12</v>
      </c>
      <c r="H259" s="85">
        <v>3</v>
      </c>
      <c r="I259" s="85">
        <v>1.1000000000000001</v>
      </c>
      <c r="J259" s="85">
        <v>0</v>
      </c>
      <c r="K259" s="85">
        <v>0</v>
      </c>
      <c r="L259" s="85">
        <v>0</v>
      </c>
      <c r="M259" s="85">
        <v>0</v>
      </c>
      <c r="N259" s="85">
        <v>0</v>
      </c>
      <c r="O259" s="85">
        <v>0</v>
      </c>
      <c r="P259" s="85" t="s">
        <v>4422</v>
      </c>
      <c r="Q259" s="85" t="s">
        <v>8404</v>
      </c>
      <c r="R259" s="85" t="s">
        <v>4423</v>
      </c>
    </row>
    <row r="260" spans="1:18" ht="51" x14ac:dyDescent="0.2">
      <c r="A260" s="85">
        <v>195</v>
      </c>
      <c r="B260" s="86" t="s">
        <v>4424</v>
      </c>
      <c r="C260" s="85" t="s">
        <v>10840</v>
      </c>
      <c r="D260" s="85" t="s">
        <v>4425</v>
      </c>
      <c r="E260" s="85" t="s">
        <v>4426</v>
      </c>
      <c r="F260" s="85" t="s">
        <v>3620</v>
      </c>
      <c r="G260" s="85">
        <v>15</v>
      </c>
      <c r="H260" s="85">
        <v>4</v>
      </c>
      <c r="I260" s="85">
        <v>0.75</v>
      </c>
      <c r="J260" s="85">
        <v>0</v>
      </c>
      <c r="K260" s="85">
        <v>0</v>
      </c>
      <c r="L260" s="85">
        <v>0</v>
      </c>
      <c r="M260" s="85">
        <v>0</v>
      </c>
      <c r="N260" s="85">
        <v>0</v>
      </c>
      <c r="O260" s="85">
        <v>0</v>
      </c>
      <c r="P260" s="85" t="s">
        <v>4427</v>
      </c>
      <c r="Q260" s="85" t="s">
        <v>8319</v>
      </c>
      <c r="R260" s="85" t="s">
        <v>4428</v>
      </c>
    </row>
    <row r="261" spans="1:18" ht="40.799999999999997" x14ac:dyDescent="0.2">
      <c r="A261" s="85">
        <v>196</v>
      </c>
      <c r="B261" s="86" t="s">
        <v>4429</v>
      </c>
      <c r="C261" s="85" t="s">
        <v>10841</v>
      </c>
      <c r="D261" s="85" t="s">
        <v>4430</v>
      </c>
      <c r="E261" s="85" t="s">
        <v>4431</v>
      </c>
      <c r="F261" s="85" t="s">
        <v>3620</v>
      </c>
      <c r="G261" s="85">
        <v>6</v>
      </c>
      <c r="H261" s="85">
        <v>3</v>
      </c>
      <c r="I261" s="85">
        <v>0.75</v>
      </c>
      <c r="J261" s="85">
        <v>0</v>
      </c>
      <c r="K261" s="85">
        <v>0</v>
      </c>
      <c r="L261" s="85">
        <v>0</v>
      </c>
      <c r="M261" s="85">
        <v>0</v>
      </c>
      <c r="N261" s="85">
        <v>0</v>
      </c>
      <c r="O261" s="85">
        <v>0</v>
      </c>
      <c r="P261" s="85" t="s">
        <v>4432</v>
      </c>
      <c r="Q261" s="85" t="s">
        <v>8325</v>
      </c>
      <c r="R261" s="85" t="s">
        <v>4433</v>
      </c>
    </row>
    <row r="262" spans="1:18" ht="93" customHeight="1" x14ac:dyDescent="0.2">
      <c r="A262" s="235">
        <v>197</v>
      </c>
      <c r="B262" s="237" t="s">
        <v>4434</v>
      </c>
      <c r="C262" s="235" t="s">
        <v>10842</v>
      </c>
      <c r="D262" s="235" t="s">
        <v>4435</v>
      </c>
      <c r="E262" s="235" t="s">
        <v>4436</v>
      </c>
      <c r="F262" s="235" t="s">
        <v>3620</v>
      </c>
      <c r="G262" s="235">
        <v>10</v>
      </c>
      <c r="H262" s="85">
        <v>3</v>
      </c>
      <c r="I262" s="85">
        <v>0.75</v>
      </c>
      <c r="J262" s="85">
        <v>0</v>
      </c>
      <c r="K262" s="85">
        <v>0</v>
      </c>
      <c r="L262" s="85">
        <v>0</v>
      </c>
      <c r="M262" s="85">
        <v>0</v>
      </c>
      <c r="N262" s="85">
        <v>0</v>
      </c>
      <c r="O262" s="85">
        <v>0</v>
      </c>
      <c r="P262" s="235" t="s">
        <v>4437</v>
      </c>
      <c r="Q262" s="235" t="s">
        <v>8404</v>
      </c>
      <c r="R262" s="235" t="s">
        <v>4438</v>
      </c>
    </row>
    <row r="263" spans="1:18" ht="75" customHeight="1" x14ac:dyDescent="0.2">
      <c r="A263" s="236"/>
      <c r="B263" s="238"/>
      <c r="C263" s="236"/>
      <c r="D263" s="236"/>
      <c r="E263" s="236"/>
      <c r="F263" s="236"/>
      <c r="G263" s="236"/>
      <c r="H263" s="85">
        <v>1</v>
      </c>
      <c r="I263" s="85" t="s">
        <v>3575</v>
      </c>
      <c r="J263" s="85">
        <v>0</v>
      </c>
      <c r="K263" s="85">
        <v>0</v>
      </c>
      <c r="L263" s="85">
        <v>0</v>
      </c>
      <c r="M263" s="85">
        <v>0</v>
      </c>
      <c r="N263" s="85">
        <v>0</v>
      </c>
      <c r="O263" s="85">
        <v>0</v>
      </c>
      <c r="P263" s="236"/>
      <c r="Q263" s="236"/>
      <c r="R263" s="236"/>
    </row>
    <row r="264" spans="1:18" ht="137.4" customHeight="1" x14ac:dyDescent="0.2">
      <c r="A264" s="85">
        <v>198</v>
      </c>
      <c r="B264" s="86" t="s">
        <v>4439</v>
      </c>
      <c r="C264" s="85" t="s">
        <v>10609</v>
      </c>
      <c r="D264" s="85" t="s">
        <v>4440</v>
      </c>
      <c r="E264" s="85" t="s">
        <v>4441</v>
      </c>
      <c r="F264" s="85" t="s">
        <v>3620</v>
      </c>
      <c r="G264" s="85">
        <v>11</v>
      </c>
      <c r="H264" s="85">
        <v>3</v>
      </c>
      <c r="I264" s="85">
        <v>0.75</v>
      </c>
      <c r="J264" s="85">
        <v>0</v>
      </c>
      <c r="K264" s="85">
        <v>0</v>
      </c>
      <c r="L264" s="85">
        <v>0</v>
      </c>
      <c r="M264" s="85">
        <v>0</v>
      </c>
      <c r="N264" s="85">
        <v>0</v>
      </c>
      <c r="O264" s="85">
        <v>0</v>
      </c>
      <c r="P264" s="85" t="s">
        <v>3551</v>
      </c>
      <c r="Q264" s="85" t="s">
        <v>10610</v>
      </c>
      <c r="R264" s="85" t="s">
        <v>10611</v>
      </c>
    </row>
    <row r="265" spans="1:18" s="101" customFormat="1" ht="75.75" customHeight="1" x14ac:dyDescent="0.2">
      <c r="A265" s="85">
        <v>199</v>
      </c>
      <c r="B265" s="86" t="s">
        <v>4442</v>
      </c>
      <c r="C265" s="85" t="s">
        <v>10843</v>
      </c>
      <c r="D265" s="85" t="s">
        <v>4443</v>
      </c>
      <c r="E265" s="85" t="s">
        <v>4444</v>
      </c>
      <c r="F265" s="85" t="s">
        <v>3620</v>
      </c>
      <c r="G265" s="85">
        <v>12</v>
      </c>
      <c r="H265" s="85">
        <v>2</v>
      </c>
      <c r="I265" s="85">
        <v>1.1000000000000001</v>
      </c>
      <c r="J265" s="85">
        <v>0</v>
      </c>
      <c r="K265" s="85">
        <v>0</v>
      </c>
      <c r="L265" s="85">
        <v>0</v>
      </c>
      <c r="M265" s="85">
        <v>0</v>
      </c>
      <c r="N265" s="85">
        <v>0</v>
      </c>
      <c r="O265" s="85">
        <v>0</v>
      </c>
      <c r="P265" s="85" t="s">
        <v>4445</v>
      </c>
      <c r="Q265" s="85" t="s">
        <v>4385</v>
      </c>
      <c r="R265" s="85" t="s">
        <v>4446</v>
      </c>
    </row>
    <row r="266" spans="1:18" ht="64.5" customHeight="1" x14ac:dyDescent="0.2">
      <c r="A266" s="85">
        <v>200</v>
      </c>
      <c r="B266" s="86" t="s">
        <v>4447</v>
      </c>
      <c r="C266" s="85" t="s">
        <v>10844</v>
      </c>
      <c r="D266" s="85" t="s">
        <v>4448</v>
      </c>
      <c r="E266" s="85" t="s">
        <v>4449</v>
      </c>
      <c r="F266" s="85" t="s">
        <v>3620</v>
      </c>
      <c r="G266" s="85">
        <v>7</v>
      </c>
      <c r="H266" s="85">
        <v>2</v>
      </c>
      <c r="I266" s="85">
        <v>0.75</v>
      </c>
      <c r="J266" s="85">
        <v>0</v>
      </c>
      <c r="K266" s="85">
        <v>0</v>
      </c>
      <c r="L266" s="85">
        <v>0</v>
      </c>
      <c r="M266" s="85">
        <v>0</v>
      </c>
      <c r="N266" s="85">
        <v>0</v>
      </c>
      <c r="O266" s="85">
        <v>0</v>
      </c>
      <c r="P266" s="85" t="s">
        <v>4450</v>
      </c>
      <c r="Q266" s="85" t="s">
        <v>8325</v>
      </c>
      <c r="R266" s="85" t="s">
        <v>4451</v>
      </c>
    </row>
    <row r="267" spans="1:18" ht="51" x14ac:dyDescent="0.2">
      <c r="A267" s="85">
        <v>201</v>
      </c>
      <c r="B267" s="86" t="s">
        <v>4452</v>
      </c>
      <c r="C267" s="85" t="s">
        <v>10845</v>
      </c>
      <c r="D267" s="85" t="s">
        <v>4453</v>
      </c>
      <c r="E267" s="85" t="s">
        <v>4454</v>
      </c>
      <c r="F267" s="85" t="s">
        <v>3620</v>
      </c>
      <c r="G267" s="85">
        <v>6</v>
      </c>
      <c r="H267" s="103">
        <v>2</v>
      </c>
      <c r="I267" s="85">
        <v>0.75</v>
      </c>
      <c r="J267" s="85">
        <v>0</v>
      </c>
      <c r="K267" s="85">
        <v>0</v>
      </c>
      <c r="L267" s="85">
        <v>0</v>
      </c>
      <c r="M267" s="85">
        <v>0</v>
      </c>
      <c r="N267" s="85">
        <v>0</v>
      </c>
      <c r="O267" s="85">
        <v>0</v>
      </c>
      <c r="P267" s="85" t="s">
        <v>4455</v>
      </c>
      <c r="Q267" s="85" t="s">
        <v>8406</v>
      </c>
      <c r="R267" s="85" t="s">
        <v>4456</v>
      </c>
    </row>
    <row r="268" spans="1:18" ht="40.799999999999997" x14ac:dyDescent="0.2">
      <c r="A268" s="85">
        <v>202</v>
      </c>
      <c r="B268" s="86" t="s">
        <v>4457</v>
      </c>
      <c r="C268" s="85" t="s">
        <v>10846</v>
      </c>
      <c r="D268" s="85" t="s">
        <v>4458</v>
      </c>
      <c r="E268" s="85" t="s">
        <v>4459</v>
      </c>
      <c r="F268" s="85" t="s">
        <v>823</v>
      </c>
      <c r="G268" s="85">
        <v>6.6749999999999998</v>
      </c>
      <c r="H268" s="85">
        <v>3</v>
      </c>
      <c r="I268" s="85">
        <v>0.75</v>
      </c>
      <c r="J268" s="85">
        <v>0</v>
      </c>
      <c r="K268" s="85">
        <v>0</v>
      </c>
      <c r="L268" s="85">
        <v>0</v>
      </c>
      <c r="M268" s="85">
        <v>0</v>
      </c>
      <c r="N268" s="85">
        <v>0</v>
      </c>
      <c r="O268" s="85">
        <v>0</v>
      </c>
      <c r="P268" s="85" t="s">
        <v>4460</v>
      </c>
      <c r="Q268" s="85" t="s">
        <v>4461</v>
      </c>
      <c r="R268" s="85" t="s">
        <v>4462</v>
      </c>
    </row>
    <row r="269" spans="1:18" ht="30.6" x14ac:dyDescent="0.2">
      <c r="A269" s="85">
        <v>203</v>
      </c>
      <c r="B269" s="86" t="s">
        <v>4463</v>
      </c>
      <c r="C269" s="85" t="s">
        <v>10847</v>
      </c>
      <c r="D269" s="85" t="s">
        <v>4464</v>
      </c>
      <c r="E269" s="85" t="s">
        <v>4465</v>
      </c>
      <c r="F269" s="85" t="s">
        <v>3620</v>
      </c>
      <c r="G269" s="85">
        <v>12</v>
      </c>
      <c r="H269" s="85">
        <v>2</v>
      </c>
      <c r="I269" s="85">
        <v>0.75</v>
      </c>
      <c r="J269" s="85">
        <v>0</v>
      </c>
      <c r="K269" s="85">
        <v>0</v>
      </c>
      <c r="L269" s="85">
        <v>0</v>
      </c>
      <c r="M269" s="85">
        <v>0</v>
      </c>
      <c r="N269" s="85">
        <v>0</v>
      </c>
      <c r="O269" s="85">
        <v>0</v>
      </c>
      <c r="P269" s="85" t="s">
        <v>4466</v>
      </c>
      <c r="Q269" s="85" t="s">
        <v>8407</v>
      </c>
      <c r="R269" s="85" t="s">
        <v>4467</v>
      </c>
    </row>
    <row r="270" spans="1:18" ht="40.799999999999997" x14ac:dyDescent="0.2">
      <c r="A270" s="85">
        <v>204</v>
      </c>
      <c r="B270" s="86" t="s">
        <v>4468</v>
      </c>
      <c r="C270" s="85" t="s">
        <v>10848</v>
      </c>
      <c r="D270" s="85" t="s">
        <v>4469</v>
      </c>
      <c r="E270" s="85" t="s">
        <v>4470</v>
      </c>
      <c r="F270" s="85" t="s">
        <v>3620</v>
      </c>
      <c r="G270" s="85">
        <v>6</v>
      </c>
      <c r="H270" s="85">
        <v>2</v>
      </c>
      <c r="I270" s="85">
        <v>0.75</v>
      </c>
      <c r="J270" s="85">
        <v>0</v>
      </c>
      <c r="K270" s="85">
        <v>0</v>
      </c>
      <c r="L270" s="85">
        <v>0</v>
      </c>
      <c r="M270" s="85">
        <v>0</v>
      </c>
      <c r="N270" s="85">
        <v>0</v>
      </c>
      <c r="O270" s="85">
        <v>0</v>
      </c>
      <c r="P270" s="85" t="s">
        <v>4471</v>
      </c>
      <c r="Q270" s="85" t="s">
        <v>8321</v>
      </c>
      <c r="R270" s="85" t="s">
        <v>4472</v>
      </c>
    </row>
    <row r="271" spans="1:18" ht="189.75" customHeight="1" x14ac:dyDescent="0.2">
      <c r="A271" s="85">
        <v>205</v>
      </c>
      <c r="B271" s="86" t="s">
        <v>4473</v>
      </c>
      <c r="C271" s="85" t="s">
        <v>10849</v>
      </c>
      <c r="D271" s="85" t="s">
        <v>4474</v>
      </c>
      <c r="E271" s="85" t="s">
        <v>4475</v>
      </c>
      <c r="F271" s="85" t="s">
        <v>980</v>
      </c>
      <c r="G271" s="85">
        <v>8</v>
      </c>
      <c r="H271" s="85">
        <v>3</v>
      </c>
      <c r="I271" s="85">
        <v>0.75</v>
      </c>
      <c r="J271" s="85">
        <v>0</v>
      </c>
      <c r="K271" s="85">
        <v>0</v>
      </c>
      <c r="L271" s="85">
        <v>0</v>
      </c>
      <c r="M271" s="85">
        <v>0</v>
      </c>
      <c r="N271" s="85">
        <v>0</v>
      </c>
      <c r="O271" s="85">
        <v>0</v>
      </c>
      <c r="P271" s="85" t="s">
        <v>4476</v>
      </c>
      <c r="Q271" s="85" t="s">
        <v>4477</v>
      </c>
      <c r="R271" s="85" t="s">
        <v>4478</v>
      </c>
    </row>
    <row r="272" spans="1:18" ht="51" customHeight="1" x14ac:dyDescent="0.2">
      <c r="A272" s="85">
        <v>206</v>
      </c>
      <c r="B272" s="86" t="s">
        <v>4479</v>
      </c>
      <c r="C272" s="85" t="s">
        <v>10612</v>
      </c>
      <c r="D272" s="85" t="s">
        <v>4480</v>
      </c>
      <c r="E272" s="85" t="s">
        <v>4481</v>
      </c>
      <c r="F272" s="85" t="s">
        <v>3620</v>
      </c>
      <c r="G272" s="85">
        <v>16</v>
      </c>
      <c r="H272" s="85">
        <v>3</v>
      </c>
      <c r="I272" s="85">
        <v>1.1000000000000001</v>
      </c>
      <c r="J272" s="85">
        <v>0</v>
      </c>
      <c r="K272" s="85">
        <v>0</v>
      </c>
      <c r="L272" s="85">
        <v>0</v>
      </c>
      <c r="M272" s="85">
        <v>0</v>
      </c>
      <c r="N272" s="85">
        <v>0</v>
      </c>
      <c r="O272" s="85">
        <v>0</v>
      </c>
      <c r="P272" s="85" t="s">
        <v>4482</v>
      </c>
      <c r="Q272" s="85" t="s">
        <v>8408</v>
      </c>
      <c r="R272" s="85" t="s">
        <v>10613</v>
      </c>
    </row>
    <row r="273" spans="1:18" ht="58.2" customHeight="1" x14ac:dyDescent="0.2">
      <c r="A273" s="85">
        <v>207</v>
      </c>
      <c r="B273" s="86" t="s">
        <v>4483</v>
      </c>
      <c r="C273" s="85" t="s">
        <v>10614</v>
      </c>
      <c r="D273" s="85" t="s">
        <v>4484</v>
      </c>
      <c r="E273" s="85" t="s">
        <v>4485</v>
      </c>
      <c r="F273" s="85" t="s">
        <v>3620</v>
      </c>
      <c r="G273" s="85">
        <v>6</v>
      </c>
      <c r="H273" s="85">
        <v>2</v>
      </c>
      <c r="I273" s="85">
        <v>0.75</v>
      </c>
      <c r="J273" s="85">
        <v>0</v>
      </c>
      <c r="K273" s="85">
        <v>0</v>
      </c>
      <c r="L273" s="85">
        <v>0</v>
      </c>
      <c r="M273" s="85">
        <v>0</v>
      </c>
      <c r="N273" s="85">
        <v>0</v>
      </c>
      <c r="O273" s="85">
        <v>0</v>
      </c>
      <c r="P273" s="85" t="s">
        <v>3551</v>
      </c>
      <c r="Q273" s="85" t="s">
        <v>10577</v>
      </c>
      <c r="R273" s="85" t="s">
        <v>10615</v>
      </c>
    </row>
    <row r="274" spans="1:18" ht="45.75" customHeight="1" x14ac:dyDescent="0.2">
      <c r="A274" s="235">
        <v>208</v>
      </c>
      <c r="B274" s="237" t="s">
        <v>4486</v>
      </c>
      <c r="C274" s="235" t="s">
        <v>10616</v>
      </c>
      <c r="D274" s="235" t="s">
        <v>4487</v>
      </c>
      <c r="E274" s="235" t="s">
        <v>4488</v>
      </c>
      <c r="F274" s="235" t="s">
        <v>910</v>
      </c>
      <c r="G274" s="235">
        <v>12</v>
      </c>
      <c r="H274" s="85">
        <v>2</v>
      </c>
      <c r="I274" s="85">
        <v>1.1000000000000001</v>
      </c>
      <c r="J274" s="85">
        <v>0</v>
      </c>
      <c r="K274" s="85">
        <v>0</v>
      </c>
      <c r="L274" s="235">
        <v>1</v>
      </c>
      <c r="M274" s="235">
        <v>8</v>
      </c>
      <c r="N274" s="85">
        <v>0</v>
      </c>
      <c r="O274" s="85">
        <v>0</v>
      </c>
      <c r="P274" s="235" t="s">
        <v>8409</v>
      </c>
      <c r="Q274" s="235" t="s">
        <v>10580</v>
      </c>
      <c r="R274" s="235" t="s">
        <v>10988</v>
      </c>
    </row>
    <row r="275" spans="1:18" ht="103.5" customHeight="1" x14ac:dyDescent="0.2">
      <c r="A275" s="236"/>
      <c r="B275" s="238"/>
      <c r="C275" s="236"/>
      <c r="D275" s="236"/>
      <c r="E275" s="236"/>
      <c r="F275" s="236"/>
      <c r="G275" s="236"/>
      <c r="H275" s="85">
        <v>1</v>
      </c>
      <c r="I275" s="85" t="s">
        <v>3575</v>
      </c>
      <c r="J275" s="85">
        <v>0</v>
      </c>
      <c r="K275" s="85">
        <v>0</v>
      </c>
      <c r="L275" s="236"/>
      <c r="M275" s="236"/>
      <c r="N275" s="85">
        <v>0</v>
      </c>
      <c r="O275" s="85">
        <v>0</v>
      </c>
      <c r="P275" s="236"/>
      <c r="Q275" s="236"/>
      <c r="R275" s="236"/>
    </row>
    <row r="276" spans="1:18" ht="60" customHeight="1" x14ac:dyDescent="0.2">
      <c r="A276" s="85">
        <v>209</v>
      </c>
      <c r="B276" s="86" t="s">
        <v>4489</v>
      </c>
      <c r="C276" s="85" t="s">
        <v>10850</v>
      </c>
      <c r="D276" s="85" t="s">
        <v>4490</v>
      </c>
      <c r="E276" s="85" t="s">
        <v>4491</v>
      </c>
      <c r="F276" s="85" t="s">
        <v>823</v>
      </c>
      <c r="G276" s="85">
        <v>16</v>
      </c>
      <c r="H276" s="85">
        <v>3</v>
      </c>
      <c r="I276" s="85">
        <v>1.1000000000000001</v>
      </c>
      <c r="J276" s="85">
        <v>0</v>
      </c>
      <c r="K276" s="85">
        <v>0</v>
      </c>
      <c r="L276" s="85">
        <v>0</v>
      </c>
      <c r="M276" s="85">
        <v>0</v>
      </c>
      <c r="N276" s="85">
        <v>0</v>
      </c>
      <c r="O276" s="85">
        <v>0</v>
      </c>
      <c r="P276" s="85" t="s">
        <v>4492</v>
      </c>
      <c r="Q276" s="85" t="s">
        <v>4493</v>
      </c>
      <c r="R276" s="85" t="s">
        <v>4492</v>
      </c>
    </row>
    <row r="277" spans="1:18" ht="36.75" customHeight="1" x14ac:dyDescent="0.2">
      <c r="A277" s="235">
        <v>210</v>
      </c>
      <c r="B277" s="237" t="s">
        <v>4494</v>
      </c>
      <c r="C277" s="235" t="s">
        <v>10851</v>
      </c>
      <c r="D277" s="235" t="s">
        <v>4495</v>
      </c>
      <c r="E277" s="235" t="s">
        <v>4496</v>
      </c>
      <c r="F277" s="235" t="s">
        <v>3620</v>
      </c>
      <c r="G277" s="235">
        <v>16</v>
      </c>
      <c r="H277" s="85">
        <v>3</v>
      </c>
      <c r="I277" s="85">
        <v>1.1000000000000001</v>
      </c>
      <c r="J277" s="85">
        <v>0</v>
      </c>
      <c r="K277" s="85">
        <v>0</v>
      </c>
      <c r="L277" s="85">
        <v>0</v>
      </c>
      <c r="M277" s="85">
        <v>0</v>
      </c>
      <c r="N277" s="85">
        <v>0</v>
      </c>
      <c r="O277" s="85">
        <v>0</v>
      </c>
      <c r="P277" s="235" t="s">
        <v>4497</v>
      </c>
      <c r="Q277" s="235" t="s">
        <v>4498</v>
      </c>
      <c r="R277" s="235" t="s">
        <v>4499</v>
      </c>
    </row>
    <row r="278" spans="1:18" ht="51.75" customHeight="1" x14ac:dyDescent="0.2">
      <c r="A278" s="236"/>
      <c r="B278" s="238"/>
      <c r="C278" s="236"/>
      <c r="D278" s="236"/>
      <c r="E278" s="236"/>
      <c r="F278" s="236"/>
      <c r="G278" s="236"/>
      <c r="H278" s="85">
        <v>1</v>
      </c>
      <c r="I278" s="85" t="s">
        <v>3575</v>
      </c>
      <c r="J278" s="85">
        <v>0</v>
      </c>
      <c r="K278" s="85">
        <v>0</v>
      </c>
      <c r="L278" s="85">
        <v>0</v>
      </c>
      <c r="M278" s="85">
        <v>0</v>
      </c>
      <c r="N278" s="85">
        <v>0</v>
      </c>
      <c r="O278" s="85">
        <v>0</v>
      </c>
      <c r="P278" s="236"/>
      <c r="Q278" s="236"/>
      <c r="R278" s="236"/>
    </row>
    <row r="279" spans="1:18" ht="30.6" x14ac:dyDescent="0.2">
      <c r="A279" s="85">
        <v>211</v>
      </c>
      <c r="B279" s="86" t="s">
        <v>4500</v>
      </c>
      <c r="C279" s="85" t="s">
        <v>10852</v>
      </c>
      <c r="D279" s="85" t="s">
        <v>4501</v>
      </c>
      <c r="E279" s="85" t="s">
        <v>4502</v>
      </c>
      <c r="F279" s="85" t="s">
        <v>3620</v>
      </c>
      <c r="G279" s="85">
        <v>3</v>
      </c>
      <c r="H279" s="85">
        <v>1</v>
      </c>
      <c r="I279" s="85">
        <v>0.75</v>
      </c>
      <c r="J279" s="85">
        <v>0</v>
      </c>
      <c r="K279" s="85">
        <v>0</v>
      </c>
      <c r="L279" s="85">
        <v>0</v>
      </c>
      <c r="M279" s="85">
        <v>0</v>
      </c>
      <c r="N279" s="85">
        <v>0</v>
      </c>
      <c r="O279" s="85">
        <v>0</v>
      </c>
      <c r="P279" s="85" t="s">
        <v>4503</v>
      </c>
      <c r="Q279" s="85" t="s">
        <v>8407</v>
      </c>
      <c r="R279" s="85" t="s">
        <v>4503</v>
      </c>
    </row>
    <row r="280" spans="1:18" ht="40.799999999999997" x14ac:dyDescent="0.2">
      <c r="A280" s="85">
        <v>212</v>
      </c>
      <c r="B280" s="86" t="s">
        <v>4504</v>
      </c>
      <c r="C280" s="85" t="s">
        <v>10853</v>
      </c>
      <c r="D280" s="85" t="s">
        <v>4505</v>
      </c>
      <c r="E280" s="85" t="s">
        <v>4506</v>
      </c>
      <c r="F280" s="85" t="s">
        <v>839</v>
      </c>
      <c r="G280" s="85">
        <v>15</v>
      </c>
      <c r="H280" s="85">
        <v>6</v>
      </c>
      <c r="I280" s="85">
        <v>0.75</v>
      </c>
      <c r="J280" s="85">
        <v>0</v>
      </c>
      <c r="K280" s="85">
        <v>0</v>
      </c>
      <c r="L280" s="85">
        <v>0</v>
      </c>
      <c r="M280" s="85">
        <v>0</v>
      </c>
      <c r="N280" s="85">
        <v>0</v>
      </c>
      <c r="O280" s="85">
        <v>0</v>
      </c>
      <c r="P280" s="85" t="s">
        <v>4507</v>
      </c>
      <c r="Q280" s="85" t="s">
        <v>4508</v>
      </c>
      <c r="R280" s="85" t="s">
        <v>4509</v>
      </c>
    </row>
    <row r="281" spans="1:18" ht="71.400000000000006" x14ac:dyDescent="0.2">
      <c r="A281" s="85">
        <v>213</v>
      </c>
      <c r="B281" s="86" t="s">
        <v>4510</v>
      </c>
      <c r="C281" s="85" t="s">
        <v>10854</v>
      </c>
      <c r="D281" s="85" t="s">
        <v>4511</v>
      </c>
      <c r="E281" s="85" t="s">
        <v>4512</v>
      </c>
      <c r="F281" s="85" t="s">
        <v>3620</v>
      </c>
      <c r="G281" s="85">
        <v>9</v>
      </c>
      <c r="H281" s="85">
        <v>5</v>
      </c>
      <c r="I281" s="85">
        <v>0.75</v>
      </c>
      <c r="J281" s="85">
        <v>0</v>
      </c>
      <c r="K281" s="85">
        <v>0</v>
      </c>
      <c r="L281" s="85">
        <v>0</v>
      </c>
      <c r="M281" s="85">
        <v>0</v>
      </c>
      <c r="N281" s="85">
        <v>0</v>
      </c>
      <c r="O281" s="85">
        <v>0</v>
      </c>
      <c r="P281" s="85" t="s">
        <v>4513</v>
      </c>
      <c r="Q281" s="85" t="s">
        <v>4514</v>
      </c>
      <c r="R281" s="85" t="s">
        <v>4515</v>
      </c>
    </row>
    <row r="282" spans="1:18" ht="40.799999999999997" x14ac:dyDescent="0.2">
      <c r="A282" s="85">
        <v>214</v>
      </c>
      <c r="B282" s="86" t="s">
        <v>4516</v>
      </c>
      <c r="C282" s="85" t="s">
        <v>10855</v>
      </c>
      <c r="D282" s="85" t="s">
        <v>4517</v>
      </c>
      <c r="E282" s="85" t="s">
        <v>4518</v>
      </c>
      <c r="F282" s="85" t="s">
        <v>823</v>
      </c>
      <c r="G282" s="85">
        <v>10</v>
      </c>
      <c r="H282" s="85">
        <v>2</v>
      </c>
      <c r="I282" s="85">
        <v>0.75</v>
      </c>
      <c r="J282" s="85">
        <v>0</v>
      </c>
      <c r="K282" s="85">
        <v>0</v>
      </c>
      <c r="L282" s="85">
        <v>0</v>
      </c>
      <c r="M282" s="85">
        <v>0</v>
      </c>
      <c r="N282" s="85">
        <v>0</v>
      </c>
      <c r="O282" s="85">
        <v>0</v>
      </c>
      <c r="P282" s="85" t="s">
        <v>4519</v>
      </c>
      <c r="Q282" s="85" t="s">
        <v>8410</v>
      </c>
      <c r="R282" s="85" t="s">
        <v>4519</v>
      </c>
    </row>
    <row r="283" spans="1:18" ht="63.75" customHeight="1" x14ac:dyDescent="0.2">
      <c r="A283" s="85">
        <v>215</v>
      </c>
      <c r="B283" s="86" t="s">
        <v>4520</v>
      </c>
      <c r="C283" s="85" t="s">
        <v>10617</v>
      </c>
      <c r="D283" s="85" t="s">
        <v>4521</v>
      </c>
      <c r="E283" s="85" t="s">
        <v>4522</v>
      </c>
      <c r="F283" s="85" t="s">
        <v>3620</v>
      </c>
      <c r="G283" s="85">
        <v>12</v>
      </c>
      <c r="H283" s="85">
        <v>2</v>
      </c>
      <c r="I283" s="85">
        <v>0.75</v>
      </c>
      <c r="J283" s="85">
        <v>0</v>
      </c>
      <c r="K283" s="85">
        <v>0</v>
      </c>
      <c r="L283" s="85">
        <v>0</v>
      </c>
      <c r="M283" s="85">
        <v>0</v>
      </c>
      <c r="N283" s="85">
        <v>0</v>
      </c>
      <c r="O283" s="85">
        <v>0</v>
      </c>
      <c r="P283" s="85" t="s">
        <v>10618</v>
      </c>
      <c r="Q283" s="85" t="s">
        <v>10580</v>
      </c>
      <c r="R283" s="85" t="s">
        <v>10989</v>
      </c>
    </row>
    <row r="284" spans="1:18" ht="75.75" customHeight="1" x14ac:dyDescent="0.2">
      <c r="A284" s="85">
        <v>216</v>
      </c>
      <c r="B284" s="86" t="s">
        <v>4523</v>
      </c>
      <c r="C284" s="85" t="s">
        <v>10856</v>
      </c>
      <c r="D284" s="85" t="s">
        <v>4524</v>
      </c>
      <c r="E284" s="85" t="s">
        <v>4525</v>
      </c>
      <c r="F284" s="85" t="s">
        <v>3620</v>
      </c>
      <c r="G284" s="85">
        <v>7</v>
      </c>
      <c r="H284" s="85">
        <v>2</v>
      </c>
      <c r="I284" s="85">
        <v>0.75</v>
      </c>
      <c r="J284" s="85">
        <v>0</v>
      </c>
      <c r="K284" s="85">
        <v>0</v>
      </c>
      <c r="L284" s="85">
        <v>0</v>
      </c>
      <c r="M284" s="85">
        <v>0</v>
      </c>
      <c r="N284" s="85">
        <v>0</v>
      </c>
      <c r="O284" s="85">
        <v>0</v>
      </c>
      <c r="P284" s="85" t="s">
        <v>4526</v>
      </c>
      <c r="Q284" s="85" t="s">
        <v>4527</v>
      </c>
      <c r="R284" s="85" t="s">
        <v>4528</v>
      </c>
    </row>
    <row r="285" spans="1:18" ht="127.5" customHeight="1" x14ac:dyDescent="0.2">
      <c r="A285" s="85">
        <v>217</v>
      </c>
      <c r="B285" s="86" t="s">
        <v>4529</v>
      </c>
      <c r="C285" s="85" t="s">
        <v>10857</v>
      </c>
      <c r="D285" s="85" t="s">
        <v>4530</v>
      </c>
      <c r="E285" s="85" t="s">
        <v>4531</v>
      </c>
      <c r="F285" s="85" t="s">
        <v>3620</v>
      </c>
      <c r="G285" s="85">
        <v>8</v>
      </c>
      <c r="H285" s="85" t="s">
        <v>3550</v>
      </c>
      <c r="I285" s="85" t="s">
        <v>3550</v>
      </c>
      <c r="J285" s="85">
        <v>0</v>
      </c>
      <c r="K285" s="85">
        <v>0</v>
      </c>
      <c r="L285" s="85">
        <v>1</v>
      </c>
      <c r="M285" s="85">
        <v>8</v>
      </c>
      <c r="N285" s="85">
        <v>0</v>
      </c>
      <c r="O285" s="85">
        <v>0</v>
      </c>
      <c r="P285" s="85" t="s">
        <v>3551</v>
      </c>
      <c r="Q285" s="85" t="s">
        <v>8411</v>
      </c>
      <c r="R285" s="85" t="s">
        <v>10990</v>
      </c>
    </row>
    <row r="286" spans="1:18" ht="127.5" customHeight="1" x14ac:dyDescent="0.2">
      <c r="A286" s="85">
        <v>218</v>
      </c>
      <c r="B286" s="86" t="s">
        <v>4532</v>
      </c>
      <c r="C286" s="85" t="s">
        <v>10858</v>
      </c>
      <c r="D286" s="85" t="s">
        <v>4533</v>
      </c>
      <c r="E286" s="85" t="s">
        <v>4534</v>
      </c>
      <c r="F286" s="85" t="s">
        <v>3620</v>
      </c>
      <c r="G286" s="85">
        <v>13</v>
      </c>
      <c r="H286" s="85">
        <v>3</v>
      </c>
      <c r="I286" s="85">
        <v>0.75</v>
      </c>
      <c r="J286" s="85">
        <v>0</v>
      </c>
      <c r="K286" s="85">
        <v>0</v>
      </c>
      <c r="L286" s="85">
        <v>1</v>
      </c>
      <c r="M286" s="85">
        <v>8</v>
      </c>
      <c r="N286" s="85">
        <v>0</v>
      </c>
      <c r="O286" s="85">
        <v>0</v>
      </c>
      <c r="P286" s="85" t="s">
        <v>4535</v>
      </c>
      <c r="Q286" s="85" t="s">
        <v>4242</v>
      </c>
      <c r="R286" s="85" t="s">
        <v>4536</v>
      </c>
    </row>
    <row r="287" spans="1:18" ht="91.5" customHeight="1" x14ac:dyDescent="0.2">
      <c r="A287" s="235">
        <v>219</v>
      </c>
      <c r="B287" s="237" t="s">
        <v>4537</v>
      </c>
      <c r="C287" s="235" t="s">
        <v>10619</v>
      </c>
      <c r="D287" s="235" t="s">
        <v>4538</v>
      </c>
      <c r="E287" s="235" t="s">
        <v>4539</v>
      </c>
      <c r="F287" s="235" t="s">
        <v>839</v>
      </c>
      <c r="G287" s="235">
        <v>16</v>
      </c>
      <c r="H287" s="85">
        <v>3</v>
      </c>
      <c r="I287" s="85">
        <v>1.1000000000000001</v>
      </c>
      <c r="J287" s="85">
        <v>0</v>
      </c>
      <c r="K287" s="85">
        <v>0</v>
      </c>
      <c r="L287" s="85">
        <v>0</v>
      </c>
      <c r="M287" s="85">
        <v>0</v>
      </c>
      <c r="N287" s="85">
        <v>0</v>
      </c>
      <c r="O287" s="85">
        <v>0</v>
      </c>
      <c r="P287" s="235" t="s">
        <v>3551</v>
      </c>
      <c r="Q287" s="235" t="s">
        <v>10620</v>
      </c>
      <c r="R287" s="235" t="s">
        <v>10621</v>
      </c>
    </row>
    <row r="288" spans="1:18" ht="60.75" customHeight="1" x14ac:dyDescent="0.2">
      <c r="A288" s="236"/>
      <c r="B288" s="238"/>
      <c r="C288" s="236"/>
      <c r="D288" s="236"/>
      <c r="E288" s="236"/>
      <c r="F288" s="236"/>
      <c r="G288" s="236"/>
      <c r="H288" s="85">
        <v>2</v>
      </c>
      <c r="I288" s="85" t="s">
        <v>3575</v>
      </c>
      <c r="J288" s="85">
        <v>0</v>
      </c>
      <c r="K288" s="85">
        <v>0</v>
      </c>
      <c r="L288" s="85">
        <v>0</v>
      </c>
      <c r="M288" s="85">
        <v>0</v>
      </c>
      <c r="N288" s="85">
        <v>0</v>
      </c>
      <c r="O288" s="85">
        <v>0</v>
      </c>
      <c r="P288" s="236"/>
      <c r="Q288" s="236"/>
      <c r="R288" s="236"/>
    </row>
    <row r="289" spans="1:18" ht="56.25" customHeight="1" x14ac:dyDescent="0.2">
      <c r="A289" s="235">
        <v>220</v>
      </c>
      <c r="B289" s="237" t="s">
        <v>4540</v>
      </c>
      <c r="C289" s="235" t="s">
        <v>10859</v>
      </c>
      <c r="D289" s="235" t="s">
        <v>4541</v>
      </c>
      <c r="E289" s="235" t="s">
        <v>4542</v>
      </c>
      <c r="F289" s="235" t="s">
        <v>3620</v>
      </c>
      <c r="G289" s="235">
        <v>8</v>
      </c>
      <c r="H289" s="85">
        <v>3</v>
      </c>
      <c r="I289" s="85">
        <v>0.75</v>
      </c>
      <c r="J289" s="85">
        <v>0</v>
      </c>
      <c r="K289" s="85">
        <v>0</v>
      </c>
      <c r="L289" s="85">
        <v>0</v>
      </c>
      <c r="M289" s="85">
        <v>0</v>
      </c>
      <c r="N289" s="85">
        <v>0</v>
      </c>
      <c r="O289" s="85">
        <v>0</v>
      </c>
      <c r="P289" s="235" t="s">
        <v>4543</v>
      </c>
      <c r="Q289" s="235" t="s">
        <v>4038</v>
      </c>
      <c r="R289" s="235" t="s">
        <v>10991</v>
      </c>
    </row>
    <row r="290" spans="1:18" ht="39" customHeight="1" x14ac:dyDescent="0.2">
      <c r="A290" s="236"/>
      <c r="B290" s="238"/>
      <c r="C290" s="236"/>
      <c r="D290" s="236"/>
      <c r="E290" s="236"/>
      <c r="F290" s="236"/>
      <c r="G290" s="236"/>
      <c r="H290" s="85">
        <v>1</v>
      </c>
      <c r="I290" s="85" t="s">
        <v>3575</v>
      </c>
      <c r="J290" s="85">
        <v>0</v>
      </c>
      <c r="K290" s="85">
        <v>0</v>
      </c>
      <c r="L290" s="85">
        <v>0</v>
      </c>
      <c r="M290" s="85">
        <v>0</v>
      </c>
      <c r="N290" s="85">
        <v>0</v>
      </c>
      <c r="O290" s="85">
        <v>0</v>
      </c>
      <c r="P290" s="236"/>
      <c r="Q290" s="236"/>
      <c r="R290" s="236"/>
    </row>
    <row r="291" spans="1:18" ht="86.25" customHeight="1" x14ac:dyDescent="0.2">
      <c r="A291" s="85">
        <v>221</v>
      </c>
      <c r="B291" s="86" t="s">
        <v>4544</v>
      </c>
      <c r="C291" s="85" t="s">
        <v>10860</v>
      </c>
      <c r="D291" s="85" t="s">
        <v>4545</v>
      </c>
      <c r="E291" s="85" t="s">
        <v>4546</v>
      </c>
      <c r="F291" s="85" t="s">
        <v>3620</v>
      </c>
      <c r="G291" s="85">
        <v>6</v>
      </c>
      <c r="H291" s="85">
        <v>3</v>
      </c>
      <c r="I291" s="85">
        <v>0.75</v>
      </c>
      <c r="J291" s="85">
        <v>0</v>
      </c>
      <c r="K291" s="85">
        <v>0</v>
      </c>
      <c r="L291" s="85">
        <v>0</v>
      </c>
      <c r="M291" s="85">
        <v>0</v>
      </c>
      <c r="N291" s="85">
        <v>0</v>
      </c>
      <c r="O291" s="85">
        <v>0</v>
      </c>
      <c r="P291" s="85" t="s">
        <v>4547</v>
      </c>
      <c r="Q291" s="85" t="s">
        <v>4548</v>
      </c>
      <c r="R291" s="85" t="s">
        <v>10992</v>
      </c>
    </row>
    <row r="292" spans="1:18" ht="40.799999999999997" x14ac:dyDescent="0.2">
      <c r="A292" s="85">
        <v>222</v>
      </c>
      <c r="B292" s="86" t="s">
        <v>4549</v>
      </c>
      <c r="C292" s="85" t="s">
        <v>10861</v>
      </c>
      <c r="D292" s="85" t="s">
        <v>4550</v>
      </c>
      <c r="E292" s="85" t="s">
        <v>4551</v>
      </c>
      <c r="F292" s="85" t="s">
        <v>3620</v>
      </c>
      <c r="G292" s="85">
        <v>12</v>
      </c>
      <c r="H292" s="85">
        <v>2</v>
      </c>
      <c r="I292" s="85">
        <v>1.1000000000000001</v>
      </c>
      <c r="J292" s="85">
        <v>0</v>
      </c>
      <c r="K292" s="85">
        <v>0</v>
      </c>
      <c r="L292" s="85">
        <v>0</v>
      </c>
      <c r="M292" s="85">
        <v>0</v>
      </c>
      <c r="N292" s="85">
        <v>0</v>
      </c>
      <c r="O292" s="85">
        <v>0</v>
      </c>
      <c r="P292" s="85" t="s">
        <v>4552</v>
      </c>
      <c r="Q292" s="85" t="s">
        <v>8319</v>
      </c>
      <c r="R292" s="85" t="s">
        <v>4553</v>
      </c>
    </row>
    <row r="293" spans="1:18" s="101" customFormat="1" ht="67.5" customHeight="1" x14ac:dyDescent="0.2">
      <c r="A293" s="85">
        <v>223</v>
      </c>
      <c r="B293" s="86" t="s">
        <v>4554</v>
      </c>
      <c r="C293" s="85" t="s">
        <v>10862</v>
      </c>
      <c r="D293" s="85" t="s">
        <v>4555</v>
      </c>
      <c r="E293" s="85" t="s">
        <v>4556</v>
      </c>
      <c r="F293" s="85" t="s">
        <v>3620</v>
      </c>
      <c r="G293" s="85">
        <v>8</v>
      </c>
      <c r="H293" s="85">
        <v>2</v>
      </c>
      <c r="I293" s="85">
        <v>1.1000000000000001</v>
      </c>
      <c r="J293" s="85">
        <v>0</v>
      </c>
      <c r="K293" s="85">
        <v>0</v>
      </c>
      <c r="L293" s="85">
        <v>0</v>
      </c>
      <c r="M293" s="85">
        <v>0</v>
      </c>
      <c r="N293" s="85">
        <v>0</v>
      </c>
      <c r="O293" s="85">
        <v>0</v>
      </c>
      <c r="P293" s="85" t="s">
        <v>3551</v>
      </c>
      <c r="Q293" s="85" t="s">
        <v>4130</v>
      </c>
      <c r="R293" s="85" t="s">
        <v>4557</v>
      </c>
    </row>
    <row r="294" spans="1:18" ht="110.4" customHeight="1" x14ac:dyDescent="0.2">
      <c r="A294" s="85">
        <v>224</v>
      </c>
      <c r="B294" s="86" t="s">
        <v>4558</v>
      </c>
      <c r="C294" s="85" t="s">
        <v>10863</v>
      </c>
      <c r="D294" s="85" t="s">
        <v>4559</v>
      </c>
      <c r="E294" s="85" t="s">
        <v>4560</v>
      </c>
      <c r="F294" s="85" t="s">
        <v>839</v>
      </c>
      <c r="G294" s="85">
        <v>12</v>
      </c>
      <c r="H294" s="85">
        <v>2</v>
      </c>
      <c r="I294" s="85">
        <v>1.1000000000000001</v>
      </c>
      <c r="J294" s="85">
        <v>0</v>
      </c>
      <c r="K294" s="85">
        <v>0</v>
      </c>
      <c r="L294" s="85">
        <v>0</v>
      </c>
      <c r="M294" s="85">
        <v>0</v>
      </c>
      <c r="N294" s="85">
        <v>0</v>
      </c>
      <c r="O294" s="85">
        <v>0</v>
      </c>
      <c r="P294" s="85" t="s">
        <v>4561</v>
      </c>
      <c r="Q294" s="85" t="s">
        <v>4562</v>
      </c>
      <c r="R294" s="85" t="s">
        <v>4563</v>
      </c>
    </row>
    <row r="295" spans="1:18" s="101" customFormat="1" ht="102.75" customHeight="1" x14ac:dyDescent="0.2">
      <c r="A295" s="85">
        <v>225</v>
      </c>
      <c r="B295" s="86" t="s">
        <v>4564</v>
      </c>
      <c r="C295" s="85" t="s">
        <v>10864</v>
      </c>
      <c r="D295" s="85" t="s">
        <v>4565</v>
      </c>
      <c r="E295" s="85" t="s">
        <v>4566</v>
      </c>
      <c r="F295" s="85" t="s">
        <v>3620</v>
      </c>
      <c r="G295" s="85">
        <v>12</v>
      </c>
      <c r="H295" s="85">
        <v>3</v>
      </c>
      <c r="I295" s="85">
        <v>1.1000000000000001</v>
      </c>
      <c r="J295" s="85">
        <v>0</v>
      </c>
      <c r="K295" s="85">
        <v>0</v>
      </c>
      <c r="L295" s="85">
        <v>0</v>
      </c>
      <c r="M295" s="85">
        <v>0</v>
      </c>
      <c r="N295" s="85">
        <v>0</v>
      </c>
      <c r="O295" s="85">
        <v>0</v>
      </c>
      <c r="P295" s="85" t="s">
        <v>3551</v>
      </c>
      <c r="Q295" s="85" t="s">
        <v>8412</v>
      </c>
      <c r="R295" s="85" t="s">
        <v>8413</v>
      </c>
    </row>
    <row r="296" spans="1:18" ht="129.75" customHeight="1" x14ac:dyDescent="0.2">
      <c r="A296" s="85">
        <v>226</v>
      </c>
      <c r="B296" s="86" t="s">
        <v>4567</v>
      </c>
      <c r="C296" s="85" t="s">
        <v>10865</v>
      </c>
      <c r="D296" s="85" t="s">
        <v>4568</v>
      </c>
      <c r="E296" s="85" t="s">
        <v>4569</v>
      </c>
      <c r="F296" s="85" t="s">
        <v>3620</v>
      </c>
      <c r="G296" s="85">
        <v>2</v>
      </c>
      <c r="H296" s="103">
        <v>1</v>
      </c>
      <c r="I296" s="85">
        <v>0.75</v>
      </c>
      <c r="J296" s="85">
        <v>0</v>
      </c>
      <c r="K296" s="85">
        <v>0</v>
      </c>
      <c r="L296" s="85">
        <v>0</v>
      </c>
      <c r="M296" s="85">
        <v>0</v>
      </c>
      <c r="N296" s="85">
        <v>0</v>
      </c>
      <c r="O296" s="85">
        <v>0</v>
      </c>
      <c r="P296" s="85" t="s">
        <v>3551</v>
      </c>
      <c r="Q296" s="85" t="s">
        <v>8414</v>
      </c>
      <c r="R296" s="85" t="s">
        <v>8415</v>
      </c>
    </row>
    <row r="297" spans="1:18" ht="40.799999999999997" x14ac:dyDescent="0.2">
      <c r="A297" s="85">
        <v>227</v>
      </c>
      <c r="B297" s="86" t="s">
        <v>4570</v>
      </c>
      <c r="C297" s="85" t="s">
        <v>10622</v>
      </c>
      <c r="D297" s="85" t="s">
        <v>4571</v>
      </c>
      <c r="E297" s="85" t="s">
        <v>4572</v>
      </c>
      <c r="F297" s="85" t="s">
        <v>3620</v>
      </c>
      <c r="G297" s="85">
        <v>5</v>
      </c>
      <c r="H297" s="103">
        <v>2</v>
      </c>
      <c r="I297" s="85">
        <v>0.75</v>
      </c>
      <c r="J297" s="85">
        <v>0</v>
      </c>
      <c r="K297" s="85">
        <v>0</v>
      </c>
      <c r="L297" s="85">
        <v>0</v>
      </c>
      <c r="M297" s="85">
        <v>0</v>
      </c>
      <c r="N297" s="85">
        <v>0</v>
      </c>
      <c r="O297" s="85">
        <v>0</v>
      </c>
      <c r="P297" s="85" t="s">
        <v>10623</v>
      </c>
      <c r="Q297" s="85" t="s">
        <v>10624</v>
      </c>
      <c r="R297" s="85" t="s">
        <v>10625</v>
      </c>
    </row>
    <row r="298" spans="1:18" ht="38.25" customHeight="1" x14ac:dyDescent="0.2">
      <c r="A298" s="235">
        <v>228</v>
      </c>
      <c r="B298" s="237" t="s">
        <v>4573</v>
      </c>
      <c r="C298" s="235" t="s">
        <v>10866</v>
      </c>
      <c r="D298" s="235" t="s">
        <v>4574</v>
      </c>
      <c r="E298" s="235" t="s">
        <v>4575</v>
      </c>
      <c r="F298" s="235" t="s">
        <v>3620</v>
      </c>
      <c r="G298" s="235">
        <v>8</v>
      </c>
      <c r="H298" s="103">
        <v>2</v>
      </c>
      <c r="I298" s="85">
        <v>0.75</v>
      </c>
      <c r="J298" s="85">
        <v>0</v>
      </c>
      <c r="K298" s="85">
        <v>0</v>
      </c>
      <c r="L298" s="85">
        <v>0</v>
      </c>
      <c r="M298" s="85">
        <v>0</v>
      </c>
      <c r="N298" s="85">
        <v>0</v>
      </c>
      <c r="O298" s="85">
        <v>0</v>
      </c>
      <c r="P298" s="235" t="s">
        <v>3551</v>
      </c>
      <c r="Q298" s="235" t="s">
        <v>8414</v>
      </c>
      <c r="R298" s="235" t="s">
        <v>8416</v>
      </c>
    </row>
    <row r="299" spans="1:18" ht="40.5" customHeight="1" x14ac:dyDescent="0.2">
      <c r="A299" s="236"/>
      <c r="B299" s="238"/>
      <c r="C299" s="236"/>
      <c r="D299" s="236"/>
      <c r="E299" s="236"/>
      <c r="F299" s="236"/>
      <c r="G299" s="236"/>
      <c r="H299" s="103">
        <v>1</v>
      </c>
      <c r="I299" s="85" t="s">
        <v>3575</v>
      </c>
      <c r="J299" s="85">
        <v>0</v>
      </c>
      <c r="K299" s="85">
        <v>0</v>
      </c>
      <c r="L299" s="85">
        <v>0</v>
      </c>
      <c r="M299" s="85">
        <v>0</v>
      </c>
      <c r="N299" s="85">
        <v>0</v>
      </c>
      <c r="O299" s="85">
        <v>0</v>
      </c>
      <c r="P299" s="236"/>
      <c r="Q299" s="236"/>
      <c r="R299" s="236"/>
    </row>
    <row r="300" spans="1:18" ht="40.799999999999997" x14ac:dyDescent="0.2">
      <c r="A300" s="85">
        <v>229</v>
      </c>
      <c r="B300" s="86" t="s">
        <v>4576</v>
      </c>
      <c r="C300" s="85" t="s">
        <v>10867</v>
      </c>
      <c r="D300" s="85" t="s">
        <v>4577</v>
      </c>
      <c r="E300" s="85" t="s">
        <v>4578</v>
      </c>
      <c r="F300" s="85" t="s">
        <v>3620</v>
      </c>
      <c r="G300" s="85">
        <v>7</v>
      </c>
      <c r="H300" s="85">
        <v>2</v>
      </c>
      <c r="I300" s="85">
        <v>1.1000000000000001</v>
      </c>
      <c r="J300" s="85">
        <v>0</v>
      </c>
      <c r="K300" s="85">
        <v>0</v>
      </c>
      <c r="L300" s="85">
        <v>0</v>
      </c>
      <c r="M300" s="85">
        <v>0</v>
      </c>
      <c r="N300" s="85">
        <v>0</v>
      </c>
      <c r="O300" s="85">
        <v>0</v>
      </c>
      <c r="P300" s="85" t="s">
        <v>4579</v>
      </c>
      <c r="Q300" s="85" t="s">
        <v>4580</v>
      </c>
      <c r="R300" s="85" t="s">
        <v>4579</v>
      </c>
    </row>
    <row r="301" spans="1:18" ht="30.6" x14ac:dyDescent="0.2">
      <c r="A301" s="85">
        <v>230</v>
      </c>
      <c r="B301" s="86" t="s">
        <v>4581</v>
      </c>
      <c r="C301" s="85" t="s">
        <v>10868</v>
      </c>
      <c r="D301" s="85" t="s">
        <v>4582</v>
      </c>
      <c r="E301" s="85" t="s">
        <v>4583</v>
      </c>
      <c r="F301" s="85" t="s">
        <v>3620</v>
      </c>
      <c r="G301" s="85">
        <v>5</v>
      </c>
      <c r="H301" s="85">
        <v>2</v>
      </c>
      <c r="I301" s="85">
        <v>0.75</v>
      </c>
      <c r="J301" s="85">
        <v>0</v>
      </c>
      <c r="K301" s="85">
        <v>0</v>
      </c>
      <c r="L301" s="85">
        <v>0</v>
      </c>
      <c r="M301" s="85">
        <v>0</v>
      </c>
      <c r="N301" s="85">
        <v>0</v>
      </c>
      <c r="O301" s="85">
        <v>0</v>
      </c>
      <c r="P301" s="85" t="s">
        <v>4584</v>
      </c>
      <c r="Q301" s="85" t="s">
        <v>4585</v>
      </c>
      <c r="R301" s="85" t="s">
        <v>4586</v>
      </c>
    </row>
    <row r="302" spans="1:18" ht="61.2" x14ac:dyDescent="0.2">
      <c r="A302" s="85">
        <v>231</v>
      </c>
      <c r="B302" s="86" t="s">
        <v>4587</v>
      </c>
      <c r="C302" s="85" t="s">
        <v>10869</v>
      </c>
      <c r="D302" s="85">
        <v>51.667019000000003</v>
      </c>
      <c r="E302" s="85">
        <v>39.212625000000003</v>
      </c>
      <c r="F302" s="85" t="s">
        <v>839</v>
      </c>
      <c r="G302" s="85">
        <v>7</v>
      </c>
      <c r="H302" s="85">
        <v>3</v>
      </c>
      <c r="I302" s="85">
        <v>0.75</v>
      </c>
      <c r="J302" s="85">
        <v>0</v>
      </c>
      <c r="K302" s="85">
        <v>0</v>
      </c>
      <c r="L302" s="85">
        <v>0</v>
      </c>
      <c r="M302" s="85">
        <v>0</v>
      </c>
      <c r="N302" s="85">
        <v>0</v>
      </c>
      <c r="O302" s="85">
        <v>0</v>
      </c>
      <c r="P302" s="85" t="s">
        <v>4588</v>
      </c>
      <c r="Q302" s="85" t="s">
        <v>4589</v>
      </c>
      <c r="R302" s="85" t="s">
        <v>4590</v>
      </c>
    </row>
    <row r="303" spans="1:18" ht="30.6" x14ac:dyDescent="0.2">
      <c r="A303" s="85">
        <v>232</v>
      </c>
      <c r="B303" s="86" t="s">
        <v>4591</v>
      </c>
      <c r="C303" s="85" t="s">
        <v>10870</v>
      </c>
      <c r="D303" s="85" t="s">
        <v>4592</v>
      </c>
      <c r="E303" s="85" t="s">
        <v>4593</v>
      </c>
      <c r="F303" s="85" t="s">
        <v>3620</v>
      </c>
      <c r="G303" s="85">
        <v>12</v>
      </c>
      <c r="H303" s="85">
        <v>2</v>
      </c>
      <c r="I303" s="85">
        <v>1.1000000000000001</v>
      </c>
      <c r="J303" s="85">
        <v>0</v>
      </c>
      <c r="K303" s="85">
        <v>0</v>
      </c>
      <c r="L303" s="85">
        <v>0</v>
      </c>
      <c r="M303" s="85">
        <v>0</v>
      </c>
      <c r="N303" s="85">
        <v>0</v>
      </c>
      <c r="O303" s="85">
        <v>0</v>
      </c>
      <c r="P303" s="85" t="s">
        <v>3551</v>
      </c>
      <c r="Q303" s="85" t="s">
        <v>8417</v>
      </c>
      <c r="R303" s="85" t="s">
        <v>4594</v>
      </c>
    </row>
    <row r="304" spans="1:18" ht="30.6" x14ac:dyDescent="0.2">
      <c r="A304" s="85">
        <v>233</v>
      </c>
      <c r="B304" s="86" t="s">
        <v>4595</v>
      </c>
      <c r="C304" s="85" t="s">
        <v>10871</v>
      </c>
      <c r="D304" s="85" t="s">
        <v>4596</v>
      </c>
      <c r="E304" s="85" t="s">
        <v>4597</v>
      </c>
      <c r="F304" s="85" t="s">
        <v>839</v>
      </c>
      <c r="G304" s="85">
        <v>9</v>
      </c>
      <c r="H304" s="85">
        <v>2</v>
      </c>
      <c r="I304" s="85">
        <v>0.75</v>
      </c>
      <c r="J304" s="85">
        <v>0</v>
      </c>
      <c r="K304" s="85">
        <v>0</v>
      </c>
      <c r="L304" s="85">
        <v>0</v>
      </c>
      <c r="M304" s="85">
        <v>0</v>
      </c>
      <c r="N304" s="85">
        <v>0</v>
      </c>
      <c r="O304" s="85">
        <v>0</v>
      </c>
      <c r="P304" s="85" t="s">
        <v>4598</v>
      </c>
      <c r="Q304" s="85" t="s">
        <v>8414</v>
      </c>
      <c r="R304" s="85" t="s">
        <v>4599</v>
      </c>
    </row>
    <row r="305" spans="1:18" ht="40.799999999999997" x14ac:dyDescent="0.2">
      <c r="A305" s="85">
        <v>234</v>
      </c>
      <c r="B305" s="86" t="s">
        <v>4600</v>
      </c>
      <c r="C305" s="85" t="s">
        <v>10872</v>
      </c>
      <c r="D305" s="85" t="s">
        <v>4601</v>
      </c>
      <c r="E305" s="85" t="s">
        <v>4602</v>
      </c>
      <c r="F305" s="85" t="s">
        <v>3620</v>
      </c>
      <c r="G305" s="85">
        <v>7</v>
      </c>
      <c r="H305" s="85">
        <v>2</v>
      </c>
      <c r="I305" s="85">
        <v>0.75</v>
      </c>
      <c r="J305" s="85">
        <v>0</v>
      </c>
      <c r="K305" s="85">
        <v>0</v>
      </c>
      <c r="L305" s="85">
        <v>0</v>
      </c>
      <c r="M305" s="85">
        <v>0</v>
      </c>
      <c r="N305" s="85">
        <v>0</v>
      </c>
      <c r="O305" s="85">
        <v>0</v>
      </c>
      <c r="P305" s="85" t="s">
        <v>4603</v>
      </c>
      <c r="Q305" s="85" t="s">
        <v>8319</v>
      </c>
      <c r="R305" s="85" t="s">
        <v>4604</v>
      </c>
    </row>
    <row r="306" spans="1:18" ht="40.799999999999997" x14ac:dyDescent="0.2">
      <c r="A306" s="85">
        <v>235</v>
      </c>
      <c r="B306" s="86" t="s">
        <v>4605</v>
      </c>
      <c r="C306" s="85" t="s">
        <v>10873</v>
      </c>
      <c r="D306" s="85" t="s">
        <v>4606</v>
      </c>
      <c r="E306" s="85" t="s">
        <v>4607</v>
      </c>
      <c r="F306" s="85" t="s">
        <v>3620</v>
      </c>
      <c r="G306" s="85">
        <v>6</v>
      </c>
      <c r="H306" s="85">
        <v>2</v>
      </c>
      <c r="I306" s="85">
        <v>0.75</v>
      </c>
      <c r="J306" s="85">
        <v>0</v>
      </c>
      <c r="K306" s="85">
        <v>0</v>
      </c>
      <c r="L306" s="85">
        <v>0</v>
      </c>
      <c r="M306" s="85">
        <v>0</v>
      </c>
      <c r="N306" s="85">
        <v>0</v>
      </c>
      <c r="O306" s="85">
        <v>0</v>
      </c>
      <c r="P306" s="85" t="s">
        <v>4608</v>
      </c>
      <c r="Q306" s="85" t="s">
        <v>8319</v>
      </c>
      <c r="R306" s="85" t="s">
        <v>4609</v>
      </c>
    </row>
    <row r="307" spans="1:18" ht="69.75" customHeight="1" x14ac:dyDescent="0.2">
      <c r="A307" s="85">
        <v>236</v>
      </c>
      <c r="B307" s="86" t="s">
        <v>4610</v>
      </c>
      <c r="C307" s="85" t="s">
        <v>10874</v>
      </c>
      <c r="D307" s="85" t="s">
        <v>4611</v>
      </c>
      <c r="E307" s="85" t="s">
        <v>4612</v>
      </c>
      <c r="F307" s="85" t="s">
        <v>3620</v>
      </c>
      <c r="G307" s="85">
        <v>9</v>
      </c>
      <c r="H307" s="85">
        <v>3</v>
      </c>
      <c r="I307" s="85">
        <v>0.75</v>
      </c>
      <c r="J307" s="85">
        <v>0</v>
      </c>
      <c r="K307" s="85">
        <v>0</v>
      </c>
      <c r="L307" s="85">
        <v>0</v>
      </c>
      <c r="M307" s="85">
        <v>0</v>
      </c>
      <c r="N307" s="85">
        <v>0</v>
      </c>
      <c r="O307" s="85">
        <v>0</v>
      </c>
      <c r="P307" s="85" t="s">
        <v>8418</v>
      </c>
      <c r="Q307" s="85" t="s">
        <v>8325</v>
      </c>
      <c r="R307" s="85" t="s">
        <v>4613</v>
      </c>
    </row>
    <row r="308" spans="1:18" ht="30.6" x14ac:dyDescent="0.2">
      <c r="A308" s="85">
        <v>237</v>
      </c>
      <c r="B308" s="86" t="s">
        <v>4614</v>
      </c>
      <c r="C308" s="85" t="s">
        <v>10875</v>
      </c>
      <c r="D308" s="85" t="s">
        <v>4615</v>
      </c>
      <c r="E308" s="85" t="s">
        <v>4616</v>
      </c>
      <c r="F308" s="85" t="s">
        <v>3620</v>
      </c>
      <c r="G308" s="85">
        <v>12</v>
      </c>
      <c r="H308" s="85">
        <v>2</v>
      </c>
      <c r="I308" s="85">
        <v>1.1000000000000001</v>
      </c>
      <c r="J308" s="85">
        <v>0</v>
      </c>
      <c r="K308" s="85">
        <v>0</v>
      </c>
      <c r="L308" s="85">
        <v>0</v>
      </c>
      <c r="M308" s="85">
        <v>0</v>
      </c>
      <c r="N308" s="85">
        <v>0</v>
      </c>
      <c r="O308" s="85">
        <v>0</v>
      </c>
      <c r="P308" s="85" t="s">
        <v>4617</v>
      </c>
      <c r="Q308" s="85" t="s">
        <v>8485</v>
      </c>
      <c r="R308" s="85" t="s">
        <v>4618</v>
      </c>
    </row>
    <row r="309" spans="1:18" ht="30.6" x14ac:dyDescent="0.2">
      <c r="A309" s="85">
        <v>238</v>
      </c>
      <c r="B309" s="86" t="s">
        <v>4619</v>
      </c>
      <c r="C309" s="85" t="s">
        <v>10876</v>
      </c>
      <c r="D309" s="85" t="s">
        <v>4620</v>
      </c>
      <c r="E309" s="85" t="s">
        <v>4621</v>
      </c>
      <c r="F309" s="85" t="s">
        <v>823</v>
      </c>
      <c r="G309" s="85">
        <v>12</v>
      </c>
      <c r="H309" s="85">
        <v>2</v>
      </c>
      <c r="I309" s="85">
        <v>0.75</v>
      </c>
      <c r="J309" s="85">
        <v>0</v>
      </c>
      <c r="K309" s="85">
        <v>0</v>
      </c>
      <c r="L309" s="85">
        <v>0</v>
      </c>
      <c r="M309" s="85">
        <v>0</v>
      </c>
      <c r="N309" s="85">
        <v>0</v>
      </c>
      <c r="O309" s="85">
        <v>0</v>
      </c>
      <c r="P309" s="85" t="s">
        <v>4622</v>
      </c>
      <c r="Q309" s="85" t="s">
        <v>8485</v>
      </c>
      <c r="R309" s="85" t="s">
        <v>4623</v>
      </c>
    </row>
    <row r="310" spans="1:18" ht="65.25" customHeight="1" x14ac:dyDescent="0.2">
      <c r="A310" s="85">
        <v>239</v>
      </c>
      <c r="B310" s="86" t="s">
        <v>4624</v>
      </c>
      <c r="C310" s="85" t="s">
        <v>10877</v>
      </c>
      <c r="D310" s="85" t="s">
        <v>4625</v>
      </c>
      <c r="E310" s="85" t="s">
        <v>4626</v>
      </c>
      <c r="F310" s="85" t="s">
        <v>3620</v>
      </c>
      <c r="G310" s="85">
        <v>6</v>
      </c>
      <c r="H310" s="85">
        <v>2</v>
      </c>
      <c r="I310" s="85">
        <v>0.75</v>
      </c>
      <c r="J310" s="85">
        <v>0</v>
      </c>
      <c r="K310" s="85">
        <v>0</v>
      </c>
      <c r="L310" s="85">
        <v>0</v>
      </c>
      <c r="M310" s="85">
        <v>0</v>
      </c>
      <c r="N310" s="85">
        <v>0</v>
      </c>
      <c r="O310" s="85">
        <v>0</v>
      </c>
      <c r="P310" s="85" t="s">
        <v>3551</v>
      </c>
      <c r="Q310" s="85" t="s">
        <v>8485</v>
      </c>
      <c r="R310" s="85" t="s">
        <v>4627</v>
      </c>
    </row>
    <row r="311" spans="1:18" ht="76.5" customHeight="1" x14ac:dyDescent="0.2">
      <c r="A311" s="85">
        <v>240</v>
      </c>
      <c r="B311" s="86" t="s">
        <v>4628</v>
      </c>
      <c r="C311" s="85" t="s">
        <v>10878</v>
      </c>
      <c r="D311" s="85" t="s">
        <v>4629</v>
      </c>
      <c r="E311" s="85" t="s">
        <v>4630</v>
      </c>
      <c r="F311" s="85" t="s">
        <v>3620</v>
      </c>
      <c r="G311" s="85">
        <v>12</v>
      </c>
      <c r="H311" s="85">
        <v>3</v>
      </c>
      <c r="I311" s="85">
        <v>1.1000000000000001</v>
      </c>
      <c r="J311" s="85">
        <v>0</v>
      </c>
      <c r="K311" s="85">
        <v>0</v>
      </c>
      <c r="L311" s="85">
        <v>0</v>
      </c>
      <c r="M311" s="85">
        <v>0</v>
      </c>
      <c r="N311" s="85">
        <v>0</v>
      </c>
      <c r="O311" s="85">
        <v>0</v>
      </c>
      <c r="P311" s="85" t="s">
        <v>4631</v>
      </c>
      <c r="Q311" s="85" t="s">
        <v>8419</v>
      </c>
      <c r="R311" s="85" t="s">
        <v>10993</v>
      </c>
    </row>
    <row r="312" spans="1:18" ht="71.400000000000006" x14ac:dyDescent="0.2">
      <c r="A312" s="85">
        <v>241</v>
      </c>
      <c r="B312" s="86" t="s">
        <v>4632</v>
      </c>
      <c r="C312" s="85" t="s">
        <v>10879</v>
      </c>
      <c r="D312" s="85" t="s">
        <v>4633</v>
      </c>
      <c r="E312" s="85" t="s">
        <v>4634</v>
      </c>
      <c r="F312" s="85" t="s">
        <v>3620</v>
      </c>
      <c r="G312" s="85">
        <v>12</v>
      </c>
      <c r="H312" s="85">
        <v>2</v>
      </c>
      <c r="I312" s="85">
        <v>1.1000000000000001</v>
      </c>
      <c r="J312" s="85">
        <v>0</v>
      </c>
      <c r="K312" s="85">
        <v>0</v>
      </c>
      <c r="L312" s="85">
        <v>1</v>
      </c>
      <c r="M312" s="85">
        <v>8</v>
      </c>
      <c r="N312" s="85">
        <v>0</v>
      </c>
      <c r="O312" s="85">
        <v>0</v>
      </c>
      <c r="P312" s="85" t="s">
        <v>8420</v>
      </c>
      <c r="Q312" s="85" t="s">
        <v>8421</v>
      </c>
      <c r="R312" s="85" t="s">
        <v>8422</v>
      </c>
    </row>
    <row r="313" spans="1:18" ht="51" x14ac:dyDescent="0.2">
      <c r="A313" s="85">
        <v>242</v>
      </c>
      <c r="B313" s="86" t="s">
        <v>4635</v>
      </c>
      <c r="C313" s="85" t="s">
        <v>10880</v>
      </c>
      <c r="D313" s="85" t="s">
        <v>4636</v>
      </c>
      <c r="E313" s="85" t="s">
        <v>4637</v>
      </c>
      <c r="F313" s="85" t="s">
        <v>3620</v>
      </c>
      <c r="G313" s="85">
        <v>18</v>
      </c>
      <c r="H313" s="85">
        <v>4</v>
      </c>
      <c r="I313" s="85">
        <v>1.1000000000000001</v>
      </c>
      <c r="J313" s="85">
        <v>0</v>
      </c>
      <c r="K313" s="85">
        <v>0</v>
      </c>
      <c r="L313" s="85">
        <v>1</v>
      </c>
      <c r="M313" s="85">
        <v>8</v>
      </c>
      <c r="N313" s="85">
        <v>0</v>
      </c>
      <c r="O313" s="85">
        <v>0</v>
      </c>
      <c r="P313" s="85" t="s">
        <v>3734</v>
      </c>
      <c r="Q313" s="85" t="s">
        <v>4638</v>
      </c>
      <c r="R313" s="85" t="s">
        <v>4639</v>
      </c>
    </row>
    <row r="314" spans="1:18" ht="43.2" customHeight="1" x14ac:dyDescent="0.2">
      <c r="A314" s="85">
        <v>243</v>
      </c>
      <c r="B314" s="86" t="s">
        <v>4640</v>
      </c>
      <c r="C314" s="85" t="s">
        <v>10881</v>
      </c>
      <c r="D314" s="85" t="s">
        <v>4641</v>
      </c>
      <c r="E314" s="85" t="s">
        <v>4642</v>
      </c>
      <c r="F314" s="85" t="s">
        <v>3620</v>
      </c>
      <c r="G314" s="85">
        <v>3</v>
      </c>
      <c r="H314" s="85">
        <v>1</v>
      </c>
      <c r="I314" s="85">
        <v>0.75</v>
      </c>
      <c r="J314" s="85">
        <v>0</v>
      </c>
      <c r="K314" s="85">
        <v>0</v>
      </c>
      <c r="L314" s="85">
        <v>0</v>
      </c>
      <c r="M314" s="85">
        <v>0</v>
      </c>
      <c r="N314" s="85">
        <v>0</v>
      </c>
      <c r="O314" s="85">
        <v>0</v>
      </c>
      <c r="P314" s="85" t="s">
        <v>4643</v>
      </c>
      <c r="Q314" s="85" t="s">
        <v>8419</v>
      </c>
      <c r="R314" s="85" t="s">
        <v>4644</v>
      </c>
    </row>
    <row r="315" spans="1:18" ht="47.25" customHeight="1" x14ac:dyDescent="0.2">
      <c r="A315" s="235">
        <v>244</v>
      </c>
      <c r="B315" s="237" t="s">
        <v>4645</v>
      </c>
      <c r="C315" s="235" t="s">
        <v>10882</v>
      </c>
      <c r="D315" s="235" t="s">
        <v>4646</v>
      </c>
      <c r="E315" s="235" t="s">
        <v>4647</v>
      </c>
      <c r="F315" s="235" t="s">
        <v>823</v>
      </c>
      <c r="G315" s="235">
        <v>22</v>
      </c>
      <c r="H315" s="85">
        <v>5</v>
      </c>
      <c r="I315" s="85">
        <v>1.1000000000000001</v>
      </c>
      <c r="J315" s="85">
        <v>0</v>
      </c>
      <c r="K315" s="85">
        <v>0</v>
      </c>
      <c r="L315" s="85">
        <v>0</v>
      </c>
      <c r="M315" s="85">
        <v>0</v>
      </c>
      <c r="N315" s="85">
        <v>0</v>
      </c>
      <c r="O315" s="85">
        <v>0</v>
      </c>
      <c r="P315" s="235" t="s">
        <v>4648</v>
      </c>
      <c r="Q315" s="235" t="s">
        <v>4649</v>
      </c>
      <c r="R315" s="235" t="s">
        <v>4650</v>
      </c>
    </row>
    <row r="316" spans="1:18" ht="46.5" customHeight="1" x14ac:dyDescent="0.2">
      <c r="A316" s="236"/>
      <c r="B316" s="238"/>
      <c r="C316" s="236"/>
      <c r="D316" s="236"/>
      <c r="E316" s="236"/>
      <c r="F316" s="236"/>
      <c r="G316" s="236"/>
      <c r="H316" s="85">
        <v>1</v>
      </c>
      <c r="I316" s="85" t="s">
        <v>3575</v>
      </c>
      <c r="J316" s="85">
        <v>0</v>
      </c>
      <c r="K316" s="85">
        <v>0</v>
      </c>
      <c r="L316" s="85">
        <v>0</v>
      </c>
      <c r="M316" s="85">
        <v>0</v>
      </c>
      <c r="N316" s="85">
        <v>0</v>
      </c>
      <c r="O316" s="85">
        <v>0</v>
      </c>
      <c r="P316" s="236"/>
      <c r="Q316" s="236"/>
      <c r="R316" s="236"/>
    </row>
    <row r="317" spans="1:18" ht="43.8" customHeight="1" x14ac:dyDescent="0.2">
      <c r="A317" s="85">
        <v>245</v>
      </c>
      <c r="B317" s="86" t="s">
        <v>4651</v>
      </c>
      <c r="C317" s="85" t="s">
        <v>10883</v>
      </c>
      <c r="D317" s="85" t="s">
        <v>4652</v>
      </c>
      <c r="E317" s="85" t="s">
        <v>4653</v>
      </c>
      <c r="F317" s="85" t="s">
        <v>980</v>
      </c>
      <c r="G317" s="85">
        <v>140</v>
      </c>
      <c r="H317" s="85">
        <v>8</v>
      </c>
      <c r="I317" s="85">
        <v>0.75</v>
      </c>
      <c r="J317" s="85">
        <v>0</v>
      </c>
      <c r="K317" s="85">
        <v>0</v>
      </c>
      <c r="L317" s="85">
        <v>1</v>
      </c>
      <c r="M317" s="85">
        <v>8</v>
      </c>
      <c r="N317" s="85">
        <v>0</v>
      </c>
      <c r="O317" s="85">
        <v>0</v>
      </c>
      <c r="P317" s="85" t="s">
        <v>4654</v>
      </c>
      <c r="Q317" s="85" t="s">
        <v>4242</v>
      </c>
      <c r="R317" s="85" t="s">
        <v>4655</v>
      </c>
    </row>
    <row r="318" spans="1:18" ht="48.75" customHeight="1" x14ac:dyDescent="0.2">
      <c r="A318" s="235">
        <v>246</v>
      </c>
      <c r="B318" s="237" t="s">
        <v>4656</v>
      </c>
      <c r="C318" s="235" t="s">
        <v>10884</v>
      </c>
      <c r="D318" s="235" t="s">
        <v>4657</v>
      </c>
      <c r="E318" s="235" t="s">
        <v>4658</v>
      </c>
      <c r="F318" s="235" t="s">
        <v>3620</v>
      </c>
      <c r="G318" s="235">
        <v>24</v>
      </c>
      <c r="H318" s="85">
        <v>1</v>
      </c>
      <c r="I318" s="85">
        <v>1.1000000000000001</v>
      </c>
      <c r="J318" s="85">
        <v>0</v>
      </c>
      <c r="K318" s="85">
        <v>0</v>
      </c>
      <c r="L318" s="85">
        <v>0</v>
      </c>
      <c r="M318" s="85">
        <v>0</v>
      </c>
      <c r="N318" s="85">
        <v>0</v>
      </c>
      <c r="O318" s="85">
        <v>0</v>
      </c>
      <c r="P318" s="235" t="s">
        <v>4659</v>
      </c>
      <c r="Q318" s="235" t="s">
        <v>3950</v>
      </c>
      <c r="R318" s="235" t="s">
        <v>4659</v>
      </c>
    </row>
    <row r="319" spans="1:18" ht="34.5" customHeight="1" x14ac:dyDescent="0.2">
      <c r="A319" s="236"/>
      <c r="B319" s="238"/>
      <c r="C319" s="236"/>
      <c r="D319" s="236"/>
      <c r="E319" s="236"/>
      <c r="F319" s="236"/>
      <c r="G319" s="236"/>
      <c r="H319" s="85">
        <v>1</v>
      </c>
      <c r="I319" s="85" t="s">
        <v>3575</v>
      </c>
      <c r="J319" s="85">
        <v>0</v>
      </c>
      <c r="K319" s="85">
        <v>0</v>
      </c>
      <c r="L319" s="85">
        <v>0</v>
      </c>
      <c r="M319" s="85">
        <v>0</v>
      </c>
      <c r="N319" s="85">
        <v>0</v>
      </c>
      <c r="O319" s="85">
        <v>0</v>
      </c>
      <c r="P319" s="236"/>
      <c r="Q319" s="236"/>
      <c r="R319" s="236"/>
    </row>
    <row r="320" spans="1:18" ht="39.75" customHeight="1" x14ac:dyDescent="0.2">
      <c r="A320" s="235">
        <v>247</v>
      </c>
      <c r="B320" s="237" t="s">
        <v>4660</v>
      </c>
      <c r="C320" s="235" t="s">
        <v>10626</v>
      </c>
      <c r="D320" s="235" t="s">
        <v>4661</v>
      </c>
      <c r="E320" s="235" t="s">
        <v>4662</v>
      </c>
      <c r="F320" s="235" t="s">
        <v>3620</v>
      </c>
      <c r="G320" s="235">
        <v>16</v>
      </c>
      <c r="H320" s="85">
        <v>3</v>
      </c>
      <c r="I320" s="85">
        <v>1.1000000000000001</v>
      </c>
      <c r="J320" s="85">
        <v>0</v>
      </c>
      <c r="K320" s="85">
        <v>0</v>
      </c>
      <c r="L320" s="85">
        <v>0</v>
      </c>
      <c r="M320" s="85">
        <v>0</v>
      </c>
      <c r="N320" s="85">
        <v>0</v>
      </c>
      <c r="O320" s="85">
        <v>0</v>
      </c>
      <c r="P320" s="235" t="s">
        <v>3551</v>
      </c>
      <c r="Q320" s="235" t="s">
        <v>10577</v>
      </c>
      <c r="R320" s="235" t="s">
        <v>10994</v>
      </c>
    </row>
    <row r="321" spans="1:18" ht="58.2" customHeight="1" x14ac:dyDescent="0.2">
      <c r="A321" s="236"/>
      <c r="B321" s="238"/>
      <c r="C321" s="236"/>
      <c r="D321" s="236"/>
      <c r="E321" s="236"/>
      <c r="F321" s="236"/>
      <c r="G321" s="236"/>
      <c r="H321" s="85">
        <v>1</v>
      </c>
      <c r="I321" s="85" t="s">
        <v>3575</v>
      </c>
      <c r="J321" s="85">
        <v>0</v>
      </c>
      <c r="K321" s="85">
        <v>0</v>
      </c>
      <c r="L321" s="85">
        <v>0</v>
      </c>
      <c r="M321" s="85">
        <v>0</v>
      </c>
      <c r="N321" s="85">
        <v>0</v>
      </c>
      <c r="O321" s="85">
        <v>0</v>
      </c>
      <c r="P321" s="236"/>
      <c r="Q321" s="236"/>
      <c r="R321" s="236"/>
    </row>
    <row r="322" spans="1:18" ht="46.2" customHeight="1" x14ac:dyDescent="0.2">
      <c r="A322" s="85">
        <v>248</v>
      </c>
      <c r="B322" s="86" t="s">
        <v>4663</v>
      </c>
      <c r="C322" s="85" t="s">
        <v>10885</v>
      </c>
      <c r="D322" s="85" t="s">
        <v>4664</v>
      </c>
      <c r="E322" s="85" t="s">
        <v>4665</v>
      </c>
      <c r="F322" s="85" t="s">
        <v>3620</v>
      </c>
      <c r="G322" s="85">
        <v>3</v>
      </c>
      <c r="H322" s="85">
        <v>1</v>
      </c>
      <c r="I322" s="85">
        <v>1.1000000000000001</v>
      </c>
      <c r="J322" s="85">
        <v>0</v>
      </c>
      <c r="K322" s="85">
        <v>0</v>
      </c>
      <c r="L322" s="85">
        <v>0</v>
      </c>
      <c r="M322" s="85">
        <v>0</v>
      </c>
      <c r="N322" s="85">
        <v>0</v>
      </c>
      <c r="O322" s="85">
        <v>0</v>
      </c>
      <c r="P322" s="85" t="s">
        <v>4666</v>
      </c>
      <c r="Q322" s="85" t="s">
        <v>3786</v>
      </c>
      <c r="R322" s="85" t="s">
        <v>4666</v>
      </c>
    </row>
    <row r="323" spans="1:18" ht="86.25" customHeight="1" x14ac:dyDescent="0.2">
      <c r="A323" s="235">
        <v>249</v>
      </c>
      <c r="B323" s="237" t="s">
        <v>4667</v>
      </c>
      <c r="C323" s="235" t="s">
        <v>10627</v>
      </c>
      <c r="D323" s="235" t="s">
        <v>4668</v>
      </c>
      <c r="E323" s="235" t="s">
        <v>4669</v>
      </c>
      <c r="F323" s="235" t="s">
        <v>3620</v>
      </c>
      <c r="G323" s="235">
        <v>12</v>
      </c>
      <c r="H323" s="85">
        <v>4</v>
      </c>
      <c r="I323" s="85">
        <v>0.75</v>
      </c>
      <c r="J323" s="85">
        <v>0</v>
      </c>
      <c r="K323" s="85">
        <v>0</v>
      </c>
      <c r="L323" s="85">
        <v>0</v>
      </c>
      <c r="M323" s="85">
        <v>0</v>
      </c>
      <c r="N323" s="85">
        <v>0</v>
      </c>
      <c r="O323" s="85">
        <v>0</v>
      </c>
      <c r="P323" s="235" t="s">
        <v>3551</v>
      </c>
      <c r="Q323" s="235" t="s">
        <v>10628</v>
      </c>
      <c r="R323" s="235" t="s">
        <v>10629</v>
      </c>
    </row>
    <row r="324" spans="1:18" ht="80.400000000000006" customHeight="1" x14ac:dyDescent="0.2">
      <c r="A324" s="236"/>
      <c r="B324" s="238"/>
      <c r="C324" s="236"/>
      <c r="D324" s="236"/>
      <c r="E324" s="236"/>
      <c r="F324" s="236"/>
      <c r="G324" s="236"/>
      <c r="H324" s="85">
        <v>1</v>
      </c>
      <c r="I324" s="85" t="s">
        <v>3575</v>
      </c>
      <c r="J324" s="85">
        <v>0</v>
      </c>
      <c r="K324" s="85">
        <v>0</v>
      </c>
      <c r="L324" s="85">
        <v>0</v>
      </c>
      <c r="M324" s="85">
        <v>0</v>
      </c>
      <c r="N324" s="85">
        <v>0</v>
      </c>
      <c r="O324" s="85">
        <v>0</v>
      </c>
      <c r="P324" s="236"/>
      <c r="Q324" s="236"/>
      <c r="R324" s="236"/>
    </row>
    <row r="325" spans="1:18" ht="51" customHeight="1" x14ac:dyDescent="0.2">
      <c r="A325" s="85">
        <v>250</v>
      </c>
      <c r="B325" s="86" t="s">
        <v>4670</v>
      </c>
      <c r="C325" s="85" t="s">
        <v>10886</v>
      </c>
      <c r="D325" s="85" t="s">
        <v>4671</v>
      </c>
      <c r="E325" s="85" t="s">
        <v>4672</v>
      </c>
      <c r="F325" s="85" t="s">
        <v>3620</v>
      </c>
      <c r="G325" s="85">
        <v>12</v>
      </c>
      <c r="H325" s="103">
        <v>2</v>
      </c>
      <c r="I325" s="85">
        <v>1.1000000000000001</v>
      </c>
      <c r="J325" s="85">
        <v>0</v>
      </c>
      <c r="K325" s="85">
        <v>0</v>
      </c>
      <c r="L325" s="85">
        <v>0</v>
      </c>
      <c r="M325" s="85">
        <v>0</v>
      </c>
      <c r="N325" s="85">
        <v>0</v>
      </c>
      <c r="O325" s="85">
        <v>0</v>
      </c>
      <c r="P325" s="85" t="s">
        <v>3551</v>
      </c>
      <c r="Q325" s="85" t="s">
        <v>8325</v>
      </c>
      <c r="R325" s="85" t="s">
        <v>4673</v>
      </c>
    </row>
    <row r="326" spans="1:18" ht="59.25" customHeight="1" x14ac:dyDescent="0.2">
      <c r="A326" s="85">
        <v>251</v>
      </c>
      <c r="B326" s="86" t="s">
        <v>4674</v>
      </c>
      <c r="C326" s="85" t="s">
        <v>10887</v>
      </c>
      <c r="D326" s="85" t="s">
        <v>4675</v>
      </c>
      <c r="E326" s="85" t="s">
        <v>4676</v>
      </c>
      <c r="F326" s="85" t="s">
        <v>839</v>
      </c>
      <c r="G326" s="85">
        <v>12</v>
      </c>
      <c r="H326" s="85">
        <v>4</v>
      </c>
      <c r="I326" s="85">
        <v>0.75</v>
      </c>
      <c r="J326" s="85">
        <v>0</v>
      </c>
      <c r="K326" s="85">
        <v>0</v>
      </c>
      <c r="L326" s="85">
        <v>1</v>
      </c>
      <c r="M326" s="85">
        <v>8</v>
      </c>
      <c r="N326" s="85">
        <v>0</v>
      </c>
      <c r="O326" s="85">
        <v>0</v>
      </c>
      <c r="P326" s="85" t="s">
        <v>4677</v>
      </c>
      <c r="Q326" s="85" t="s">
        <v>4038</v>
      </c>
      <c r="R326" s="85" t="s">
        <v>4678</v>
      </c>
    </row>
    <row r="327" spans="1:18" ht="92.25" customHeight="1" x14ac:dyDescent="0.2">
      <c r="A327" s="85">
        <v>252</v>
      </c>
      <c r="B327" s="86" t="s">
        <v>4679</v>
      </c>
      <c r="C327" s="85" t="s">
        <v>10888</v>
      </c>
      <c r="D327" s="85" t="s">
        <v>4680</v>
      </c>
      <c r="E327" s="85" t="s">
        <v>4681</v>
      </c>
      <c r="F327" s="85" t="s">
        <v>3620</v>
      </c>
      <c r="G327" s="85">
        <v>9</v>
      </c>
      <c r="H327" s="85">
        <v>3</v>
      </c>
      <c r="I327" s="85">
        <v>1.1000000000000001</v>
      </c>
      <c r="J327" s="85">
        <v>0</v>
      </c>
      <c r="K327" s="85">
        <v>0</v>
      </c>
      <c r="L327" s="85">
        <v>0</v>
      </c>
      <c r="M327" s="85">
        <v>0</v>
      </c>
      <c r="N327" s="85">
        <v>0</v>
      </c>
      <c r="O327" s="85">
        <v>0</v>
      </c>
      <c r="P327" s="85" t="s">
        <v>4682</v>
      </c>
      <c r="Q327" s="85" t="s">
        <v>4683</v>
      </c>
      <c r="R327" s="85" t="s">
        <v>10995</v>
      </c>
    </row>
    <row r="328" spans="1:18" ht="102" customHeight="1" x14ac:dyDescent="0.2">
      <c r="A328" s="85">
        <v>253</v>
      </c>
      <c r="B328" s="86" t="s">
        <v>4684</v>
      </c>
      <c r="C328" s="85" t="s">
        <v>10889</v>
      </c>
      <c r="D328" s="85" t="s">
        <v>4685</v>
      </c>
      <c r="E328" s="85" t="s">
        <v>4686</v>
      </c>
      <c r="F328" s="85" t="s">
        <v>3620</v>
      </c>
      <c r="G328" s="85">
        <v>14</v>
      </c>
      <c r="H328" s="85">
        <v>4</v>
      </c>
      <c r="I328" s="85">
        <v>0.75</v>
      </c>
      <c r="J328" s="85">
        <v>0</v>
      </c>
      <c r="K328" s="85">
        <v>0</v>
      </c>
      <c r="L328" s="85">
        <v>0</v>
      </c>
      <c r="M328" s="85">
        <v>0</v>
      </c>
      <c r="N328" s="85">
        <v>0</v>
      </c>
      <c r="O328" s="85">
        <v>0</v>
      </c>
      <c r="P328" s="85" t="s">
        <v>3551</v>
      </c>
      <c r="Q328" s="85" t="s">
        <v>8325</v>
      </c>
      <c r="R328" s="85" t="s">
        <v>8423</v>
      </c>
    </row>
    <row r="329" spans="1:18" ht="51" x14ac:dyDescent="0.2">
      <c r="A329" s="85">
        <v>254</v>
      </c>
      <c r="B329" s="86" t="s">
        <v>4687</v>
      </c>
      <c r="C329" s="85" t="s">
        <v>10890</v>
      </c>
      <c r="D329" s="85" t="s">
        <v>4688</v>
      </c>
      <c r="E329" s="85" t="s">
        <v>4689</v>
      </c>
      <c r="F329" s="85" t="s">
        <v>3620</v>
      </c>
      <c r="G329" s="85">
        <v>12</v>
      </c>
      <c r="H329" s="85">
        <v>2</v>
      </c>
      <c r="I329" s="85">
        <v>1.1000000000000001</v>
      </c>
      <c r="J329" s="85">
        <v>0</v>
      </c>
      <c r="K329" s="85">
        <v>0</v>
      </c>
      <c r="L329" s="85">
        <v>0</v>
      </c>
      <c r="M329" s="85">
        <v>0</v>
      </c>
      <c r="N329" s="85">
        <v>0</v>
      </c>
      <c r="O329" s="85">
        <v>0</v>
      </c>
      <c r="P329" s="85" t="s">
        <v>4690</v>
      </c>
      <c r="Q329" s="85" t="s">
        <v>8319</v>
      </c>
      <c r="R329" s="85" t="s">
        <v>4691</v>
      </c>
    </row>
    <row r="330" spans="1:18" ht="30.6" x14ac:dyDescent="0.2">
      <c r="A330" s="85">
        <v>255</v>
      </c>
      <c r="B330" s="86" t="s">
        <v>4692</v>
      </c>
      <c r="C330" s="85" t="s">
        <v>10891</v>
      </c>
      <c r="D330" s="85" t="s">
        <v>4693</v>
      </c>
      <c r="E330" s="85" t="s">
        <v>4694</v>
      </c>
      <c r="F330" s="85" t="s">
        <v>3620</v>
      </c>
      <c r="G330" s="85">
        <v>3</v>
      </c>
      <c r="H330" s="103">
        <v>2</v>
      </c>
      <c r="I330" s="85">
        <v>1.1000000000000001</v>
      </c>
      <c r="J330" s="85">
        <v>0</v>
      </c>
      <c r="K330" s="85">
        <v>0</v>
      </c>
      <c r="L330" s="85">
        <v>0</v>
      </c>
      <c r="M330" s="85">
        <v>0</v>
      </c>
      <c r="N330" s="85">
        <v>0</v>
      </c>
      <c r="O330" s="85">
        <v>0</v>
      </c>
      <c r="P330" s="85" t="s">
        <v>4695</v>
      </c>
      <c r="Q330" s="85" t="s">
        <v>8419</v>
      </c>
      <c r="R330" s="85" t="s">
        <v>4696</v>
      </c>
    </row>
    <row r="331" spans="1:18" ht="71.400000000000006" x14ac:dyDescent="0.2">
      <c r="A331" s="85">
        <v>256</v>
      </c>
      <c r="B331" s="86" t="s">
        <v>4697</v>
      </c>
      <c r="C331" s="85" t="s">
        <v>10892</v>
      </c>
      <c r="D331" s="85" t="s">
        <v>4698</v>
      </c>
      <c r="E331" s="85" t="s">
        <v>4699</v>
      </c>
      <c r="F331" s="85" t="s">
        <v>3620</v>
      </c>
      <c r="G331" s="85">
        <v>16</v>
      </c>
      <c r="H331" s="85">
        <v>3</v>
      </c>
      <c r="I331" s="85">
        <v>0.75</v>
      </c>
      <c r="J331" s="85">
        <v>0</v>
      </c>
      <c r="K331" s="85">
        <v>0</v>
      </c>
      <c r="L331" s="85">
        <v>0</v>
      </c>
      <c r="M331" s="85">
        <v>0</v>
      </c>
      <c r="N331" s="85">
        <v>0</v>
      </c>
      <c r="O331" s="85">
        <v>0</v>
      </c>
      <c r="P331" s="85" t="s">
        <v>4700</v>
      </c>
      <c r="Q331" s="85" t="s">
        <v>4701</v>
      </c>
      <c r="R331" s="85" t="s">
        <v>4702</v>
      </c>
    </row>
    <row r="332" spans="1:18" ht="30.6" x14ac:dyDescent="0.2">
      <c r="A332" s="85">
        <v>257</v>
      </c>
      <c r="B332" s="86" t="s">
        <v>4703</v>
      </c>
      <c r="C332" s="85" t="s">
        <v>10893</v>
      </c>
      <c r="D332" s="85" t="s">
        <v>4704</v>
      </c>
      <c r="E332" s="85" t="s">
        <v>4705</v>
      </c>
      <c r="F332" s="85" t="s">
        <v>3620</v>
      </c>
      <c r="G332" s="85">
        <v>3</v>
      </c>
      <c r="H332" s="103">
        <v>1</v>
      </c>
      <c r="I332" s="85">
        <v>0.75</v>
      </c>
      <c r="J332" s="85">
        <v>0</v>
      </c>
      <c r="K332" s="85">
        <v>0</v>
      </c>
      <c r="L332" s="85">
        <v>0</v>
      </c>
      <c r="M332" s="85">
        <v>0</v>
      </c>
      <c r="N332" s="85">
        <v>0</v>
      </c>
      <c r="O332" s="85">
        <v>0</v>
      </c>
      <c r="P332" s="85" t="s">
        <v>4706</v>
      </c>
      <c r="Q332" s="85" t="s">
        <v>4707</v>
      </c>
      <c r="R332" s="85" t="s">
        <v>4708</v>
      </c>
    </row>
    <row r="333" spans="1:18" ht="51" x14ac:dyDescent="0.2">
      <c r="A333" s="85">
        <v>258</v>
      </c>
      <c r="B333" s="86" t="s">
        <v>4709</v>
      </c>
      <c r="C333" s="85" t="s">
        <v>10894</v>
      </c>
      <c r="D333" s="85" t="s">
        <v>4710</v>
      </c>
      <c r="E333" s="85" t="s">
        <v>4711</v>
      </c>
      <c r="F333" s="85" t="s">
        <v>823</v>
      </c>
      <c r="G333" s="85">
        <v>9</v>
      </c>
      <c r="H333" s="85">
        <v>3</v>
      </c>
      <c r="I333" s="85">
        <v>0.75</v>
      </c>
      <c r="J333" s="85">
        <v>0</v>
      </c>
      <c r="K333" s="85">
        <v>0</v>
      </c>
      <c r="L333" s="85">
        <v>0</v>
      </c>
      <c r="M333" s="85">
        <v>0</v>
      </c>
      <c r="N333" s="85">
        <v>0</v>
      </c>
      <c r="O333" s="85">
        <v>0</v>
      </c>
      <c r="P333" s="85" t="s">
        <v>3551</v>
      </c>
      <c r="Q333" s="85" t="s">
        <v>4712</v>
      </c>
      <c r="R333" s="85" t="s">
        <v>4713</v>
      </c>
    </row>
    <row r="334" spans="1:18" ht="136.5" customHeight="1" x14ac:dyDescent="0.2">
      <c r="A334" s="85">
        <v>259</v>
      </c>
      <c r="B334" s="86" t="s">
        <v>4714</v>
      </c>
      <c r="C334" s="85" t="s">
        <v>10895</v>
      </c>
      <c r="D334" s="85" t="s">
        <v>4715</v>
      </c>
      <c r="E334" s="85" t="s">
        <v>4716</v>
      </c>
      <c r="F334" s="85" t="s">
        <v>3620</v>
      </c>
      <c r="G334" s="85">
        <v>8</v>
      </c>
      <c r="H334" s="85">
        <v>2</v>
      </c>
      <c r="I334" s="85">
        <v>0.75</v>
      </c>
      <c r="J334" s="85">
        <v>0</v>
      </c>
      <c r="K334" s="85">
        <v>0</v>
      </c>
      <c r="L334" s="85">
        <v>0</v>
      </c>
      <c r="M334" s="85">
        <v>0</v>
      </c>
      <c r="N334" s="85">
        <v>0</v>
      </c>
      <c r="O334" s="85">
        <v>0</v>
      </c>
      <c r="P334" s="85" t="s">
        <v>4717</v>
      </c>
      <c r="Q334" s="85" t="s">
        <v>8424</v>
      </c>
      <c r="R334" s="85" t="s">
        <v>4718</v>
      </c>
    </row>
    <row r="335" spans="1:18" ht="126.75" customHeight="1" x14ac:dyDescent="0.2">
      <c r="A335" s="85">
        <v>260</v>
      </c>
      <c r="B335" s="86" t="s">
        <v>4719</v>
      </c>
      <c r="C335" s="85" t="s">
        <v>10896</v>
      </c>
      <c r="D335" s="85" t="s">
        <v>4720</v>
      </c>
      <c r="E335" s="85" t="s">
        <v>4721</v>
      </c>
      <c r="F335" s="85" t="s">
        <v>3620</v>
      </c>
      <c r="G335" s="85">
        <v>12</v>
      </c>
      <c r="H335" s="85">
        <v>2</v>
      </c>
      <c r="I335" s="85">
        <v>1.1000000000000001</v>
      </c>
      <c r="J335" s="85">
        <v>0</v>
      </c>
      <c r="K335" s="85">
        <v>0</v>
      </c>
      <c r="L335" s="85">
        <v>1</v>
      </c>
      <c r="M335" s="85">
        <v>8</v>
      </c>
      <c r="N335" s="85">
        <v>0</v>
      </c>
      <c r="O335" s="85">
        <v>0</v>
      </c>
      <c r="P335" s="85" t="s">
        <v>4722</v>
      </c>
      <c r="Q335" s="85" t="s">
        <v>4707</v>
      </c>
      <c r="R335" s="85" t="s">
        <v>8425</v>
      </c>
    </row>
    <row r="336" spans="1:18" ht="183.6" x14ac:dyDescent="0.2">
      <c r="A336" s="85">
        <v>261</v>
      </c>
      <c r="B336" s="86" t="s">
        <v>4723</v>
      </c>
      <c r="C336" s="81" t="s">
        <v>10630</v>
      </c>
      <c r="D336" s="81" t="s">
        <v>4724</v>
      </c>
      <c r="E336" s="81" t="s">
        <v>4725</v>
      </c>
      <c r="F336" s="81" t="s">
        <v>980</v>
      </c>
      <c r="G336" s="85">
        <v>20</v>
      </c>
      <c r="H336" s="81">
        <v>1</v>
      </c>
      <c r="I336" s="81">
        <v>0.75</v>
      </c>
      <c r="J336" s="85">
        <v>0</v>
      </c>
      <c r="K336" s="85">
        <v>0</v>
      </c>
      <c r="L336" s="81">
        <v>1</v>
      </c>
      <c r="M336" s="81">
        <v>8</v>
      </c>
      <c r="N336" s="85">
        <v>0</v>
      </c>
      <c r="O336" s="85">
        <v>0</v>
      </c>
      <c r="P336" s="81" t="s">
        <v>10631</v>
      </c>
      <c r="Q336" s="81" t="s">
        <v>10632</v>
      </c>
      <c r="R336" s="81" t="s">
        <v>10996</v>
      </c>
    </row>
    <row r="337" spans="1:18" ht="111" customHeight="1" x14ac:dyDescent="0.2">
      <c r="A337" s="85">
        <v>262</v>
      </c>
      <c r="B337" s="86" t="s">
        <v>4726</v>
      </c>
      <c r="C337" s="85" t="s">
        <v>10897</v>
      </c>
      <c r="D337" s="85" t="s">
        <v>4727</v>
      </c>
      <c r="E337" s="85" t="s">
        <v>4728</v>
      </c>
      <c r="F337" s="85" t="s">
        <v>3620</v>
      </c>
      <c r="G337" s="85">
        <v>16</v>
      </c>
      <c r="H337" s="85">
        <v>3</v>
      </c>
      <c r="I337" s="85">
        <v>1.1000000000000001</v>
      </c>
      <c r="J337" s="85">
        <v>0</v>
      </c>
      <c r="K337" s="85">
        <v>0</v>
      </c>
      <c r="L337" s="85">
        <v>0</v>
      </c>
      <c r="M337" s="85">
        <v>0</v>
      </c>
      <c r="N337" s="85">
        <v>0</v>
      </c>
      <c r="O337" s="85">
        <v>0</v>
      </c>
      <c r="P337" s="85" t="s">
        <v>3551</v>
      </c>
      <c r="Q337" s="85" t="s">
        <v>8405</v>
      </c>
      <c r="R337" s="85" t="s">
        <v>8426</v>
      </c>
    </row>
    <row r="338" spans="1:18" ht="122.4" x14ac:dyDescent="0.2">
      <c r="A338" s="85">
        <v>263</v>
      </c>
      <c r="B338" s="86" t="s">
        <v>4729</v>
      </c>
      <c r="C338" s="85" t="s">
        <v>10633</v>
      </c>
      <c r="D338" s="85" t="s">
        <v>4730</v>
      </c>
      <c r="E338" s="85" t="s">
        <v>4731</v>
      </c>
      <c r="F338" s="85" t="s">
        <v>839</v>
      </c>
      <c r="G338" s="85">
        <v>18</v>
      </c>
      <c r="H338" s="85">
        <v>4</v>
      </c>
      <c r="I338" s="85">
        <v>0.75</v>
      </c>
      <c r="J338" s="85">
        <v>0</v>
      </c>
      <c r="K338" s="85">
        <v>0</v>
      </c>
      <c r="L338" s="85">
        <v>1</v>
      </c>
      <c r="M338" s="85">
        <v>8</v>
      </c>
      <c r="N338" s="85">
        <v>0</v>
      </c>
      <c r="O338" s="85">
        <v>0</v>
      </c>
      <c r="P338" s="85" t="s">
        <v>8427</v>
      </c>
      <c r="Q338" s="85" t="s">
        <v>10634</v>
      </c>
      <c r="R338" s="85" t="s">
        <v>10635</v>
      </c>
    </row>
    <row r="339" spans="1:18" ht="30.6" x14ac:dyDescent="0.2">
      <c r="A339" s="85">
        <v>264</v>
      </c>
      <c r="B339" s="86" t="s">
        <v>4732</v>
      </c>
      <c r="C339" s="85" t="s">
        <v>10636</v>
      </c>
      <c r="D339" s="85" t="s">
        <v>4733</v>
      </c>
      <c r="E339" s="85" t="s">
        <v>4734</v>
      </c>
      <c r="F339" s="85" t="s">
        <v>3620</v>
      </c>
      <c r="G339" s="85">
        <v>3</v>
      </c>
      <c r="H339" s="103">
        <v>1</v>
      </c>
      <c r="I339" s="85">
        <v>0.75</v>
      </c>
      <c r="J339" s="85">
        <v>0</v>
      </c>
      <c r="K339" s="85">
        <v>0</v>
      </c>
      <c r="L339" s="85">
        <v>0</v>
      </c>
      <c r="M339" s="85">
        <v>0</v>
      </c>
      <c r="N339" s="85">
        <v>0</v>
      </c>
      <c r="O339" s="85">
        <v>0</v>
      </c>
      <c r="P339" s="85" t="s">
        <v>3551</v>
      </c>
      <c r="Q339" s="85" t="s">
        <v>10580</v>
      </c>
      <c r="R339" s="85" t="s">
        <v>10637</v>
      </c>
    </row>
    <row r="340" spans="1:18" ht="33.75" customHeight="1" x14ac:dyDescent="0.2">
      <c r="A340" s="235">
        <v>265</v>
      </c>
      <c r="B340" s="237" t="s">
        <v>4735</v>
      </c>
      <c r="C340" s="235" t="s">
        <v>10638</v>
      </c>
      <c r="D340" s="235" t="s">
        <v>4736</v>
      </c>
      <c r="E340" s="235" t="s">
        <v>4737</v>
      </c>
      <c r="F340" s="235" t="s">
        <v>3620</v>
      </c>
      <c r="G340" s="235">
        <v>2</v>
      </c>
      <c r="H340" s="85">
        <v>1</v>
      </c>
      <c r="I340" s="85">
        <v>0.75</v>
      </c>
      <c r="J340" s="85">
        <v>0</v>
      </c>
      <c r="K340" s="85">
        <v>0</v>
      </c>
      <c r="L340" s="85">
        <v>0</v>
      </c>
      <c r="M340" s="85">
        <v>0</v>
      </c>
      <c r="N340" s="85">
        <v>0</v>
      </c>
      <c r="O340" s="85">
        <v>0</v>
      </c>
      <c r="P340" s="235" t="s">
        <v>3551</v>
      </c>
      <c r="Q340" s="235" t="s">
        <v>10580</v>
      </c>
      <c r="R340" s="235" t="s">
        <v>10997</v>
      </c>
    </row>
    <row r="341" spans="1:18" ht="38.25" customHeight="1" x14ac:dyDescent="0.2">
      <c r="A341" s="236"/>
      <c r="B341" s="238"/>
      <c r="C341" s="236"/>
      <c r="D341" s="236"/>
      <c r="E341" s="236"/>
      <c r="F341" s="236"/>
      <c r="G341" s="236"/>
      <c r="H341" s="85">
        <v>1</v>
      </c>
      <c r="I341" s="85" t="s">
        <v>3575</v>
      </c>
      <c r="J341" s="85">
        <v>0</v>
      </c>
      <c r="K341" s="85">
        <v>0</v>
      </c>
      <c r="L341" s="85">
        <v>0</v>
      </c>
      <c r="M341" s="85">
        <v>0</v>
      </c>
      <c r="N341" s="85">
        <v>0</v>
      </c>
      <c r="O341" s="85">
        <v>0</v>
      </c>
      <c r="P341" s="236"/>
      <c r="Q341" s="236"/>
      <c r="R341" s="236"/>
    </row>
    <row r="342" spans="1:18" ht="63" customHeight="1" x14ac:dyDescent="0.2">
      <c r="A342" s="235">
        <v>266</v>
      </c>
      <c r="B342" s="237" t="s">
        <v>4738</v>
      </c>
      <c r="C342" s="235" t="s">
        <v>10898</v>
      </c>
      <c r="D342" s="235" t="s">
        <v>4739</v>
      </c>
      <c r="E342" s="235" t="s">
        <v>4740</v>
      </c>
      <c r="F342" s="235" t="s">
        <v>823</v>
      </c>
      <c r="G342" s="235">
        <v>12</v>
      </c>
      <c r="H342" s="85">
        <v>3</v>
      </c>
      <c r="I342" s="85">
        <v>0.75</v>
      </c>
      <c r="J342" s="85">
        <v>0</v>
      </c>
      <c r="K342" s="85">
        <v>0</v>
      </c>
      <c r="L342" s="85">
        <v>0</v>
      </c>
      <c r="M342" s="85">
        <v>0</v>
      </c>
      <c r="N342" s="85">
        <v>0</v>
      </c>
      <c r="O342" s="85">
        <v>0</v>
      </c>
      <c r="P342" s="235" t="s">
        <v>4741</v>
      </c>
      <c r="Q342" s="235" t="s">
        <v>8428</v>
      </c>
      <c r="R342" s="235" t="s">
        <v>8429</v>
      </c>
    </row>
    <row r="343" spans="1:18" ht="90.75" customHeight="1" x14ac:dyDescent="0.2">
      <c r="A343" s="236"/>
      <c r="B343" s="238"/>
      <c r="C343" s="236"/>
      <c r="D343" s="236"/>
      <c r="E343" s="236"/>
      <c r="F343" s="236"/>
      <c r="G343" s="236"/>
      <c r="H343" s="85">
        <v>1</v>
      </c>
      <c r="I343" s="85" t="s">
        <v>3575</v>
      </c>
      <c r="J343" s="85">
        <v>0</v>
      </c>
      <c r="K343" s="85">
        <v>0</v>
      </c>
      <c r="L343" s="85">
        <v>0</v>
      </c>
      <c r="M343" s="85">
        <v>0</v>
      </c>
      <c r="N343" s="85">
        <v>0</v>
      </c>
      <c r="O343" s="85">
        <v>0</v>
      </c>
      <c r="P343" s="236"/>
      <c r="Q343" s="236"/>
      <c r="R343" s="236"/>
    </row>
    <row r="344" spans="1:18" ht="70.5" customHeight="1" x14ac:dyDescent="0.2">
      <c r="A344" s="85">
        <v>267</v>
      </c>
      <c r="B344" s="86" t="s">
        <v>4742</v>
      </c>
      <c r="C344" s="85" t="s">
        <v>10899</v>
      </c>
      <c r="D344" s="85" t="s">
        <v>4743</v>
      </c>
      <c r="E344" s="85" t="s">
        <v>4744</v>
      </c>
      <c r="F344" s="85" t="s">
        <v>839</v>
      </c>
      <c r="G344" s="85">
        <v>16</v>
      </c>
      <c r="H344" s="85">
        <v>3</v>
      </c>
      <c r="I344" s="85">
        <v>1.1000000000000001</v>
      </c>
      <c r="J344" s="85">
        <v>0</v>
      </c>
      <c r="K344" s="85">
        <v>0</v>
      </c>
      <c r="L344" s="85">
        <v>1</v>
      </c>
      <c r="M344" s="85">
        <v>8</v>
      </c>
      <c r="N344" s="85">
        <v>0</v>
      </c>
      <c r="O344" s="85">
        <v>0</v>
      </c>
      <c r="P344" s="85" t="s">
        <v>4745</v>
      </c>
      <c r="Q344" s="85" t="s">
        <v>8430</v>
      </c>
      <c r="R344" s="85" t="s">
        <v>4746</v>
      </c>
    </row>
    <row r="345" spans="1:18" ht="40.799999999999997" x14ac:dyDescent="0.2">
      <c r="A345" s="85">
        <v>268</v>
      </c>
      <c r="B345" s="86" t="s">
        <v>4747</v>
      </c>
      <c r="C345" s="85" t="s">
        <v>10900</v>
      </c>
      <c r="D345" s="85" t="s">
        <v>4748</v>
      </c>
      <c r="E345" s="85" t="s">
        <v>4749</v>
      </c>
      <c r="F345" s="85" t="s">
        <v>980</v>
      </c>
      <c r="G345" s="85">
        <v>12</v>
      </c>
      <c r="H345" s="85">
        <v>2</v>
      </c>
      <c r="I345" s="85">
        <v>1.1000000000000001</v>
      </c>
      <c r="J345" s="85">
        <v>0</v>
      </c>
      <c r="K345" s="85">
        <v>0</v>
      </c>
      <c r="L345" s="85">
        <v>0</v>
      </c>
      <c r="M345" s="85">
        <v>0</v>
      </c>
      <c r="N345" s="85">
        <v>0</v>
      </c>
      <c r="O345" s="85">
        <v>0</v>
      </c>
      <c r="P345" s="85" t="s">
        <v>3551</v>
      </c>
      <c r="Q345" s="85" t="s">
        <v>8325</v>
      </c>
      <c r="R345" s="85" t="s">
        <v>4750</v>
      </c>
    </row>
    <row r="346" spans="1:18" ht="102" x14ac:dyDescent="0.2">
      <c r="A346" s="85">
        <v>269</v>
      </c>
      <c r="B346" s="86" t="s">
        <v>4751</v>
      </c>
      <c r="C346" s="85" t="s">
        <v>10901</v>
      </c>
      <c r="D346" s="85" t="s">
        <v>4752</v>
      </c>
      <c r="E346" s="85" t="s">
        <v>4753</v>
      </c>
      <c r="F346" s="85" t="s">
        <v>3620</v>
      </c>
      <c r="G346" s="85">
        <v>20</v>
      </c>
      <c r="H346" s="85">
        <v>9</v>
      </c>
      <c r="I346" s="85">
        <v>0.75</v>
      </c>
      <c r="J346" s="85">
        <v>0</v>
      </c>
      <c r="K346" s="85">
        <v>0</v>
      </c>
      <c r="L346" s="85">
        <v>0</v>
      </c>
      <c r="M346" s="85">
        <v>0</v>
      </c>
      <c r="N346" s="85">
        <v>0</v>
      </c>
      <c r="O346" s="85">
        <v>0</v>
      </c>
      <c r="P346" s="85" t="s">
        <v>8431</v>
      </c>
      <c r="Q346" s="85" t="s">
        <v>8432</v>
      </c>
      <c r="R346" s="85" t="s">
        <v>8433</v>
      </c>
    </row>
    <row r="347" spans="1:18" ht="61.2" x14ac:dyDescent="0.2">
      <c r="A347" s="85">
        <v>270</v>
      </c>
      <c r="B347" s="86" t="s">
        <v>4754</v>
      </c>
      <c r="C347" s="85" t="s">
        <v>10902</v>
      </c>
      <c r="D347" s="85" t="s">
        <v>4755</v>
      </c>
      <c r="E347" s="85" t="s">
        <v>4756</v>
      </c>
      <c r="F347" s="85" t="s">
        <v>823</v>
      </c>
      <c r="G347" s="85">
        <v>10</v>
      </c>
      <c r="H347" s="85">
        <v>3</v>
      </c>
      <c r="I347" s="85">
        <v>0.75</v>
      </c>
      <c r="J347" s="85">
        <v>0</v>
      </c>
      <c r="K347" s="85">
        <v>0</v>
      </c>
      <c r="L347" s="85">
        <v>0</v>
      </c>
      <c r="M347" s="85">
        <v>0</v>
      </c>
      <c r="N347" s="85">
        <v>0</v>
      </c>
      <c r="O347" s="85">
        <v>0</v>
      </c>
      <c r="P347" s="85" t="s">
        <v>4757</v>
      </c>
      <c r="Q347" s="85" t="s">
        <v>4758</v>
      </c>
      <c r="R347" s="85" t="s">
        <v>4759</v>
      </c>
    </row>
    <row r="348" spans="1:18" ht="30.6" x14ac:dyDescent="0.2">
      <c r="A348" s="85">
        <v>271</v>
      </c>
      <c r="B348" s="86" t="s">
        <v>4760</v>
      </c>
      <c r="C348" s="85" t="s">
        <v>10903</v>
      </c>
      <c r="D348" s="85" t="s">
        <v>4761</v>
      </c>
      <c r="E348" s="85" t="s">
        <v>4762</v>
      </c>
      <c r="F348" s="85" t="s">
        <v>823</v>
      </c>
      <c r="G348" s="85">
        <v>20</v>
      </c>
      <c r="H348" s="85">
        <v>3</v>
      </c>
      <c r="I348" s="85">
        <v>0.75</v>
      </c>
      <c r="J348" s="85">
        <v>0</v>
      </c>
      <c r="K348" s="85">
        <v>0</v>
      </c>
      <c r="L348" s="85">
        <v>0</v>
      </c>
      <c r="M348" s="85">
        <v>0</v>
      </c>
      <c r="N348" s="85">
        <v>0</v>
      </c>
      <c r="O348" s="85">
        <v>0</v>
      </c>
      <c r="P348" s="85" t="s">
        <v>4757</v>
      </c>
      <c r="Q348" s="85" t="s">
        <v>4763</v>
      </c>
      <c r="R348" s="85" t="s">
        <v>4764</v>
      </c>
    </row>
    <row r="349" spans="1:18" ht="39" customHeight="1" x14ac:dyDescent="0.2">
      <c r="A349" s="235">
        <v>272</v>
      </c>
      <c r="B349" s="237" t="s">
        <v>4765</v>
      </c>
      <c r="C349" s="235" t="s">
        <v>10904</v>
      </c>
      <c r="D349" s="235" t="s">
        <v>4766</v>
      </c>
      <c r="E349" s="235" t="s">
        <v>4767</v>
      </c>
      <c r="F349" s="235" t="s">
        <v>823</v>
      </c>
      <c r="G349" s="235">
        <v>10</v>
      </c>
      <c r="H349" s="85">
        <v>2</v>
      </c>
      <c r="I349" s="85">
        <v>0.75</v>
      </c>
      <c r="J349" s="85">
        <v>0</v>
      </c>
      <c r="K349" s="85">
        <v>0</v>
      </c>
      <c r="L349" s="85">
        <v>0</v>
      </c>
      <c r="M349" s="85">
        <v>0</v>
      </c>
      <c r="N349" s="85">
        <v>0</v>
      </c>
      <c r="O349" s="85">
        <v>0</v>
      </c>
      <c r="P349" s="235" t="s">
        <v>4757</v>
      </c>
      <c r="Q349" s="235" t="s">
        <v>4763</v>
      </c>
      <c r="R349" s="235" t="s">
        <v>4764</v>
      </c>
    </row>
    <row r="350" spans="1:18" ht="35.25" customHeight="1" x14ac:dyDescent="0.2">
      <c r="A350" s="236"/>
      <c r="B350" s="238"/>
      <c r="C350" s="236"/>
      <c r="D350" s="236"/>
      <c r="E350" s="236"/>
      <c r="F350" s="236"/>
      <c r="G350" s="236"/>
      <c r="H350" s="85">
        <v>1</v>
      </c>
      <c r="I350" s="85" t="s">
        <v>3575</v>
      </c>
      <c r="J350" s="85">
        <v>0</v>
      </c>
      <c r="K350" s="85">
        <v>0</v>
      </c>
      <c r="L350" s="85">
        <v>0</v>
      </c>
      <c r="M350" s="85">
        <v>0</v>
      </c>
      <c r="N350" s="85">
        <v>0</v>
      </c>
      <c r="O350" s="85">
        <v>0</v>
      </c>
      <c r="P350" s="236"/>
      <c r="Q350" s="236"/>
      <c r="R350" s="236"/>
    </row>
    <row r="351" spans="1:18" ht="30.6" x14ac:dyDescent="0.2">
      <c r="A351" s="85">
        <v>273</v>
      </c>
      <c r="B351" s="86" t="s">
        <v>4768</v>
      </c>
      <c r="C351" s="85" t="s">
        <v>10905</v>
      </c>
      <c r="D351" s="85" t="s">
        <v>4769</v>
      </c>
      <c r="E351" s="85" t="s">
        <v>4770</v>
      </c>
      <c r="F351" s="85" t="s">
        <v>823</v>
      </c>
      <c r="G351" s="85">
        <v>20</v>
      </c>
      <c r="H351" s="85">
        <v>3</v>
      </c>
      <c r="I351" s="85">
        <v>0.75</v>
      </c>
      <c r="J351" s="85">
        <v>0</v>
      </c>
      <c r="K351" s="85">
        <v>0</v>
      </c>
      <c r="L351" s="85">
        <v>0</v>
      </c>
      <c r="M351" s="85">
        <v>0</v>
      </c>
      <c r="N351" s="85">
        <v>0</v>
      </c>
      <c r="O351" s="85">
        <v>0</v>
      </c>
      <c r="P351" s="85" t="s">
        <v>4757</v>
      </c>
      <c r="Q351" s="85" t="s">
        <v>4763</v>
      </c>
      <c r="R351" s="85" t="s">
        <v>4771</v>
      </c>
    </row>
    <row r="352" spans="1:18" ht="51" x14ac:dyDescent="0.2">
      <c r="A352" s="85">
        <v>274</v>
      </c>
      <c r="B352" s="86" t="s">
        <v>4772</v>
      </c>
      <c r="C352" s="85" t="s">
        <v>10906</v>
      </c>
      <c r="D352" s="85" t="s">
        <v>4773</v>
      </c>
      <c r="E352" s="85" t="s">
        <v>4774</v>
      </c>
      <c r="F352" s="85" t="s">
        <v>823</v>
      </c>
      <c r="G352" s="85">
        <v>32</v>
      </c>
      <c r="H352" s="85">
        <v>8</v>
      </c>
      <c r="I352" s="85">
        <v>0.75</v>
      </c>
      <c r="J352" s="85">
        <v>0</v>
      </c>
      <c r="K352" s="85">
        <v>0</v>
      </c>
      <c r="L352" s="85">
        <v>0</v>
      </c>
      <c r="M352" s="85">
        <v>0</v>
      </c>
      <c r="N352" s="85">
        <v>0</v>
      </c>
      <c r="O352" s="85">
        <v>0</v>
      </c>
      <c r="P352" s="85" t="s">
        <v>4757</v>
      </c>
      <c r="Q352" s="85" t="s">
        <v>4763</v>
      </c>
      <c r="R352" s="85" t="s">
        <v>4775</v>
      </c>
    </row>
    <row r="353" spans="1:18" ht="51" x14ac:dyDescent="0.2">
      <c r="A353" s="85">
        <v>275</v>
      </c>
      <c r="B353" s="86" t="s">
        <v>4776</v>
      </c>
      <c r="C353" s="85" t="s">
        <v>10907</v>
      </c>
      <c r="D353" s="85" t="s">
        <v>4777</v>
      </c>
      <c r="E353" s="85" t="s">
        <v>4778</v>
      </c>
      <c r="F353" s="85" t="s">
        <v>823</v>
      </c>
      <c r="G353" s="85">
        <v>30</v>
      </c>
      <c r="H353" s="85">
        <v>7</v>
      </c>
      <c r="I353" s="85">
        <v>0.75</v>
      </c>
      <c r="J353" s="85">
        <v>0</v>
      </c>
      <c r="K353" s="85">
        <v>0</v>
      </c>
      <c r="L353" s="85">
        <v>1</v>
      </c>
      <c r="M353" s="85">
        <v>8</v>
      </c>
      <c r="N353" s="85">
        <v>0</v>
      </c>
      <c r="O353" s="85">
        <v>0</v>
      </c>
      <c r="P353" s="85" t="s">
        <v>4757</v>
      </c>
      <c r="Q353" s="85" t="s">
        <v>4763</v>
      </c>
      <c r="R353" s="85" t="s">
        <v>4779</v>
      </c>
    </row>
    <row r="354" spans="1:18" ht="51" x14ac:dyDescent="0.2">
      <c r="A354" s="85">
        <v>276</v>
      </c>
      <c r="B354" s="86" t="s">
        <v>4780</v>
      </c>
      <c r="C354" s="85" t="s">
        <v>10908</v>
      </c>
      <c r="D354" s="85" t="s">
        <v>4781</v>
      </c>
      <c r="E354" s="85" t="s">
        <v>4762</v>
      </c>
      <c r="F354" s="85" t="s">
        <v>839</v>
      </c>
      <c r="G354" s="85">
        <v>30</v>
      </c>
      <c r="H354" s="85">
        <v>1</v>
      </c>
      <c r="I354" s="85" t="s">
        <v>3575</v>
      </c>
      <c r="J354" s="85">
        <v>0</v>
      </c>
      <c r="K354" s="85">
        <v>0</v>
      </c>
      <c r="L354" s="85">
        <v>3</v>
      </c>
      <c r="M354" s="85">
        <v>4</v>
      </c>
      <c r="N354" s="85">
        <v>0</v>
      </c>
      <c r="O354" s="85">
        <v>0</v>
      </c>
      <c r="P354" s="85" t="s">
        <v>4782</v>
      </c>
      <c r="Q354" s="85" t="s">
        <v>4038</v>
      </c>
      <c r="R354" s="85" t="s">
        <v>4783</v>
      </c>
    </row>
    <row r="355" spans="1:18" ht="36" customHeight="1" x14ac:dyDescent="0.2">
      <c r="A355" s="235">
        <v>277</v>
      </c>
      <c r="B355" s="237" t="s">
        <v>4784</v>
      </c>
      <c r="C355" s="235" t="s">
        <v>10909</v>
      </c>
      <c r="D355" s="235" t="s">
        <v>4785</v>
      </c>
      <c r="E355" s="235" t="s">
        <v>4786</v>
      </c>
      <c r="F355" s="235" t="s">
        <v>839</v>
      </c>
      <c r="G355" s="235">
        <v>25</v>
      </c>
      <c r="H355" s="85">
        <v>0</v>
      </c>
      <c r="I355" s="85">
        <v>0</v>
      </c>
      <c r="J355" s="85">
        <v>0</v>
      </c>
      <c r="K355" s="85">
        <v>0</v>
      </c>
      <c r="L355" s="85">
        <v>1</v>
      </c>
      <c r="M355" s="85">
        <v>8</v>
      </c>
      <c r="N355" s="85">
        <v>0</v>
      </c>
      <c r="O355" s="85">
        <v>0</v>
      </c>
      <c r="P355" s="235" t="s">
        <v>4787</v>
      </c>
      <c r="Q355" s="235" t="s">
        <v>4038</v>
      </c>
      <c r="R355" s="235" t="s">
        <v>4788</v>
      </c>
    </row>
    <row r="356" spans="1:18" ht="33.75" customHeight="1" x14ac:dyDescent="0.2">
      <c r="A356" s="236"/>
      <c r="B356" s="238"/>
      <c r="C356" s="236"/>
      <c r="D356" s="236"/>
      <c r="E356" s="236"/>
      <c r="F356" s="236"/>
      <c r="G356" s="236"/>
      <c r="H356" s="85">
        <v>0</v>
      </c>
      <c r="I356" s="85">
        <v>0</v>
      </c>
      <c r="J356" s="85">
        <v>0</v>
      </c>
      <c r="K356" s="85">
        <v>0</v>
      </c>
      <c r="L356" s="85">
        <v>3</v>
      </c>
      <c r="M356" s="85">
        <v>4</v>
      </c>
      <c r="N356" s="85">
        <v>0</v>
      </c>
      <c r="O356" s="85">
        <v>0</v>
      </c>
      <c r="P356" s="236"/>
      <c r="Q356" s="236"/>
      <c r="R356" s="236"/>
    </row>
    <row r="357" spans="1:18" ht="32.25" customHeight="1" x14ac:dyDescent="0.2">
      <c r="A357" s="235">
        <v>278</v>
      </c>
      <c r="B357" s="237" t="s">
        <v>4789</v>
      </c>
      <c r="C357" s="235" t="s">
        <v>10910</v>
      </c>
      <c r="D357" s="235" t="s">
        <v>4790</v>
      </c>
      <c r="E357" s="235" t="s">
        <v>4791</v>
      </c>
      <c r="F357" s="235" t="s">
        <v>839</v>
      </c>
      <c r="G357" s="235">
        <v>20</v>
      </c>
      <c r="H357" s="85">
        <v>0</v>
      </c>
      <c r="I357" s="85">
        <v>0</v>
      </c>
      <c r="J357" s="85">
        <v>0</v>
      </c>
      <c r="K357" s="85">
        <v>0</v>
      </c>
      <c r="L357" s="85">
        <v>1</v>
      </c>
      <c r="M357" s="85">
        <v>8</v>
      </c>
      <c r="N357" s="85">
        <v>0</v>
      </c>
      <c r="O357" s="85">
        <v>0</v>
      </c>
      <c r="P357" s="235" t="s">
        <v>4792</v>
      </c>
      <c r="Q357" s="235" t="s">
        <v>4038</v>
      </c>
      <c r="R357" s="235" t="s">
        <v>4793</v>
      </c>
    </row>
    <row r="358" spans="1:18" ht="93.75" customHeight="1" x14ac:dyDescent="0.2">
      <c r="A358" s="236"/>
      <c r="B358" s="238"/>
      <c r="C358" s="236"/>
      <c r="D358" s="236"/>
      <c r="E358" s="236"/>
      <c r="F358" s="236"/>
      <c r="G358" s="236"/>
      <c r="H358" s="85">
        <v>0</v>
      </c>
      <c r="I358" s="85">
        <v>0</v>
      </c>
      <c r="J358" s="85">
        <v>0</v>
      </c>
      <c r="K358" s="85">
        <v>0</v>
      </c>
      <c r="L358" s="85">
        <v>6</v>
      </c>
      <c r="M358" s="85">
        <v>4</v>
      </c>
      <c r="N358" s="85">
        <v>0</v>
      </c>
      <c r="O358" s="85">
        <v>0</v>
      </c>
      <c r="P358" s="236"/>
      <c r="Q358" s="236"/>
      <c r="R358" s="236"/>
    </row>
    <row r="359" spans="1:18" ht="74.25" customHeight="1" x14ac:dyDescent="0.2">
      <c r="A359" s="235">
        <v>279</v>
      </c>
      <c r="B359" s="237" t="s">
        <v>4794</v>
      </c>
      <c r="C359" s="235" t="s">
        <v>10911</v>
      </c>
      <c r="D359" s="235" t="s">
        <v>4795</v>
      </c>
      <c r="E359" s="235" t="s">
        <v>4796</v>
      </c>
      <c r="F359" s="235" t="s">
        <v>839</v>
      </c>
      <c r="G359" s="235">
        <v>25</v>
      </c>
      <c r="H359" s="85">
        <v>0</v>
      </c>
      <c r="I359" s="85">
        <v>0</v>
      </c>
      <c r="J359" s="85">
        <v>0</v>
      </c>
      <c r="K359" s="85">
        <v>0</v>
      </c>
      <c r="L359" s="85">
        <v>1</v>
      </c>
      <c r="M359" s="85">
        <v>8</v>
      </c>
      <c r="N359" s="85">
        <v>0</v>
      </c>
      <c r="O359" s="85">
        <v>0</v>
      </c>
      <c r="P359" s="235" t="s">
        <v>4797</v>
      </c>
      <c r="Q359" s="235" t="s">
        <v>4038</v>
      </c>
      <c r="R359" s="235" t="s">
        <v>4798</v>
      </c>
    </row>
    <row r="360" spans="1:18" ht="60.75" customHeight="1" x14ac:dyDescent="0.2">
      <c r="A360" s="236"/>
      <c r="B360" s="238"/>
      <c r="C360" s="236"/>
      <c r="D360" s="236"/>
      <c r="E360" s="236"/>
      <c r="F360" s="236"/>
      <c r="G360" s="236"/>
      <c r="H360" s="85">
        <v>0</v>
      </c>
      <c r="I360" s="85">
        <v>0</v>
      </c>
      <c r="J360" s="85">
        <v>0</v>
      </c>
      <c r="K360" s="85">
        <v>0</v>
      </c>
      <c r="L360" s="85">
        <v>2</v>
      </c>
      <c r="M360" s="85">
        <v>4</v>
      </c>
      <c r="N360" s="85">
        <v>0</v>
      </c>
      <c r="O360" s="85">
        <v>0</v>
      </c>
      <c r="P360" s="236"/>
      <c r="Q360" s="236"/>
      <c r="R360" s="236"/>
    </row>
    <row r="361" spans="1:18" ht="51.75" customHeight="1" x14ac:dyDescent="0.2">
      <c r="A361" s="235">
        <v>280</v>
      </c>
      <c r="B361" s="237" t="s">
        <v>4799</v>
      </c>
      <c r="C361" s="235" t="s">
        <v>10912</v>
      </c>
      <c r="D361" s="235" t="s">
        <v>4800</v>
      </c>
      <c r="E361" s="235" t="s">
        <v>4801</v>
      </c>
      <c r="F361" s="235" t="s">
        <v>839</v>
      </c>
      <c r="G361" s="235">
        <v>20</v>
      </c>
      <c r="H361" s="85">
        <v>0</v>
      </c>
      <c r="I361" s="85">
        <v>0</v>
      </c>
      <c r="J361" s="85">
        <v>0</v>
      </c>
      <c r="K361" s="85">
        <v>0</v>
      </c>
      <c r="L361" s="85">
        <v>1</v>
      </c>
      <c r="M361" s="85">
        <v>8</v>
      </c>
      <c r="N361" s="85">
        <v>0</v>
      </c>
      <c r="O361" s="85">
        <v>0</v>
      </c>
      <c r="P361" s="235" t="s">
        <v>4802</v>
      </c>
      <c r="Q361" s="235" t="s">
        <v>4038</v>
      </c>
      <c r="R361" s="235" t="s">
        <v>4803</v>
      </c>
    </row>
    <row r="362" spans="1:18" ht="50.25" customHeight="1" x14ac:dyDescent="0.2">
      <c r="A362" s="236"/>
      <c r="B362" s="238"/>
      <c r="C362" s="236"/>
      <c r="D362" s="236"/>
      <c r="E362" s="236"/>
      <c r="F362" s="236"/>
      <c r="G362" s="236"/>
      <c r="H362" s="85">
        <v>0</v>
      </c>
      <c r="I362" s="85">
        <v>0</v>
      </c>
      <c r="J362" s="85">
        <v>0</v>
      </c>
      <c r="K362" s="85">
        <v>0</v>
      </c>
      <c r="L362" s="85">
        <v>2</v>
      </c>
      <c r="M362" s="85">
        <v>4</v>
      </c>
      <c r="N362" s="85">
        <v>0</v>
      </c>
      <c r="O362" s="85">
        <v>0</v>
      </c>
      <c r="P362" s="236"/>
      <c r="Q362" s="236"/>
      <c r="R362" s="236"/>
    </row>
    <row r="363" spans="1:18" ht="54.75" customHeight="1" x14ac:dyDescent="0.2">
      <c r="A363" s="85">
        <v>281</v>
      </c>
      <c r="B363" s="86" t="s">
        <v>4804</v>
      </c>
      <c r="C363" s="85" t="s">
        <v>10913</v>
      </c>
      <c r="D363" s="85" t="s">
        <v>4805</v>
      </c>
      <c r="E363" s="85" t="s">
        <v>1189</v>
      </c>
      <c r="F363" s="85" t="s">
        <v>839</v>
      </c>
      <c r="G363" s="85">
        <v>20</v>
      </c>
      <c r="H363" s="85">
        <v>0</v>
      </c>
      <c r="I363" s="85">
        <v>0</v>
      </c>
      <c r="J363" s="85">
        <v>0</v>
      </c>
      <c r="K363" s="85">
        <v>0</v>
      </c>
      <c r="L363" s="85">
        <v>2</v>
      </c>
      <c r="M363" s="85">
        <v>4</v>
      </c>
      <c r="N363" s="85">
        <v>0</v>
      </c>
      <c r="O363" s="85">
        <v>0</v>
      </c>
      <c r="P363" s="85" t="s">
        <v>4792</v>
      </c>
      <c r="Q363" s="85" t="s">
        <v>4038</v>
      </c>
      <c r="R363" s="85" t="s">
        <v>4806</v>
      </c>
    </row>
    <row r="364" spans="1:18" ht="55.5" customHeight="1" x14ac:dyDescent="0.2">
      <c r="A364" s="235">
        <v>282</v>
      </c>
      <c r="B364" s="237" t="s">
        <v>4807</v>
      </c>
      <c r="C364" s="235" t="s">
        <v>10914</v>
      </c>
      <c r="D364" s="235" t="s">
        <v>4808</v>
      </c>
      <c r="E364" s="235" t="s">
        <v>4809</v>
      </c>
      <c r="F364" s="235" t="s">
        <v>839</v>
      </c>
      <c r="G364" s="235">
        <v>25</v>
      </c>
      <c r="H364" s="235">
        <v>1</v>
      </c>
      <c r="I364" s="235" t="s">
        <v>3575</v>
      </c>
      <c r="J364" s="85">
        <v>0</v>
      </c>
      <c r="K364" s="85">
        <v>0</v>
      </c>
      <c r="L364" s="85">
        <v>1</v>
      </c>
      <c r="M364" s="85">
        <v>8</v>
      </c>
      <c r="N364" s="85">
        <v>0</v>
      </c>
      <c r="O364" s="85">
        <v>0</v>
      </c>
      <c r="P364" s="235" t="s">
        <v>4810</v>
      </c>
      <c r="Q364" s="235" t="s">
        <v>4038</v>
      </c>
      <c r="R364" s="235" t="s">
        <v>4811</v>
      </c>
    </row>
    <row r="365" spans="1:18" ht="71.25" customHeight="1" x14ac:dyDescent="0.2">
      <c r="A365" s="236"/>
      <c r="B365" s="238"/>
      <c r="C365" s="236"/>
      <c r="D365" s="236"/>
      <c r="E365" s="236"/>
      <c r="F365" s="236"/>
      <c r="G365" s="236"/>
      <c r="H365" s="236"/>
      <c r="I365" s="236"/>
      <c r="J365" s="85">
        <v>0</v>
      </c>
      <c r="K365" s="85">
        <v>0</v>
      </c>
      <c r="L365" s="85">
        <v>2</v>
      </c>
      <c r="M365" s="85">
        <v>4</v>
      </c>
      <c r="N365" s="85">
        <v>0</v>
      </c>
      <c r="O365" s="85">
        <v>0</v>
      </c>
      <c r="P365" s="236"/>
      <c r="Q365" s="236"/>
      <c r="R365" s="236"/>
    </row>
    <row r="366" spans="1:18" ht="55.5" customHeight="1" x14ac:dyDescent="0.2">
      <c r="A366" s="85">
        <v>283</v>
      </c>
      <c r="B366" s="86" t="s">
        <v>4812</v>
      </c>
      <c r="C366" s="85" t="s">
        <v>10915</v>
      </c>
      <c r="D366" s="85">
        <v>51.661181999999997</v>
      </c>
      <c r="E366" s="165">
        <v>39.209189000000002</v>
      </c>
      <c r="F366" s="85" t="s">
        <v>3620</v>
      </c>
      <c r="G366" s="85">
        <v>20</v>
      </c>
      <c r="H366" s="85">
        <v>3</v>
      </c>
      <c r="I366" s="85">
        <v>1.1000000000000001</v>
      </c>
      <c r="J366" s="85">
        <v>0</v>
      </c>
      <c r="K366" s="85">
        <v>0</v>
      </c>
      <c r="L366" s="85">
        <v>0</v>
      </c>
      <c r="M366" s="85">
        <v>0</v>
      </c>
      <c r="N366" s="85">
        <v>0</v>
      </c>
      <c r="O366" s="85">
        <v>0</v>
      </c>
      <c r="P366" s="85" t="s">
        <v>3551</v>
      </c>
      <c r="Q366" s="85" t="s">
        <v>4813</v>
      </c>
      <c r="R366" s="85" t="s">
        <v>10998</v>
      </c>
    </row>
    <row r="367" spans="1:18" ht="30.6" x14ac:dyDescent="0.2">
      <c r="A367" s="85">
        <v>284</v>
      </c>
      <c r="B367" s="86" t="s">
        <v>4814</v>
      </c>
      <c r="C367" s="85" t="s">
        <v>10916</v>
      </c>
      <c r="D367" s="85" t="s">
        <v>3983</v>
      </c>
      <c r="E367" s="85" t="s">
        <v>3984</v>
      </c>
      <c r="F367" s="85" t="s">
        <v>3620</v>
      </c>
      <c r="G367" s="85">
        <v>12</v>
      </c>
      <c r="H367" s="85">
        <v>0</v>
      </c>
      <c r="I367" s="85">
        <v>0</v>
      </c>
      <c r="J367" s="85">
        <v>0</v>
      </c>
      <c r="K367" s="85">
        <v>0</v>
      </c>
      <c r="L367" s="85">
        <v>1</v>
      </c>
      <c r="M367" s="85">
        <v>8</v>
      </c>
      <c r="N367" s="85">
        <v>0</v>
      </c>
      <c r="O367" s="85">
        <v>0</v>
      </c>
      <c r="P367" s="85" t="s">
        <v>4815</v>
      </c>
      <c r="Q367" s="85" t="s">
        <v>3986</v>
      </c>
      <c r="R367" s="85" t="s">
        <v>4815</v>
      </c>
    </row>
    <row r="368" spans="1:18" ht="30.6" x14ac:dyDescent="0.2">
      <c r="A368" s="85">
        <v>285</v>
      </c>
      <c r="B368" s="86" t="s">
        <v>4816</v>
      </c>
      <c r="C368" s="85" t="s">
        <v>10917</v>
      </c>
      <c r="D368" s="85">
        <v>51.697407200000001</v>
      </c>
      <c r="E368" s="85" t="s">
        <v>4817</v>
      </c>
      <c r="F368" s="85" t="s">
        <v>3620</v>
      </c>
      <c r="G368" s="85">
        <v>36</v>
      </c>
      <c r="H368" s="85">
        <v>5</v>
      </c>
      <c r="I368" s="85">
        <v>5</v>
      </c>
      <c r="J368" s="85">
        <v>0</v>
      </c>
      <c r="K368" s="85">
        <v>0</v>
      </c>
      <c r="L368" s="85">
        <v>0</v>
      </c>
      <c r="M368" s="85">
        <v>0</v>
      </c>
      <c r="N368" s="85">
        <v>0</v>
      </c>
      <c r="O368" s="85">
        <v>0</v>
      </c>
      <c r="P368" s="85" t="s">
        <v>4818</v>
      </c>
      <c r="Q368" s="85" t="s">
        <v>4819</v>
      </c>
      <c r="R368" s="85" t="s">
        <v>10999</v>
      </c>
    </row>
    <row r="369" spans="1:18" ht="30.6" x14ac:dyDescent="0.2">
      <c r="A369" s="85">
        <v>286</v>
      </c>
      <c r="B369" s="86" t="s">
        <v>4820</v>
      </c>
      <c r="C369" s="85" t="s">
        <v>4821</v>
      </c>
      <c r="D369" s="85">
        <v>51.668405</v>
      </c>
      <c r="E369" s="85">
        <v>39.206265000000002</v>
      </c>
      <c r="F369" s="85" t="s">
        <v>3620</v>
      </c>
      <c r="G369" s="85">
        <v>18</v>
      </c>
      <c r="H369" s="85">
        <v>5</v>
      </c>
      <c r="I369" s="85">
        <v>0.75</v>
      </c>
      <c r="J369" s="85">
        <v>0</v>
      </c>
      <c r="K369" s="85">
        <v>0</v>
      </c>
      <c r="L369" s="85">
        <v>0</v>
      </c>
      <c r="M369" s="85">
        <v>0</v>
      </c>
      <c r="N369" s="85">
        <v>0</v>
      </c>
      <c r="O369" s="85">
        <v>0</v>
      </c>
      <c r="P369" s="85" t="s">
        <v>4822</v>
      </c>
      <c r="Q369" s="85" t="s">
        <v>8324</v>
      </c>
      <c r="R369" s="85" t="s">
        <v>4822</v>
      </c>
    </row>
    <row r="370" spans="1:18" ht="40.799999999999997" x14ac:dyDescent="0.2">
      <c r="A370" s="85">
        <v>287</v>
      </c>
      <c r="B370" s="86" t="s">
        <v>4823</v>
      </c>
      <c r="C370" s="85" t="s">
        <v>10918</v>
      </c>
      <c r="D370" s="85" t="s">
        <v>3590</v>
      </c>
      <c r="E370" s="85" t="s">
        <v>3591</v>
      </c>
      <c r="F370" s="85" t="s">
        <v>839</v>
      </c>
      <c r="G370" s="85">
        <v>15</v>
      </c>
      <c r="H370" s="85">
        <v>9</v>
      </c>
      <c r="I370" s="85">
        <v>0.75</v>
      </c>
      <c r="J370" s="85">
        <v>0</v>
      </c>
      <c r="K370" s="85">
        <v>0</v>
      </c>
      <c r="L370" s="85">
        <v>0</v>
      </c>
      <c r="M370" s="85">
        <v>0</v>
      </c>
      <c r="N370" s="85">
        <v>0</v>
      </c>
      <c r="O370" s="85">
        <v>0</v>
      </c>
      <c r="P370" s="85" t="s">
        <v>3603</v>
      </c>
      <c r="Q370" s="85" t="s">
        <v>3604</v>
      </c>
      <c r="R370" s="85" t="s">
        <v>4824</v>
      </c>
    </row>
    <row r="371" spans="1:18" ht="40.799999999999997" x14ac:dyDescent="0.2">
      <c r="A371" s="85">
        <v>288</v>
      </c>
      <c r="B371" s="86" t="s">
        <v>4825</v>
      </c>
      <c r="C371" s="85" t="s">
        <v>10639</v>
      </c>
      <c r="D371" s="85" t="s">
        <v>3590</v>
      </c>
      <c r="E371" s="85" t="s">
        <v>3591</v>
      </c>
      <c r="F371" s="85" t="s">
        <v>839</v>
      </c>
      <c r="G371" s="85">
        <v>15</v>
      </c>
      <c r="H371" s="85">
        <v>4</v>
      </c>
      <c r="I371" s="85">
        <v>0.75</v>
      </c>
      <c r="J371" s="85">
        <v>0</v>
      </c>
      <c r="K371" s="85">
        <v>0</v>
      </c>
      <c r="L371" s="85">
        <v>0</v>
      </c>
      <c r="M371" s="85">
        <v>0</v>
      </c>
      <c r="N371" s="85">
        <v>0</v>
      </c>
      <c r="O371" s="85">
        <v>0</v>
      </c>
      <c r="P371" s="85" t="s">
        <v>3603</v>
      </c>
      <c r="Q371" s="85" t="s">
        <v>10640</v>
      </c>
      <c r="R371" s="85" t="s">
        <v>10641</v>
      </c>
    </row>
    <row r="372" spans="1:18" ht="40.799999999999997" x14ac:dyDescent="0.2">
      <c r="A372" s="85">
        <v>289</v>
      </c>
      <c r="B372" s="86" t="s">
        <v>4826</v>
      </c>
      <c r="C372" s="85" t="s">
        <v>10919</v>
      </c>
      <c r="D372" s="85">
        <v>51.674002999999999</v>
      </c>
      <c r="E372" s="85">
        <v>39.213228999999998</v>
      </c>
      <c r="F372" s="85" t="s">
        <v>3620</v>
      </c>
      <c r="G372" s="85">
        <v>6</v>
      </c>
      <c r="H372" s="85">
        <v>2</v>
      </c>
      <c r="I372" s="85">
        <v>1.1000000000000001</v>
      </c>
      <c r="J372" s="85">
        <v>0</v>
      </c>
      <c r="K372" s="85">
        <v>0</v>
      </c>
      <c r="L372" s="85">
        <v>0</v>
      </c>
      <c r="M372" s="85">
        <v>0</v>
      </c>
      <c r="N372" s="85">
        <v>0</v>
      </c>
      <c r="O372" s="85">
        <v>0</v>
      </c>
      <c r="P372" s="85" t="s">
        <v>4827</v>
      </c>
      <c r="Q372" s="85" t="s">
        <v>4828</v>
      </c>
      <c r="R372" s="85" t="s">
        <v>4827</v>
      </c>
    </row>
    <row r="373" spans="1:18" ht="40.799999999999997" x14ac:dyDescent="0.2">
      <c r="A373" s="80">
        <v>290</v>
      </c>
      <c r="B373" s="86" t="s">
        <v>4829</v>
      </c>
      <c r="C373" s="80" t="s">
        <v>10920</v>
      </c>
      <c r="D373" s="80">
        <v>51.697802000000003</v>
      </c>
      <c r="E373" s="80">
        <v>39.226208</v>
      </c>
      <c r="F373" s="85" t="s">
        <v>3620</v>
      </c>
      <c r="G373" s="103">
        <v>14</v>
      </c>
      <c r="H373" s="80">
        <v>4</v>
      </c>
      <c r="I373" s="80">
        <v>1.1000000000000001</v>
      </c>
      <c r="J373" s="85">
        <v>0</v>
      </c>
      <c r="K373" s="85">
        <v>0</v>
      </c>
      <c r="L373" s="85">
        <v>0</v>
      </c>
      <c r="M373" s="85">
        <v>0</v>
      </c>
      <c r="N373" s="85">
        <v>0</v>
      </c>
      <c r="O373" s="85">
        <v>0</v>
      </c>
      <c r="P373" s="85" t="s">
        <v>4830</v>
      </c>
      <c r="Q373" s="85" t="s">
        <v>4819</v>
      </c>
      <c r="R373" s="85" t="s">
        <v>4830</v>
      </c>
    </row>
    <row r="374" spans="1:18" ht="37.5" customHeight="1" x14ac:dyDescent="0.2">
      <c r="A374" s="235">
        <v>291</v>
      </c>
      <c r="B374" s="235" t="s">
        <v>4832</v>
      </c>
      <c r="C374" s="235" t="s">
        <v>10921</v>
      </c>
      <c r="D374" s="235" t="s">
        <v>4833</v>
      </c>
      <c r="E374" s="235" t="s">
        <v>4834</v>
      </c>
      <c r="F374" s="235" t="s">
        <v>823</v>
      </c>
      <c r="G374" s="163">
        <v>9</v>
      </c>
      <c r="H374" s="85">
        <v>5</v>
      </c>
      <c r="I374" s="85">
        <v>0.75</v>
      </c>
      <c r="J374" s="85">
        <v>0</v>
      </c>
      <c r="K374" s="85">
        <v>0</v>
      </c>
      <c r="L374" s="85">
        <v>0</v>
      </c>
      <c r="M374" s="85">
        <v>0</v>
      </c>
      <c r="N374" s="85">
        <v>0</v>
      </c>
      <c r="O374" s="85">
        <v>0</v>
      </c>
      <c r="P374" s="235" t="s">
        <v>4835</v>
      </c>
      <c r="Q374" s="235" t="s">
        <v>3552</v>
      </c>
      <c r="R374" s="235" t="s">
        <v>4836</v>
      </c>
    </row>
    <row r="375" spans="1:18" ht="45.75" customHeight="1" x14ac:dyDescent="0.2">
      <c r="A375" s="236"/>
      <c r="B375" s="236"/>
      <c r="C375" s="236"/>
      <c r="D375" s="236"/>
      <c r="E375" s="236"/>
      <c r="F375" s="236"/>
      <c r="G375" s="164"/>
      <c r="H375" s="85">
        <v>1</v>
      </c>
      <c r="I375" s="85" t="s">
        <v>3575</v>
      </c>
      <c r="J375" s="85">
        <v>0</v>
      </c>
      <c r="K375" s="85">
        <v>0</v>
      </c>
      <c r="L375" s="85">
        <v>0</v>
      </c>
      <c r="M375" s="85">
        <v>0</v>
      </c>
      <c r="N375" s="85">
        <v>0</v>
      </c>
      <c r="O375" s="85">
        <v>0</v>
      </c>
      <c r="P375" s="236"/>
      <c r="Q375" s="236"/>
      <c r="R375" s="236"/>
    </row>
    <row r="376" spans="1:18" ht="66.75" customHeight="1" x14ac:dyDescent="0.2">
      <c r="A376" s="85">
        <v>292</v>
      </c>
      <c r="B376" s="85" t="s">
        <v>4837</v>
      </c>
      <c r="C376" s="85" t="s">
        <v>10922</v>
      </c>
      <c r="D376" s="85" t="s">
        <v>4838</v>
      </c>
      <c r="E376" s="85" t="s">
        <v>4839</v>
      </c>
      <c r="F376" s="85" t="s">
        <v>3620</v>
      </c>
      <c r="G376" s="85">
        <v>6</v>
      </c>
      <c r="H376" s="85">
        <v>3</v>
      </c>
      <c r="I376" s="85">
        <v>0.75</v>
      </c>
      <c r="J376" s="85">
        <v>0</v>
      </c>
      <c r="K376" s="85">
        <v>0</v>
      </c>
      <c r="L376" s="85">
        <v>0</v>
      </c>
      <c r="M376" s="85">
        <v>0</v>
      </c>
      <c r="N376" s="85">
        <v>0</v>
      </c>
      <c r="O376" s="85">
        <v>0</v>
      </c>
      <c r="P376" s="85" t="s">
        <v>3551</v>
      </c>
      <c r="Q376" s="85" t="s">
        <v>3552</v>
      </c>
      <c r="R376" s="85" t="s">
        <v>4840</v>
      </c>
    </row>
    <row r="377" spans="1:18" ht="40.799999999999997" x14ac:dyDescent="0.2">
      <c r="A377" s="85">
        <v>293</v>
      </c>
      <c r="B377" s="85" t="s">
        <v>4841</v>
      </c>
      <c r="C377" s="85" t="s">
        <v>4842</v>
      </c>
      <c r="D377" s="85" t="s">
        <v>4843</v>
      </c>
      <c r="E377" s="85" t="s">
        <v>4844</v>
      </c>
      <c r="F377" s="85" t="s">
        <v>3620</v>
      </c>
      <c r="G377" s="85">
        <v>13</v>
      </c>
      <c r="H377" s="85">
        <v>3</v>
      </c>
      <c r="I377" s="85">
        <v>0.75</v>
      </c>
      <c r="J377" s="85">
        <v>0</v>
      </c>
      <c r="K377" s="85">
        <v>0</v>
      </c>
      <c r="L377" s="85">
        <v>0</v>
      </c>
      <c r="M377" s="85">
        <v>0</v>
      </c>
      <c r="N377" s="85">
        <v>0</v>
      </c>
      <c r="O377" s="85">
        <v>0</v>
      </c>
      <c r="P377" s="85" t="s">
        <v>3734</v>
      </c>
      <c r="Q377" s="85" t="s">
        <v>3552</v>
      </c>
      <c r="R377" s="85" t="s">
        <v>4845</v>
      </c>
    </row>
    <row r="378" spans="1:18" ht="68.25" customHeight="1" x14ac:dyDescent="0.2">
      <c r="A378" s="85">
        <v>294</v>
      </c>
      <c r="B378" s="85" t="s">
        <v>4846</v>
      </c>
      <c r="C378" s="85" t="s">
        <v>10923</v>
      </c>
      <c r="D378" s="85" t="s">
        <v>4847</v>
      </c>
      <c r="E378" s="85" t="s">
        <v>4848</v>
      </c>
      <c r="F378" s="85" t="s">
        <v>910</v>
      </c>
      <c r="G378" s="85">
        <v>16</v>
      </c>
      <c r="H378" s="85">
        <v>4</v>
      </c>
      <c r="I378" s="85">
        <v>0.75</v>
      </c>
      <c r="J378" s="85">
        <v>0</v>
      </c>
      <c r="K378" s="85">
        <v>0</v>
      </c>
      <c r="L378" s="85">
        <v>0</v>
      </c>
      <c r="M378" s="85">
        <v>0</v>
      </c>
      <c r="N378" s="85">
        <v>0</v>
      </c>
      <c r="O378" s="85">
        <v>0</v>
      </c>
      <c r="P378" s="85" t="s">
        <v>4849</v>
      </c>
      <c r="Q378" s="85" t="s">
        <v>3552</v>
      </c>
      <c r="R378" s="85" t="s">
        <v>4850</v>
      </c>
    </row>
    <row r="379" spans="1:18" ht="30.6" x14ac:dyDescent="0.2">
      <c r="A379" s="85">
        <v>295</v>
      </c>
      <c r="B379" s="85" t="s">
        <v>4851</v>
      </c>
      <c r="C379" s="85" t="s">
        <v>10924</v>
      </c>
      <c r="D379" s="85" t="s">
        <v>4852</v>
      </c>
      <c r="E379" s="85" t="s">
        <v>4853</v>
      </c>
      <c r="F379" s="85" t="s">
        <v>839</v>
      </c>
      <c r="G379" s="85">
        <v>2</v>
      </c>
      <c r="H379" s="85">
        <v>1</v>
      </c>
      <c r="I379" s="85">
        <v>1.1000000000000001</v>
      </c>
      <c r="J379" s="85">
        <v>0</v>
      </c>
      <c r="K379" s="85">
        <v>0</v>
      </c>
      <c r="L379" s="85">
        <v>0</v>
      </c>
      <c r="M379" s="85">
        <v>0</v>
      </c>
      <c r="N379" s="85">
        <v>0</v>
      </c>
      <c r="O379" s="85">
        <v>0</v>
      </c>
      <c r="P379" s="85" t="s">
        <v>4854</v>
      </c>
      <c r="Q379" s="85" t="s">
        <v>4855</v>
      </c>
      <c r="R379" s="85" t="s">
        <v>4856</v>
      </c>
    </row>
    <row r="380" spans="1:18" ht="30.6" x14ac:dyDescent="0.2">
      <c r="A380" s="85">
        <v>296</v>
      </c>
      <c r="B380" s="85" t="s">
        <v>4857</v>
      </c>
      <c r="C380" s="85" t="s">
        <v>10925</v>
      </c>
      <c r="D380" s="85" t="s">
        <v>4858</v>
      </c>
      <c r="E380" s="85" t="s">
        <v>4859</v>
      </c>
      <c r="F380" s="85" t="s">
        <v>839</v>
      </c>
      <c r="G380" s="85">
        <v>18</v>
      </c>
      <c r="H380" s="85">
        <v>6</v>
      </c>
      <c r="I380" s="85">
        <v>0.75</v>
      </c>
      <c r="J380" s="85">
        <v>0</v>
      </c>
      <c r="K380" s="85">
        <v>0</v>
      </c>
      <c r="L380" s="85">
        <v>0</v>
      </c>
      <c r="M380" s="85">
        <v>0</v>
      </c>
      <c r="N380" s="85">
        <v>0</v>
      </c>
      <c r="O380" s="85">
        <v>0</v>
      </c>
      <c r="P380" s="85" t="s">
        <v>4860</v>
      </c>
      <c r="Q380" s="85" t="s">
        <v>3552</v>
      </c>
      <c r="R380" s="85" t="s">
        <v>4861</v>
      </c>
    </row>
    <row r="381" spans="1:18" ht="40.799999999999997" x14ac:dyDescent="0.2">
      <c r="A381" s="85">
        <v>297</v>
      </c>
      <c r="B381" s="85" t="s">
        <v>4862</v>
      </c>
      <c r="C381" s="85" t="s">
        <v>10642</v>
      </c>
      <c r="D381" s="85" t="s">
        <v>4863</v>
      </c>
      <c r="E381" s="85" t="s">
        <v>4864</v>
      </c>
      <c r="F381" s="85" t="s">
        <v>823</v>
      </c>
      <c r="G381" s="85">
        <v>8</v>
      </c>
      <c r="H381" s="85">
        <v>2</v>
      </c>
      <c r="I381" s="85">
        <v>0.75</v>
      </c>
      <c r="J381" s="85">
        <v>0</v>
      </c>
      <c r="K381" s="85">
        <v>0</v>
      </c>
      <c r="L381" s="85">
        <v>0</v>
      </c>
      <c r="M381" s="85">
        <v>0</v>
      </c>
      <c r="N381" s="85">
        <v>0</v>
      </c>
      <c r="O381" s="85">
        <v>0</v>
      </c>
      <c r="P381" s="85" t="s">
        <v>3551</v>
      </c>
      <c r="Q381" s="85" t="s">
        <v>10577</v>
      </c>
      <c r="R381" s="85" t="s">
        <v>11000</v>
      </c>
    </row>
    <row r="382" spans="1:18" ht="51" x14ac:dyDescent="0.2">
      <c r="A382" s="85">
        <v>298</v>
      </c>
      <c r="B382" s="85" t="s">
        <v>4865</v>
      </c>
      <c r="C382" s="85" t="s">
        <v>10926</v>
      </c>
      <c r="D382" s="85" t="s">
        <v>4866</v>
      </c>
      <c r="E382" s="85" t="s">
        <v>4867</v>
      </c>
      <c r="F382" s="85" t="s">
        <v>3620</v>
      </c>
      <c r="G382" s="85">
        <v>8</v>
      </c>
      <c r="H382" s="85">
        <v>2</v>
      </c>
      <c r="I382" s="85">
        <v>0.75</v>
      </c>
      <c r="J382" s="85">
        <v>0</v>
      </c>
      <c r="K382" s="85">
        <v>0</v>
      </c>
      <c r="L382" s="85">
        <v>0</v>
      </c>
      <c r="M382" s="85">
        <v>0</v>
      </c>
      <c r="N382" s="85">
        <v>0</v>
      </c>
      <c r="O382" s="85">
        <v>0</v>
      </c>
      <c r="P382" s="85" t="s">
        <v>3551</v>
      </c>
      <c r="Q382" s="85" t="s">
        <v>4868</v>
      </c>
      <c r="R382" s="85" t="s">
        <v>4869</v>
      </c>
    </row>
    <row r="383" spans="1:18" ht="30.6" x14ac:dyDescent="0.2">
      <c r="A383" s="85">
        <v>299</v>
      </c>
      <c r="B383" s="85" t="s">
        <v>4870</v>
      </c>
      <c r="C383" s="85" t="s">
        <v>10643</v>
      </c>
      <c r="D383" s="85" t="s">
        <v>4871</v>
      </c>
      <c r="E383" s="85" t="s">
        <v>4872</v>
      </c>
      <c r="F383" s="85" t="s">
        <v>910</v>
      </c>
      <c r="G383" s="85">
        <v>16</v>
      </c>
      <c r="H383" s="85">
        <v>3</v>
      </c>
      <c r="I383" s="85">
        <v>0.75</v>
      </c>
      <c r="J383" s="85">
        <v>0</v>
      </c>
      <c r="K383" s="85">
        <v>0</v>
      </c>
      <c r="L383" s="85">
        <v>0</v>
      </c>
      <c r="M383" s="85">
        <v>0</v>
      </c>
      <c r="N383" s="85">
        <v>0</v>
      </c>
      <c r="O383" s="85">
        <v>0</v>
      </c>
      <c r="P383" s="85" t="s">
        <v>3551</v>
      </c>
      <c r="Q383" s="85" t="s">
        <v>10577</v>
      </c>
      <c r="R383" s="85" t="s">
        <v>10644</v>
      </c>
    </row>
    <row r="384" spans="1:18" ht="40.799999999999997" x14ac:dyDescent="0.2">
      <c r="A384" s="85">
        <v>300</v>
      </c>
      <c r="B384" s="85" t="s">
        <v>4873</v>
      </c>
      <c r="C384" s="85" t="s">
        <v>10927</v>
      </c>
      <c r="D384" s="85" t="s">
        <v>4874</v>
      </c>
      <c r="E384" s="85" t="s">
        <v>4875</v>
      </c>
      <c r="F384" s="85" t="s">
        <v>823</v>
      </c>
      <c r="G384" s="85">
        <v>14</v>
      </c>
      <c r="H384" s="85">
        <v>4</v>
      </c>
      <c r="I384" s="85">
        <v>0.75</v>
      </c>
      <c r="J384" s="85">
        <v>0</v>
      </c>
      <c r="K384" s="85">
        <v>0</v>
      </c>
      <c r="L384" s="85">
        <v>0</v>
      </c>
      <c r="M384" s="85">
        <v>0</v>
      </c>
      <c r="N384" s="85">
        <v>0</v>
      </c>
      <c r="O384" s="85">
        <v>0</v>
      </c>
      <c r="P384" s="85" t="s">
        <v>3551</v>
      </c>
      <c r="Q384" s="85" t="s">
        <v>3552</v>
      </c>
      <c r="R384" s="85" t="s">
        <v>4876</v>
      </c>
    </row>
    <row r="385" spans="1:18" ht="40.799999999999997" x14ac:dyDescent="0.2">
      <c r="A385" s="85">
        <v>301</v>
      </c>
      <c r="B385" s="85" t="s">
        <v>4877</v>
      </c>
      <c r="C385" s="85" t="s">
        <v>10645</v>
      </c>
      <c r="D385" s="85" t="s">
        <v>4878</v>
      </c>
      <c r="E385" s="85" t="s">
        <v>4879</v>
      </c>
      <c r="F385" s="85" t="s">
        <v>910</v>
      </c>
      <c r="G385" s="85">
        <v>10</v>
      </c>
      <c r="H385" s="85">
        <v>3</v>
      </c>
      <c r="I385" s="85">
        <v>0.75</v>
      </c>
      <c r="J385" s="85">
        <v>0</v>
      </c>
      <c r="K385" s="85">
        <v>0</v>
      </c>
      <c r="L385" s="85">
        <v>0</v>
      </c>
      <c r="M385" s="85">
        <v>0</v>
      </c>
      <c r="N385" s="85">
        <v>0</v>
      </c>
      <c r="O385" s="85">
        <v>0</v>
      </c>
      <c r="P385" s="85" t="s">
        <v>3551</v>
      </c>
      <c r="Q385" s="85" t="s">
        <v>10577</v>
      </c>
      <c r="R385" s="85" t="s">
        <v>11001</v>
      </c>
    </row>
    <row r="386" spans="1:18" ht="48.6" customHeight="1" x14ac:dyDescent="0.2">
      <c r="A386" s="85">
        <v>302</v>
      </c>
      <c r="B386" s="85" t="s">
        <v>4880</v>
      </c>
      <c r="C386" s="85" t="s">
        <v>10646</v>
      </c>
      <c r="D386" s="85" t="s">
        <v>4881</v>
      </c>
      <c r="E386" s="85" t="s">
        <v>4882</v>
      </c>
      <c r="F386" s="85" t="s">
        <v>839</v>
      </c>
      <c r="G386" s="85">
        <v>14</v>
      </c>
      <c r="H386" s="85">
        <v>4</v>
      </c>
      <c r="I386" s="85">
        <v>0.75</v>
      </c>
      <c r="J386" s="85">
        <v>0</v>
      </c>
      <c r="K386" s="85">
        <v>0</v>
      </c>
      <c r="L386" s="85">
        <v>1</v>
      </c>
      <c r="M386" s="85">
        <v>8</v>
      </c>
      <c r="N386" s="85">
        <v>0</v>
      </c>
      <c r="O386" s="85">
        <v>0</v>
      </c>
      <c r="P386" s="85" t="s">
        <v>3551</v>
      </c>
      <c r="Q386" s="85" t="s">
        <v>10577</v>
      </c>
      <c r="R386" s="85" t="s">
        <v>10647</v>
      </c>
    </row>
    <row r="387" spans="1:18" ht="30.6" x14ac:dyDescent="0.2">
      <c r="A387" s="85">
        <v>303</v>
      </c>
      <c r="B387" s="85" t="s">
        <v>4883</v>
      </c>
      <c r="C387" s="85" t="s">
        <v>10928</v>
      </c>
      <c r="D387" s="85" t="s">
        <v>4884</v>
      </c>
      <c r="E387" s="85" t="s">
        <v>4885</v>
      </c>
      <c r="F387" s="85" t="s">
        <v>3620</v>
      </c>
      <c r="G387" s="85">
        <v>10</v>
      </c>
      <c r="H387" s="85">
        <v>3</v>
      </c>
      <c r="I387" s="85">
        <v>0.75</v>
      </c>
      <c r="J387" s="85">
        <v>0</v>
      </c>
      <c r="K387" s="85">
        <v>0</v>
      </c>
      <c r="L387" s="85">
        <v>0</v>
      </c>
      <c r="M387" s="85">
        <v>0</v>
      </c>
      <c r="N387" s="85">
        <v>0</v>
      </c>
      <c r="O387" s="85">
        <v>0</v>
      </c>
      <c r="P387" s="85" t="s">
        <v>4849</v>
      </c>
      <c r="Q387" s="85" t="s">
        <v>3552</v>
      </c>
      <c r="R387" s="85" t="s">
        <v>4886</v>
      </c>
    </row>
    <row r="388" spans="1:18" ht="40.799999999999997" x14ac:dyDescent="0.2">
      <c r="A388" s="85">
        <v>304</v>
      </c>
      <c r="B388" s="85" t="s">
        <v>4887</v>
      </c>
      <c r="C388" s="85" t="s">
        <v>10929</v>
      </c>
      <c r="D388" s="85" t="s">
        <v>4888</v>
      </c>
      <c r="E388" s="85" t="s">
        <v>4889</v>
      </c>
      <c r="F388" s="85" t="s">
        <v>3620</v>
      </c>
      <c r="G388" s="85">
        <v>11</v>
      </c>
      <c r="H388" s="85">
        <v>3</v>
      </c>
      <c r="I388" s="85">
        <v>0.75</v>
      </c>
      <c r="J388" s="85">
        <v>0</v>
      </c>
      <c r="K388" s="85">
        <v>0</v>
      </c>
      <c r="L388" s="85">
        <v>0</v>
      </c>
      <c r="M388" s="85">
        <v>0</v>
      </c>
      <c r="N388" s="85">
        <v>0</v>
      </c>
      <c r="O388" s="85">
        <v>0</v>
      </c>
      <c r="P388" s="85" t="s">
        <v>4849</v>
      </c>
      <c r="Q388" s="85" t="s">
        <v>3552</v>
      </c>
      <c r="R388" s="85" t="s">
        <v>4890</v>
      </c>
    </row>
    <row r="389" spans="1:18" ht="30.6" x14ac:dyDescent="0.2">
      <c r="A389" s="85">
        <v>305</v>
      </c>
      <c r="B389" s="85" t="s">
        <v>4891</v>
      </c>
      <c r="C389" s="85" t="s">
        <v>10930</v>
      </c>
      <c r="D389" s="85" t="s">
        <v>4892</v>
      </c>
      <c r="E389" s="85" t="s">
        <v>4893</v>
      </c>
      <c r="F389" s="85" t="s">
        <v>910</v>
      </c>
      <c r="G389" s="85">
        <v>10</v>
      </c>
      <c r="H389" s="85">
        <v>6</v>
      </c>
      <c r="I389" s="85">
        <v>0.75</v>
      </c>
      <c r="J389" s="85">
        <v>0</v>
      </c>
      <c r="K389" s="85">
        <v>0</v>
      </c>
      <c r="L389" s="85">
        <v>0</v>
      </c>
      <c r="M389" s="85">
        <v>0</v>
      </c>
      <c r="N389" s="85">
        <v>0</v>
      </c>
      <c r="O389" s="85">
        <v>0</v>
      </c>
      <c r="P389" s="85" t="s">
        <v>3551</v>
      </c>
      <c r="Q389" s="85" t="s">
        <v>3552</v>
      </c>
      <c r="R389" s="85" t="s">
        <v>4894</v>
      </c>
    </row>
    <row r="390" spans="1:18" ht="40.799999999999997" x14ac:dyDescent="0.2">
      <c r="A390" s="85">
        <v>306</v>
      </c>
      <c r="B390" s="85" t="s">
        <v>4895</v>
      </c>
      <c r="C390" s="85" t="s">
        <v>10931</v>
      </c>
      <c r="D390" s="85" t="s">
        <v>4896</v>
      </c>
      <c r="E390" s="85" t="s">
        <v>4897</v>
      </c>
      <c r="F390" s="85" t="s">
        <v>3620</v>
      </c>
      <c r="G390" s="85">
        <v>6</v>
      </c>
      <c r="H390" s="85">
        <v>3</v>
      </c>
      <c r="I390" s="85">
        <v>0.75</v>
      </c>
      <c r="J390" s="85">
        <v>0</v>
      </c>
      <c r="K390" s="85">
        <v>0</v>
      </c>
      <c r="L390" s="85">
        <v>0</v>
      </c>
      <c r="M390" s="85">
        <v>0</v>
      </c>
      <c r="N390" s="85">
        <v>0</v>
      </c>
      <c r="O390" s="85">
        <v>0</v>
      </c>
      <c r="P390" s="85" t="s">
        <v>3551</v>
      </c>
      <c r="Q390" s="85" t="s">
        <v>4898</v>
      </c>
      <c r="R390" s="85" t="s">
        <v>4899</v>
      </c>
    </row>
    <row r="391" spans="1:18" ht="51" x14ac:dyDescent="0.2">
      <c r="A391" s="85">
        <v>307</v>
      </c>
      <c r="B391" s="85" t="s">
        <v>4900</v>
      </c>
      <c r="C391" s="85" t="s">
        <v>10648</v>
      </c>
      <c r="D391" s="85" t="s">
        <v>4901</v>
      </c>
      <c r="E391" s="85" t="s">
        <v>4902</v>
      </c>
      <c r="F391" s="85" t="s">
        <v>3620</v>
      </c>
      <c r="G391" s="85">
        <v>14</v>
      </c>
      <c r="H391" s="85">
        <v>4</v>
      </c>
      <c r="I391" s="85">
        <v>0.75</v>
      </c>
      <c r="J391" s="85">
        <v>0</v>
      </c>
      <c r="K391" s="85">
        <v>0</v>
      </c>
      <c r="L391" s="85">
        <v>0</v>
      </c>
      <c r="M391" s="85">
        <v>0</v>
      </c>
      <c r="N391" s="85">
        <v>0</v>
      </c>
      <c r="O391" s="85">
        <v>0</v>
      </c>
      <c r="P391" s="85" t="s">
        <v>3551</v>
      </c>
      <c r="Q391" s="85" t="s">
        <v>10577</v>
      </c>
      <c r="R391" s="85" t="s">
        <v>11002</v>
      </c>
    </row>
    <row r="392" spans="1:18" ht="40.799999999999997" x14ac:dyDescent="0.2">
      <c r="A392" s="85">
        <v>308</v>
      </c>
      <c r="B392" s="85" t="s">
        <v>4903</v>
      </c>
      <c r="C392" s="85" t="s">
        <v>10649</v>
      </c>
      <c r="D392" s="85" t="s">
        <v>4904</v>
      </c>
      <c r="E392" s="85" t="s">
        <v>4905</v>
      </c>
      <c r="F392" s="85" t="s">
        <v>3620</v>
      </c>
      <c r="G392" s="85">
        <v>15</v>
      </c>
      <c r="H392" s="85">
        <v>4</v>
      </c>
      <c r="I392" s="85">
        <v>0.75</v>
      </c>
      <c r="J392" s="85">
        <v>0</v>
      </c>
      <c r="K392" s="85">
        <v>0</v>
      </c>
      <c r="L392" s="85">
        <v>0</v>
      </c>
      <c r="M392" s="85">
        <v>0</v>
      </c>
      <c r="N392" s="85">
        <v>0</v>
      </c>
      <c r="O392" s="85">
        <v>0</v>
      </c>
      <c r="P392" s="85" t="s">
        <v>4906</v>
      </c>
      <c r="Q392" s="85" t="s">
        <v>10577</v>
      </c>
      <c r="R392" s="85" t="s">
        <v>11003</v>
      </c>
    </row>
    <row r="393" spans="1:18" ht="20.399999999999999" x14ac:dyDescent="0.2">
      <c r="A393" s="85">
        <v>309</v>
      </c>
      <c r="B393" s="85" t="s">
        <v>4907</v>
      </c>
      <c r="C393" s="85" t="s">
        <v>10932</v>
      </c>
      <c r="D393" s="85" t="s">
        <v>4908</v>
      </c>
      <c r="E393" s="85" t="s">
        <v>4909</v>
      </c>
      <c r="F393" s="85" t="s">
        <v>3620</v>
      </c>
      <c r="G393" s="85">
        <v>13</v>
      </c>
      <c r="H393" s="85">
        <v>3</v>
      </c>
      <c r="I393" s="85">
        <v>0.75</v>
      </c>
      <c r="J393" s="85">
        <v>0</v>
      </c>
      <c r="K393" s="85">
        <v>0</v>
      </c>
      <c r="L393" s="85">
        <v>0</v>
      </c>
      <c r="M393" s="85">
        <v>0</v>
      </c>
      <c r="N393" s="85">
        <v>0</v>
      </c>
      <c r="O393" s="85">
        <v>0</v>
      </c>
      <c r="P393" s="85" t="s">
        <v>4906</v>
      </c>
      <c r="Q393" s="85" t="s">
        <v>3552</v>
      </c>
      <c r="R393" s="85" t="s">
        <v>4910</v>
      </c>
    </row>
    <row r="394" spans="1:18" ht="40.799999999999997" x14ac:dyDescent="0.2">
      <c r="A394" s="85">
        <v>310</v>
      </c>
      <c r="B394" s="85" t="s">
        <v>4911</v>
      </c>
      <c r="C394" s="85" t="s">
        <v>10650</v>
      </c>
      <c r="D394" s="85" t="s">
        <v>4912</v>
      </c>
      <c r="E394" s="85" t="s">
        <v>4913</v>
      </c>
      <c r="F394" s="85" t="s">
        <v>3620</v>
      </c>
      <c r="G394" s="85">
        <v>3</v>
      </c>
      <c r="H394" s="85">
        <v>1</v>
      </c>
      <c r="I394" s="85">
        <v>0.75</v>
      </c>
      <c r="J394" s="85">
        <v>0</v>
      </c>
      <c r="K394" s="85">
        <v>0</v>
      </c>
      <c r="L394" s="85">
        <v>0</v>
      </c>
      <c r="M394" s="85">
        <v>0</v>
      </c>
      <c r="N394" s="85">
        <v>0</v>
      </c>
      <c r="O394" s="85">
        <v>0</v>
      </c>
      <c r="P394" s="85" t="s">
        <v>4906</v>
      </c>
      <c r="Q394" s="85" t="s">
        <v>10577</v>
      </c>
      <c r="R394" s="85" t="s">
        <v>10651</v>
      </c>
    </row>
    <row r="395" spans="1:18" ht="30.6" x14ac:dyDescent="0.2">
      <c r="A395" s="85">
        <v>311</v>
      </c>
      <c r="B395" s="85" t="s">
        <v>4914</v>
      </c>
      <c r="C395" s="85" t="s">
        <v>4915</v>
      </c>
      <c r="D395" s="85" t="s">
        <v>4916</v>
      </c>
      <c r="E395" s="85" t="s">
        <v>4917</v>
      </c>
      <c r="F395" s="85" t="s">
        <v>3620</v>
      </c>
      <c r="G395" s="85">
        <v>2</v>
      </c>
      <c r="H395" s="85">
        <v>1</v>
      </c>
      <c r="I395" s="85">
        <v>0.66</v>
      </c>
      <c r="J395" s="85">
        <v>0</v>
      </c>
      <c r="K395" s="85">
        <v>0</v>
      </c>
      <c r="L395" s="85">
        <v>0</v>
      </c>
      <c r="M395" s="85">
        <v>0</v>
      </c>
      <c r="N395" s="85">
        <v>0</v>
      </c>
      <c r="O395" s="85">
        <v>0</v>
      </c>
      <c r="P395" s="85" t="s">
        <v>4918</v>
      </c>
      <c r="Q395" s="85" t="s">
        <v>3552</v>
      </c>
      <c r="R395" s="85" t="s">
        <v>4919</v>
      </c>
    </row>
    <row r="396" spans="1:18" ht="40.799999999999997" x14ac:dyDescent="0.2">
      <c r="A396" s="85">
        <v>312</v>
      </c>
      <c r="B396" s="85" t="s">
        <v>4920</v>
      </c>
      <c r="C396" s="85" t="s">
        <v>4921</v>
      </c>
      <c r="D396" s="85" t="s">
        <v>4922</v>
      </c>
      <c r="E396" s="85" t="s">
        <v>4923</v>
      </c>
      <c r="F396" s="85" t="s">
        <v>3620</v>
      </c>
      <c r="G396" s="85">
        <v>8</v>
      </c>
      <c r="H396" s="85">
        <v>1</v>
      </c>
      <c r="I396" s="85">
        <v>0.75</v>
      </c>
      <c r="J396" s="85">
        <v>0</v>
      </c>
      <c r="K396" s="85">
        <v>0</v>
      </c>
      <c r="L396" s="85">
        <v>0</v>
      </c>
      <c r="M396" s="85">
        <v>0</v>
      </c>
      <c r="N396" s="85">
        <v>0</v>
      </c>
      <c r="O396" s="85">
        <v>0</v>
      </c>
      <c r="P396" s="85" t="s">
        <v>3734</v>
      </c>
      <c r="Q396" s="85" t="s">
        <v>10577</v>
      </c>
      <c r="R396" s="85" t="s">
        <v>10652</v>
      </c>
    </row>
    <row r="397" spans="1:18" ht="40.799999999999997" x14ac:dyDescent="0.2">
      <c r="A397" s="85">
        <v>313</v>
      </c>
      <c r="B397" s="85" t="s">
        <v>4924</v>
      </c>
      <c r="C397" s="85" t="s">
        <v>4925</v>
      </c>
      <c r="D397" s="85" t="s">
        <v>4926</v>
      </c>
      <c r="E397" s="85" t="s">
        <v>4927</v>
      </c>
      <c r="F397" s="85" t="s">
        <v>3620</v>
      </c>
      <c r="G397" s="85">
        <v>11</v>
      </c>
      <c r="H397" s="85">
        <v>4</v>
      </c>
      <c r="I397" s="85">
        <v>0.75</v>
      </c>
      <c r="J397" s="85">
        <v>0</v>
      </c>
      <c r="K397" s="85">
        <v>0</v>
      </c>
      <c r="L397" s="85">
        <v>0</v>
      </c>
      <c r="M397" s="85">
        <v>0</v>
      </c>
      <c r="N397" s="85">
        <v>0</v>
      </c>
      <c r="O397" s="85">
        <v>0</v>
      </c>
      <c r="P397" s="85" t="s">
        <v>3734</v>
      </c>
      <c r="Q397" s="85" t="s">
        <v>3552</v>
      </c>
      <c r="R397" s="85" t="s">
        <v>4928</v>
      </c>
    </row>
    <row r="398" spans="1:18" ht="71.400000000000006" x14ac:dyDescent="0.2">
      <c r="A398" s="85">
        <v>314</v>
      </c>
      <c r="B398" s="85" t="s">
        <v>4929</v>
      </c>
      <c r="C398" s="85" t="s">
        <v>10653</v>
      </c>
      <c r="D398" s="85" t="s">
        <v>4930</v>
      </c>
      <c r="E398" s="85" t="s">
        <v>4931</v>
      </c>
      <c r="F398" s="85" t="s">
        <v>3620</v>
      </c>
      <c r="G398" s="85">
        <v>7</v>
      </c>
      <c r="H398" s="85">
        <v>3</v>
      </c>
      <c r="I398" s="85">
        <v>0.75</v>
      </c>
      <c r="J398" s="85">
        <v>0</v>
      </c>
      <c r="K398" s="85">
        <v>0</v>
      </c>
      <c r="L398" s="85">
        <v>0</v>
      </c>
      <c r="M398" s="85">
        <v>0</v>
      </c>
      <c r="N398" s="85">
        <v>0</v>
      </c>
      <c r="O398" s="85">
        <v>0</v>
      </c>
      <c r="P398" s="85" t="s">
        <v>3551</v>
      </c>
      <c r="Q398" s="85" t="s">
        <v>10577</v>
      </c>
      <c r="R398" s="85" t="s">
        <v>11004</v>
      </c>
    </row>
    <row r="399" spans="1:18" ht="20.399999999999999" x14ac:dyDescent="0.2">
      <c r="A399" s="85">
        <v>315</v>
      </c>
      <c r="B399" s="85" t="s">
        <v>4932</v>
      </c>
      <c r="C399" s="85" t="s">
        <v>10933</v>
      </c>
      <c r="D399" s="85" t="s">
        <v>4933</v>
      </c>
      <c r="E399" s="85" t="s">
        <v>4934</v>
      </c>
      <c r="F399" s="85" t="s">
        <v>3620</v>
      </c>
      <c r="G399" s="85">
        <v>16</v>
      </c>
      <c r="H399" s="85">
        <v>3</v>
      </c>
      <c r="I399" s="85">
        <v>1.1000000000000001</v>
      </c>
      <c r="J399" s="85">
        <v>0</v>
      </c>
      <c r="K399" s="85">
        <v>0</v>
      </c>
      <c r="L399" s="85">
        <v>0</v>
      </c>
      <c r="M399" s="85">
        <v>0</v>
      </c>
      <c r="N399" s="85">
        <v>0</v>
      </c>
      <c r="O399" s="85">
        <v>0</v>
      </c>
      <c r="P399" s="85" t="s">
        <v>4935</v>
      </c>
      <c r="Q399" s="85" t="s">
        <v>3552</v>
      </c>
      <c r="R399" s="85" t="s">
        <v>4936</v>
      </c>
    </row>
    <row r="400" spans="1:18" ht="20.399999999999999" x14ac:dyDescent="0.2">
      <c r="A400" s="85">
        <v>316</v>
      </c>
      <c r="B400" s="85" t="s">
        <v>4937</v>
      </c>
      <c r="C400" s="85" t="s">
        <v>10934</v>
      </c>
      <c r="D400" s="85" t="s">
        <v>4938</v>
      </c>
      <c r="E400" s="85" t="s">
        <v>4939</v>
      </c>
      <c r="F400" s="85" t="s">
        <v>3620</v>
      </c>
      <c r="G400" s="85">
        <v>16</v>
      </c>
      <c r="H400" s="85">
        <v>3</v>
      </c>
      <c r="I400" s="85">
        <v>1.1000000000000001</v>
      </c>
      <c r="J400" s="85">
        <v>0</v>
      </c>
      <c r="K400" s="85">
        <v>0</v>
      </c>
      <c r="L400" s="85">
        <v>0</v>
      </c>
      <c r="M400" s="85">
        <v>0</v>
      </c>
      <c r="N400" s="85">
        <v>0</v>
      </c>
      <c r="O400" s="85">
        <v>0</v>
      </c>
      <c r="P400" s="85" t="s">
        <v>4935</v>
      </c>
      <c r="Q400" s="85" t="s">
        <v>3552</v>
      </c>
      <c r="R400" s="85" t="s">
        <v>4940</v>
      </c>
    </row>
    <row r="401" spans="1:18" ht="30.6" x14ac:dyDescent="0.2">
      <c r="A401" s="85">
        <v>317</v>
      </c>
      <c r="B401" s="85" t="s">
        <v>4941</v>
      </c>
      <c r="C401" s="85" t="s">
        <v>10935</v>
      </c>
      <c r="D401" s="85" t="s">
        <v>4942</v>
      </c>
      <c r="E401" s="85" t="s">
        <v>4943</v>
      </c>
      <c r="F401" s="85" t="s">
        <v>3620</v>
      </c>
      <c r="G401" s="85">
        <v>16</v>
      </c>
      <c r="H401" s="85">
        <v>3</v>
      </c>
      <c r="I401" s="85">
        <v>1.1000000000000001</v>
      </c>
      <c r="J401" s="85">
        <v>0</v>
      </c>
      <c r="K401" s="85">
        <v>0</v>
      </c>
      <c r="L401" s="85">
        <v>0</v>
      </c>
      <c r="M401" s="85">
        <v>0</v>
      </c>
      <c r="N401" s="85">
        <v>0</v>
      </c>
      <c r="O401" s="85">
        <v>0</v>
      </c>
      <c r="P401" s="85" t="s">
        <v>4935</v>
      </c>
      <c r="Q401" s="85" t="s">
        <v>3552</v>
      </c>
      <c r="R401" s="85" t="s">
        <v>4944</v>
      </c>
    </row>
    <row r="402" spans="1:18" ht="99" customHeight="1" x14ac:dyDescent="0.2">
      <c r="A402" s="85">
        <v>318</v>
      </c>
      <c r="B402" s="85" t="s">
        <v>4945</v>
      </c>
      <c r="C402" s="85" t="s">
        <v>10654</v>
      </c>
      <c r="D402" s="85" t="s">
        <v>4946</v>
      </c>
      <c r="E402" s="85" t="s">
        <v>4947</v>
      </c>
      <c r="F402" s="85" t="s">
        <v>3620</v>
      </c>
      <c r="G402" s="85">
        <v>16</v>
      </c>
      <c r="H402" s="85">
        <v>4</v>
      </c>
      <c r="I402" s="85">
        <v>1.1000000000000001</v>
      </c>
      <c r="J402" s="85">
        <v>0</v>
      </c>
      <c r="K402" s="85">
        <v>0</v>
      </c>
      <c r="L402" s="85">
        <v>0</v>
      </c>
      <c r="M402" s="85">
        <v>0</v>
      </c>
      <c r="N402" s="85">
        <v>0</v>
      </c>
      <c r="O402" s="85">
        <v>0</v>
      </c>
      <c r="P402" s="85" t="s">
        <v>3551</v>
      </c>
      <c r="Q402" s="85" t="s">
        <v>10577</v>
      </c>
      <c r="R402" s="85" t="s">
        <v>10655</v>
      </c>
    </row>
    <row r="403" spans="1:18" ht="20.399999999999999" x14ac:dyDescent="0.2">
      <c r="A403" s="85">
        <v>319</v>
      </c>
      <c r="B403" s="85" t="s">
        <v>4948</v>
      </c>
      <c r="C403" s="85" t="s">
        <v>10936</v>
      </c>
      <c r="D403" s="85" t="s">
        <v>4949</v>
      </c>
      <c r="E403" s="85" t="s">
        <v>4950</v>
      </c>
      <c r="F403" s="85" t="s">
        <v>3620</v>
      </c>
      <c r="G403" s="85">
        <v>6</v>
      </c>
      <c r="H403" s="85">
        <v>3</v>
      </c>
      <c r="I403" s="85">
        <v>1.1000000000000001</v>
      </c>
      <c r="J403" s="85">
        <v>0</v>
      </c>
      <c r="K403" s="85">
        <v>0</v>
      </c>
      <c r="L403" s="85">
        <v>0</v>
      </c>
      <c r="M403" s="85">
        <v>0</v>
      </c>
      <c r="N403" s="85">
        <v>0</v>
      </c>
      <c r="O403" s="85">
        <v>0</v>
      </c>
      <c r="P403" s="85" t="s">
        <v>4935</v>
      </c>
      <c r="Q403" s="85" t="s">
        <v>3552</v>
      </c>
      <c r="R403" s="85" t="s">
        <v>4951</v>
      </c>
    </row>
    <row r="404" spans="1:18" ht="30.6" x14ac:dyDescent="0.2">
      <c r="A404" s="85">
        <v>320</v>
      </c>
      <c r="B404" s="85" t="s">
        <v>4952</v>
      </c>
      <c r="C404" s="85" t="s">
        <v>10937</v>
      </c>
      <c r="D404" s="85" t="s">
        <v>4953</v>
      </c>
      <c r="E404" s="85" t="s">
        <v>4954</v>
      </c>
      <c r="F404" s="85" t="s">
        <v>3620</v>
      </c>
      <c r="G404" s="85">
        <v>8</v>
      </c>
      <c r="H404" s="85">
        <v>3</v>
      </c>
      <c r="I404" s="85">
        <v>0.75</v>
      </c>
      <c r="J404" s="85">
        <v>0</v>
      </c>
      <c r="K404" s="85">
        <v>0</v>
      </c>
      <c r="L404" s="85">
        <v>0</v>
      </c>
      <c r="M404" s="85">
        <v>0</v>
      </c>
      <c r="N404" s="85">
        <v>0</v>
      </c>
      <c r="O404" s="85">
        <v>0</v>
      </c>
      <c r="P404" s="85" t="s">
        <v>3551</v>
      </c>
      <c r="Q404" s="85" t="s">
        <v>3552</v>
      </c>
      <c r="R404" s="85" t="s">
        <v>4955</v>
      </c>
    </row>
    <row r="405" spans="1:18" ht="40.799999999999997" x14ac:dyDescent="0.2">
      <c r="A405" s="85">
        <v>321</v>
      </c>
      <c r="B405" s="85" t="s">
        <v>4956</v>
      </c>
      <c r="C405" s="85" t="s">
        <v>10938</v>
      </c>
      <c r="D405" s="85" t="s">
        <v>4957</v>
      </c>
      <c r="E405" s="85" t="s">
        <v>4958</v>
      </c>
      <c r="F405" s="85" t="s">
        <v>3620</v>
      </c>
      <c r="G405" s="85">
        <v>8</v>
      </c>
      <c r="H405" s="85">
        <v>2</v>
      </c>
      <c r="I405" s="85">
        <v>0.75</v>
      </c>
      <c r="J405" s="85">
        <v>0</v>
      </c>
      <c r="K405" s="85">
        <v>0</v>
      </c>
      <c r="L405" s="85">
        <v>0</v>
      </c>
      <c r="M405" s="85">
        <v>0</v>
      </c>
      <c r="N405" s="85">
        <v>0</v>
      </c>
      <c r="O405" s="85">
        <v>0</v>
      </c>
      <c r="P405" s="85" t="s">
        <v>3551</v>
      </c>
      <c r="Q405" s="85" t="s">
        <v>3552</v>
      </c>
      <c r="R405" s="85" t="s">
        <v>4959</v>
      </c>
    </row>
    <row r="406" spans="1:18" ht="30.6" x14ac:dyDescent="0.2">
      <c r="A406" s="85">
        <v>322</v>
      </c>
      <c r="B406" s="85" t="s">
        <v>4960</v>
      </c>
      <c r="C406" s="85" t="s">
        <v>10939</v>
      </c>
      <c r="D406" s="85" t="s">
        <v>4961</v>
      </c>
      <c r="E406" s="85" t="s">
        <v>4962</v>
      </c>
      <c r="F406" s="85" t="s">
        <v>3620</v>
      </c>
      <c r="G406" s="85">
        <v>6</v>
      </c>
      <c r="H406" s="85">
        <v>3</v>
      </c>
      <c r="I406" s="85">
        <v>0.75</v>
      </c>
      <c r="J406" s="85">
        <v>0</v>
      </c>
      <c r="K406" s="85">
        <v>0</v>
      </c>
      <c r="L406" s="85">
        <v>0</v>
      </c>
      <c r="M406" s="85">
        <v>0</v>
      </c>
      <c r="N406" s="85">
        <v>0</v>
      </c>
      <c r="O406" s="85">
        <v>0</v>
      </c>
      <c r="P406" s="85" t="s">
        <v>3551</v>
      </c>
      <c r="Q406" s="85" t="s">
        <v>3552</v>
      </c>
      <c r="R406" s="85" t="s">
        <v>4963</v>
      </c>
    </row>
    <row r="407" spans="1:18" ht="40.799999999999997" x14ac:dyDescent="0.2">
      <c r="A407" s="85">
        <v>323</v>
      </c>
      <c r="B407" s="85" t="s">
        <v>4964</v>
      </c>
      <c r="C407" s="85" t="s">
        <v>10656</v>
      </c>
      <c r="D407" s="85" t="s">
        <v>4965</v>
      </c>
      <c r="E407" s="85" t="s">
        <v>4966</v>
      </c>
      <c r="F407" s="85" t="s">
        <v>3620</v>
      </c>
      <c r="G407" s="85">
        <v>13</v>
      </c>
      <c r="H407" s="85">
        <v>4</v>
      </c>
      <c r="I407" s="85">
        <v>0.75</v>
      </c>
      <c r="J407" s="85">
        <v>0</v>
      </c>
      <c r="K407" s="85">
        <v>0</v>
      </c>
      <c r="L407" s="85">
        <v>0</v>
      </c>
      <c r="M407" s="85">
        <v>0</v>
      </c>
      <c r="N407" s="85">
        <v>0</v>
      </c>
      <c r="O407" s="85">
        <v>0</v>
      </c>
      <c r="P407" s="85" t="s">
        <v>3734</v>
      </c>
      <c r="Q407" s="85" t="s">
        <v>10577</v>
      </c>
      <c r="R407" s="85" t="s">
        <v>10657</v>
      </c>
    </row>
    <row r="408" spans="1:18" ht="40.799999999999997" x14ac:dyDescent="0.2">
      <c r="A408" s="85">
        <v>324</v>
      </c>
      <c r="B408" s="85" t="s">
        <v>4967</v>
      </c>
      <c r="C408" s="85" t="s">
        <v>10940</v>
      </c>
      <c r="D408" s="85" t="s">
        <v>4968</v>
      </c>
      <c r="E408" s="85" t="s">
        <v>4969</v>
      </c>
      <c r="F408" s="85" t="s">
        <v>3620</v>
      </c>
      <c r="G408" s="85">
        <v>16</v>
      </c>
      <c r="H408" s="85">
        <v>6</v>
      </c>
      <c r="I408" s="85">
        <v>1.1000000000000001</v>
      </c>
      <c r="J408" s="85">
        <v>0</v>
      </c>
      <c r="K408" s="85">
        <v>0</v>
      </c>
      <c r="L408" s="85">
        <v>0</v>
      </c>
      <c r="M408" s="85">
        <v>0</v>
      </c>
      <c r="N408" s="85">
        <v>0</v>
      </c>
      <c r="O408" s="85">
        <v>0</v>
      </c>
      <c r="P408" s="85" t="s">
        <v>3551</v>
      </c>
      <c r="Q408" s="85" t="s">
        <v>3552</v>
      </c>
      <c r="R408" s="85" t="s">
        <v>4970</v>
      </c>
    </row>
    <row r="409" spans="1:18" ht="51" x14ac:dyDescent="0.2">
      <c r="A409" s="85">
        <v>325</v>
      </c>
      <c r="B409" s="85" t="s">
        <v>4971</v>
      </c>
      <c r="C409" s="85" t="s">
        <v>10658</v>
      </c>
      <c r="D409" s="85" t="s">
        <v>4972</v>
      </c>
      <c r="E409" s="85" t="s">
        <v>4973</v>
      </c>
      <c r="F409" s="85" t="s">
        <v>3620</v>
      </c>
      <c r="G409" s="85">
        <v>7</v>
      </c>
      <c r="H409" s="85">
        <v>3</v>
      </c>
      <c r="I409" s="85">
        <v>0.75</v>
      </c>
      <c r="J409" s="85">
        <v>0</v>
      </c>
      <c r="K409" s="85">
        <v>0</v>
      </c>
      <c r="L409" s="85">
        <v>0</v>
      </c>
      <c r="M409" s="85">
        <v>0</v>
      </c>
      <c r="N409" s="85">
        <v>0</v>
      </c>
      <c r="O409" s="85">
        <v>0</v>
      </c>
      <c r="P409" s="85" t="s">
        <v>3551</v>
      </c>
      <c r="Q409" s="85" t="s">
        <v>10577</v>
      </c>
      <c r="R409" s="85" t="s">
        <v>11005</v>
      </c>
    </row>
    <row r="410" spans="1:18" ht="61.2" x14ac:dyDescent="0.2">
      <c r="A410" s="85">
        <v>326</v>
      </c>
      <c r="B410" s="85" t="s">
        <v>4974</v>
      </c>
      <c r="C410" s="85" t="s">
        <v>10659</v>
      </c>
      <c r="D410" s="85" t="s">
        <v>4975</v>
      </c>
      <c r="E410" s="85" t="s">
        <v>4976</v>
      </c>
      <c r="F410" s="85" t="s">
        <v>3620</v>
      </c>
      <c r="G410" s="85">
        <v>12</v>
      </c>
      <c r="H410" s="85">
        <v>4</v>
      </c>
      <c r="I410" s="85">
        <v>1.1000000000000001</v>
      </c>
      <c r="J410" s="85">
        <v>0</v>
      </c>
      <c r="K410" s="85">
        <v>0</v>
      </c>
      <c r="L410" s="85">
        <v>0</v>
      </c>
      <c r="M410" s="85">
        <v>0</v>
      </c>
      <c r="N410" s="85">
        <v>0</v>
      </c>
      <c r="O410" s="85">
        <v>0</v>
      </c>
      <c r="P410" s="85" t="s">
        <v>3551</v>
      </c>
      <c r="Q410" s="85" t="s">
        <v>10660</v>
      </c>
      <c r="R410" s="85" t="s">
        <v>11006</v>
      </c>
    </row>
    <row r="411" spans="1:18" ht="30.6" x14ac:dyDescent="0.2">
      <c r="A411" s="85">
        <v>327</v>
      </c>
      <c r="B411" s="85" t="s">
        <v>4977</v>
      </c>
      <c r="C411" s="85" t="s">
        <v>10941</v>
      </c>
      <c r="D411" s="85" t="s">
        <v>4978</v>
      </c>
      <c r="E411" s="85" t="s">
        <v>4979</v>
      </c>
      <c r="F411" s="85" t="s">
        <v>3620</v>
      </c>
      <c r="G411" s="85">
        <v>5</v>
      </c>
      <c r="H411" s="85">
        <v>3</v>
      </c>
      <c r="I411" s="85">
        <v>0.75</v>
      </c>
      <c r="J411" s="85">
        <v>0</v>
      </c>
      <c r="K411" s="85">
        <v>0</v>
      </c>
      <c r="L411" s="85">
        <v>0</v>
      </c>
      <c r="M411" s="85">
        <v>0</v>
      </c>
      <c r="N411" s="85">
        <v>0</v>
      </c>
      <c r="O411" s="85">
        <v>0</v>
      </c>
      <c r="P411" s="85" t="s">
        <v>3551</v>
      </c>
      <c r="Q411" s="85" t="s">
        <v>3552</v>
      </c>
      <c r="R411" s="85" t="s">
        <v>4980</v>
      </c>
    </row>
    <row r="412" spans="1:18" ht="40.799999999999997" x14ac:dyDescent="0.2">
      <c r="A412" s="85">
        <v>328</v>
      </c>
      <c r="B412" s="85" t="s">
        <v>4981</v>
      </c>
      <c r="C412" s="85" t="s">
        <v>10942</v>
      </c>
      <c r="D412" s="85" t="s">
        <v>4982</v>
      </c>
      <c r="E412" s="85" t="s">
        <v>4983</v>
      </c>
      <c r="F412" s="85" t="s">
        <v>3620</v>
      </c>
      <c r="G412" s="85">
        <v>12</v>
      </c>
      <c r="H412" s="85">
        <v>2</v>
      </c>
      <c r="I412" s="85">
        <v>1.1000000000000001</v>
      </c>
      <c r="J412" s="85">
        <v>0</v>
      </c>
      <c r="K412" s="85">
        <v>0</v>
      </c>
      <c r="L412" s="85">
        <v>0</v>
      </c>
      <c r="M412" s="85">
        <v>0</v>
      </c>
      <c r="N412" s="85">
        <v>0</v>
      </c>
      <c r="O412" s="85">
        <v>0</v>
      </c>
      <c r="P412" s="85" t="s">
        <v>3551</v>
      </c>
      <c r="Q412" s="85" t="s">
        <v>3552</v>
      </c>
      <c r="R412" s="85" t="s">
        <v>4984</v>
      </c>
    </row>
    <row r="413" spans="1:18" ht="30.6" x14ac:dyDescent="0.2">
      <c r="A413" s="85">
        <v>329</v>
      </c>
      <c r="B413" s="85" t="s">
        <v>4985</v>
      </c>
      <c r="C413" s="85" t="s">
        <v>10661</v>
      </c>
      <c r="D413" s="85" t="s">
        <v>4986</v>
      </c>
      <c r="E413" s="85" t="s">
        <v>4987</v>
      </c>
      <c r="F413" s="85" t="s">
        <v>3620</v>
      </c>
      <c r="G413" s="85">
        <v>5</v>
      </c>
      <c r="H413" s="85">
        <v>3</v>
      </c>
      <c r="I413" s="85">
        <v>1.1000000000000001</v>
      </c>
      <c r="J413" s="85">
        <v>0</v>
      </c>
      <c r="K413" s="85">
        <v>0</v>
      </c>
      <c r="L413" s="85">
        <v>0</v>
      </c>
      <c r="M413" s="85">
        <v>0</v>
      </c>
      <c r="N413" s="85">
        <v>0</v>
      </c>
      <c r="O413" s="85">
        <v>0</v>
      </c>
      <c r="P413" s="85" t="s">
        <v>3551</v>
      </c>
      <c r="Q413" s="85" t="s">
        <v>10577</v>
      </c>
      <c r="R413" s="85" t="s">
        <v>10662</v>
      </c>
    </row>
    <row r="414" spans="1:18" ht="30.6" x14ac:dyDescent="0.2">
      <c r="A414" s="85">
        <v>330</v>
      </c>
      <c r="B414" s="85" t="s">
        <v>4988</v>
      </c>
      <c r="C414" s="85" t="s">
        <v>10943</v>
      </c>
      <c r="D414" s="85" t="s">
        <v>4989</v>
      </c>
      <c r="E414" s="85" t="s">
        <v>4990</v>
      </c>
      <c r="F414" s="85" t="s">
        <v>3620</v>
      </c>
      <c r="G414" s="85">
        <v>7</v>
      </c>
      <c r="H414" s="85">
        <v>2</v>
      </c>
      <c r="I414" s="85">
        <v>0.75</v>
      </c>
      <c r="J414" s="85">
        <v>0</v>
      </c>
      <c r="K414" s="85">
        <v>0</v>
      </c>
      <c r="L414" s="85">
        <v>0</v>
      </c>
      <c r="M414" s="85">
        <v>0</v>
      </c>
      <c r="N414" s="85">
        <v>0</v>
      </c>
      <c r="O414" s="85">
        <v>0</v>
      </c>
      <c r="P414" s="85" t="s">
        <v>3551</v>
      </c>
      <c r="Q414" s="85" t="s">
        <v>3552</v>
      </c>
      <c r="R414" s="85" t="s">
        <v>4991</v>
      </c>
    </row>
    <row r="415" spans="1:18" ht="74.25" customHeight="1" x14ac:dyDescent="0.2">
      <c r="A415" s="85">
        <v>331</v>
      </c>
      <c r="B415" s="85" t="s">
        <v>4992</v>
      </c>
      <c r="C415" s="85" t="s">
        <v>10663</v>
      </c>
      <c r="D415" s="85" t="s">
        <v>4993</v>
      </c>
      <c r="E415" s="85" t="s">
        <v>4994</v>
      </c>
      <c r="F415" s="85" t="s">
        <v>3620</v>
      </c>
      <c r="G415" s="85">
        <v>12</v>
      </c>
      <c r="H415" s="85">
        <v>4</v>
      </c>
      <c r="I415" s="85">
        <v>0.75</v>
      </c>
      <c r="J415" s="85">
        <v>0</v>
      </c>
      <c r="K415" s="85">
        <v>0</v>
      </c>
      <c r="L415" s="85">
        <v>0</v>
      </c>
      <c r="M415" s="85">
        <v>0</v>
      </c>
      <c r="N415" s="85">
        <v>0</v>
      </c>
      <c r="O415" s="85">
        <v>0</v>
      </c>
      <c r="P415" s="85" t="s">
        <v>3551</v>
      </c>
      <c r="Q415" s="85" t="s">
        <v>10577</v>
      </c>
      <c r="R415" s="85" t="s">
        <v>10664</v>
      </c>
    </row>
    <row r="416" spans="1:18" ht="61.2" x14ac:dyDescent="0.2">
      <c r="A416" s="85">
        <v>332</v>
      </c>
      <c r="B416" s="85" t="s">
        <v>4995</v>
      </c>
      <c r="C416" s="85" t="s">
        <v>10665</v>
      </c>
      <c r="D416" s="85" t="s">
        <v>4996</v>
      </c>
      <c r="E416" s="85" t="s">
        <v>4997</v>
      </c>
      <c r="F416" s="85" t="s">
        <v>839</v>
      </c>
      <c r="G416" s="85">
        <v>15</v>
      </c>
      <c r="H416" s="85">
        <v>5</v>
      </c>
      <c r="I416" s="85">
        <v>0.75</v>
      </c>
      <c r="J416" s="85">
        <v>0</v>
      </c>
      <c r="K416" s="85">
        <v>0</v>
      </c>
      <c r="L416" s="85">
        <v>0</v>
      </c>
      <c r="M416" s="85">
        <v>0</v>
      </c>
      <c r="N416" s="85">
        <v>0</v>
      </c>
      <c r="O416" s="85">
        <v>0</v>
      </c>
      <c r="P416" s="85" t="s">
        <v>3551</v>
      </c>
      <c r="Q416" s="85" t="s">
        <v>10577</v>
      </c>
      <c r="R416" s="85" t="s">
        <v>11007</v>
      </c>
    </row>
    <row r="417" spans="1:18" ht="30.6" x14ac:dyDescent="0.2">
      <c r="A417" s="85">
        <v>333</v>
      </c>
      <c r="B417" s="85" t="s">
        <v>4998</v>
      </c>
      <c r="C417" s="85" t="s">
        <v>10666</v>
      </c>
      <c r="D417" s="85" t="s">
        <v>4999</v>
      </c>
      <c r="E417" s="85" t="s">
        <v>5000</v>
      </c>
      <c r="F417" s="85" t="s">
        <v>3620</v>
      </c>
      <c r="G417" s="85">
        <v>9</v>
      </c>
      <c r="H417" s="85">
        <v>5</v>
      </c>
      <c r="I417" s="85">
        <v>0.75</v>
      </c>
      <c r="J417" s="85">
        <v>0</v>
      </c>
      <c r="K417" s="85">
        <v>0</v>
      </c>
      <c r="L417" s="85">
        <v>0</v>
      </c>
      <c r="M417" s="85">
        <v>0</v>
      </c>
      <c r="N417" s="85">
        <v>0</v>
      </c>
      <c r="O417" s="85">
        <v>0</v>
      </c>
      <c r="P417" s="85" t="s">
        <v>3551</v>
      </c>
      <c r="Q417" s="85" t="s">
        <v>10577</v>
      </c>
      <c r="R417" s="85" t="s">
        <v>10667</v>
      </c>
    </row>
    <row r="418" spans="1:18" ht="30.6" x14ac:dyDescent="0.2">
      <c r="A418" s="85">
        <v>334</v>
      </c>
      <c r="B418" s="85" t="s">
        <v>5001</v>
      </c>
      <c r="C418" s="85" t="s">
        <v>10944</v>
      </c>
      <c r="D418" s="85" t="s">
        <v>5002</v>
      </c>
      <c r="E418" s="85" t="s">
        <v>5003</v>
      </c>
      <c r="F418" s="85" t="s">
        <v>3620</v>
      </c>
      <c r="G418" s="85">
        <v>9</v>
      </c>
      <c r="H418" s="85">
        <v>3</v>
      </c>
      <c r="I418" s="85">
        <v>0.75</v>
      </c>
      <c r="J418" s="85">
        <v>0</v>
      </c>
      <c r="K418" s="85">
        <v>0</v>
      </c>
      <c r="L418" s="85">
        <v>0</v>
      </c>
      <c r="M418" s="85">
        <v>0</v>
      </c>
      <c r="N418" s="85">
        <v>0</v>
      </c>
      <c r="O418" s="85">
        <v>0</v>
      </c>
      <c r="P418" s="85" t="s">
        <v>3551</v>
      </c>
      <c r="Q418" s="85" t="s">
        <v>3552</v>
      </c>
      <c r="R418" s="85" t="s">
        <v>5004</v>
      </c>
    </row>
    <row r="419" spans="1:18" ht="40.799999999999997" x14ac:dyDescent="0.2">
      <c r="A419" s="85">
        <v>335</v>
      </c>
      <c r="B419" s="85" t="s">
        <v>5005</v>
      </c>
      <c r="C419" s="85" t="s">
        <v>10945</v>
      </c>
      <c r="D419" s="85" t="s">
        <v>5006</v>
      </c>
      <c r="E419" s="85" t="s">
        <v>5007</v>
      </c>
      <c r="F419" s="85" t="s">
        <v>3620</v>
      </c>
      <c r="G419" s="85">
        <v>8</v>
      </c>
      <c r="H419" s="85">
        <v>0</v>
      </c>
      <c r="I419" s="85">
        <v>0</v>
      </c>
      <c r="J419" s="85">
        <v>0</v>
      </c>
      <c r="K419" s="85">
        <v>0</v>
      </c>
      <c r="L419" s="85">
        <v>1</v>
      </c>
      <c r="M419" s="85">
        <v>8</v>
      </c>
      <c r="N419" s="85">
        <v>0</v>
      </c>
      <c r="O419" s="85">
        <v>0</v>
      </c>
      <c r="P419" s="85" t="s">
        <v>3551</v>
      </c>
      <c r="Q419" s="85" t="s">
        <v>3552</v>
      </c>
      <c r="R419" s="85" t="s">
        <v>5008</v>
      </c>
    </row>
    <row r="420" spans="1:18" ht="10.199999999999999" customHeight="1" x14ac:dyDescent="0.2">
      <c r="A420" s="235">
        <v>336</v>
      </c>
      <c r="B420" s="235" t="s">
        <v>5009</v>
      </c>
      <c r="C420" s="235" t="s">
        <v>10946</v>
      </c>
      <c r="D420" s="235" t="s">
        <v>4095</v>
      </c>
      <c r="E420" s="235" t="s">
        <v>5010</v>
      </c>
      <c r="F420" s="235" t="s">
        <v>3620</v>
      </c>
      <c r="G420" s="163">
        <v>10</v>
      </c>
      <c r="H420" s="85">
        <v>3</v>
      </c>
      <c r="I420" s="85">
        <v>1.1000000000000001</v>
      </c>
      <c r="J420" s="85">
        <v>0</v>
      </c>
      <c r="K420" s="85">
        <v>0</v>
      </c>
      <c r="L420" s="163">
        <v>1</v>
      </c>
      <c r="M420" s="163">
        <v>8</v>
      </c>
      <c r="N420" s="85">
        <v>0</v>
      </c>
      <c r="O420" s="85">
        <v>0</v>
      </c>
      <c r="P420" s="235" t="s">
        <v>3551</v>
      </c>
      <c r="Q420" s="235" t="s">
        <v>3552</v>
      </c>
      <c r="R420" s="235" t="s">
        <v>5011</v>
      </c>
    </row>
    <row r="421" spans="1:18" x14ac:dyDescent="0.2">
      <c r="A421" s="236"/>
      <c r="B421" s="236"/>
      <c r="C421" s="236"/>
      <c r="D421" s="236"/>
      <c r="E421" s="236"/>
      <c r="F421" s="236"/>
      <c r="G421" s="164"/>
      <c r="H421" s="85">
        <v>1</v>
      </c>
      <c r="I421" s="85" t="s">
        <v>3575</v>
      </c>
      <c r="J421" s="85">
        <v>0</v>
      </c>
      <c r="K421" s="85">
        <v>0</v>
      </c>
      <c r="L421" s="164"/>
      <c r="M421" s="164"/>
      <c r="N421" s="85">
        <v>0</v>
      </c>
      <c r="O421" s="85">
        <v>0</v>
      </c>
      <c r="P421" s="236"/>
      <c r="Q421" s="236"/>
      <c r="R421" s="236"/>
    </row>
    <row r="422" spans="1:18" ht="61.2" x14ac:dyDescent="0.2">
      <c r="A422" s="85">
        <v>337</v>
      </c>
      <c r="B422" s="85" t="s">
        <v>5012</v>
      </c>
      <c r="C422" s="85" t="s">
        <v>10668</v>
      </c>
      <c r="D422" s="85" t="s">
        <v>5013</v>
      </c>
      <c r="E422" s="85" t="s">
        <v>5014</v>
      </c>
      <c r="F422" s="85" t="s">
        <v>823</v>
      </c>
      <c r="G422" s="85">
        <v>8</v>
      </c>
      <c r="H422" s="85">
        <v>6</v>
      </c>
      <c r="I422" s="85">
        <v>1.1000000000000001</v>
      </c>
      <c r="J422" s="85">
        <v>0</v>
      </c>
      <c r="K422" s="85">
        <v>0</v>
      </c>
      <c r="L422" s="85">
        <v>0</v>
      </c>
      <c r="M422" s="85">
        <v>0</v>
      </c>
      <c r="N422" s="85">
        <v>0</v>
      </c>
      <c r="O422" s="85">
        <v>0</v>
      </c>
      <c r="P422" s="85" t="s">
        <v>5015</v>
      </c>
      <c r="Q422" s="85" t="s">
        <v>10577</v>
      </c>
      <c r="R422" s="85" t="s">
        <v>10669</v>
      </c>
    </row>
    <row r="423" spans="1:18" ht="28.8" customHeight="1" x14ac:dyDescent="0.2">
      <c r="A423" s="85">
        <v>338</v>
      </c>
      <c r="B423" s="85" t="s">
        <v>5016</v>
      </c>
      <c r="C423" s="85" t="s">
        <v>10947</v>
      </c>
      <c r="D423" s="85" t="s">
        <v>5017</v>
      </c>
      <c r="E423" s="85" t="s">
        <v>5018</v>
      </c>
      <c r="F423" s="85" t="s">
        <v>3620</v>
      </c>
      <c r="G423" s="85">
        <v>12</v>
      </c>
      <c r="H423" s="85">
        <v>3</v>
      </c>
      <c r="I423" s="85">
        <v>1.1000000000000001</v>
      </c>
      <c r="J423" s="85">
        <v>0</v>
      </c>
      <c r="K423" s="85">
        <v>0</v>
      </c>
      <c r="L423" s="85">
        <v>1</v>
      </c>
      <c r="M423" s="85">
        <v>8</v>
      </c>
      <c r="N423" s="85">
        <v>0</v>
      </c>
      <c r="O423" s="85">
        <v>0</v>
      </c>
      <c r="P423" s="85" t="s">
        <v>5019</v>
      </c>
      <c r="Q423" s="85" t="s">
        <v>3552</v>
      </c>
      <c r="R423" s="85" t="s">
        <v>5020</v>
      </c>
    </row>
    <row r="424" spans="1:18" ht="28.2" customHeight="1" x14ac:dyDescent="0.2">
      <c r="A424" s="235">
        <v>339</v>
      </c>
      <c r="B424" s="235" t="s">
        <v>5021</v>
      </c>
      <c r="C424" s="235" t="s">
        <v>10948</v>
      </c>
      <c r="D424" s="235" t="s">
        <v>5022</v>
      </c>
      <c r="E424" s="235" t="s">
        <v>5023</v>
      </c>
      <c r="F424" s="235" t="s">
        <v>823</v>
      </c>
      <c r="G424" s="163">
        <v>9</v>
      </c>
      <c r="H424" s="85">
        <v>2</v>
      </c>
      <c r="I424" s="85">
        <v>0.75</v>
      </c>
      <c r="J424" s="85">
        <v>0</v>
      </c>
      <c r="K424" s="85">
        <v>0</v>
      </c>
      <c r="L424" s="85">
        <v>0</v>
      </c>
      <c r="M424" s="85">
        <v>0</v>
      </c>
      <c r="N424" s="85">
        <v>0</v>
      </c>
      <c r="O424" s="85">
        <v>0</v>
      </c>
      <c r="P424" s="235" t="s">
        <v>3551</v>
      </c>
      <c r="Q424" s="235" t="s">
        <v>3552</v>
      </c>
      <c r="R424" s="235" t="s">
        <v>5024</v>
      </c>
    </row>
    <row r="425" spans="1:18" ht="26.4" customHeight="1" x14ac:dyDescent="0.2">
      <c r="A425" s="236"/>
      <c r="B425" s="236"/>
      <c r="C425" s="236"/>
      <c r="D425" s="236"/>
      <c r="E425" s="236"/>
      <c r="F425" s="236"/>
      <c r="G425" s="164"/>
      <c r="H425" s="85">
        <v>1</v>
      </c>
      <c r="I425" s="85" t="s">
        <v>3575</v>
      </c>
      <c r="J425" s="85">
        <v>0</v>
      </c>
      <c r="K425" s="85">
        <v>0</v>
      </c>
      <c r="L425" s="85">
        <v>0</v>
      </c>
      <c r="M425" s="85">
        <v>0</v>
      </c>
      <c r="N425" s="85">
        <v>0</v>
      </c>
      <c r="O425" s="85">
        <v>0</v>
      </c>
      <c r="P425" s="236"/>
      <c r="Q425" s="236"/>
      <c r="R425" s="236"/>
    </row>
    <row r="426" spans="1:18" ht="30.6" x14ac:dyDescent="0.2">
      <c r="A426" s="85">
        <v>340</v>
      </c>
      <c r="B426" s="85" t="s">
        <v>5025</v>
      </c>
      <c r="C426" s="85" t="s">
        <v>10949</v>
      </c>
      <c r="D426" s="85" t="s">
        <v>5026</v>
      </c>
      <c r="E426" s="85" t="s">
        <v>5027</v>
      </c>
      <c r="F426" s="85" t="s">
        <v>839</v>
      </c>
      <c r="G426" s="85">
        <v>10</v>
      </c>
      <c r="H426" s="85">
        <v>3</v>
      </c>
      <c r="I426" s="85">
        <v>0.75</v>
      </c>
      <c r="J426" s="85">
        <v>0</v>
      </c>
      <c r="K426" s="85">
        <v>0</v>
      </c>
      <c r="L426" s="85">
        <v>0</v>
      </c>
      <c r="M426" s="85">
        <v>0</v>
      </c>
      <c r="N426" s="85">
        <v>0</v>
      </c>
      <c r="O426" s="85">
        <v>0</v>
      </c>
      <c r="P426" s="85" t="s">
        <v>3551</v>
      </c>
      <c r="Q426" s="85" t="s">
        <v>3552</v>
      </c>
      <c r="R426" s="85" t="s">
        <v>5028</v>
      </c>
    </row>
    <row r="427" spans="1:18" ht="40.799999999999997" x14ac:dyDescent="0.2">
      <c r="A427" s="85">
        <v>341</v>
      </c>
      <c r="B427" s="85" t="s">
        <v>5029</v>
      </c>
      <c r="C427" s="85" t="s">
        <v>10950</v>
      </c>
      <c r="D427" s="85" t="s">
        <v>5030</v>
      </c>
      <c r="E427" s="85" t="s">
        <v>5031</v>
      </c>
      <c r="F427" s="85" t="s">
        <v>839</v>
      </c>
      <c r="G427" s="85">
        <v>18</v>
      </c>
      <c r="H427" s="85">
        <v>6</v>
      </c>
      <c r="I427" s="85">
        <v>0.75</v>
      </c>
      <c r="J427" s="85">
        <v>0</v>
      </c>
      <c r="K427" s="85">
        <v>0</v>
      </c>
      <c r="L427" s="85">
        <v>0</v>
      </c>
      <c r="M427" s="85">
        <v>0</v>
      </c>
      <c r="N427" s="85">
        <v>0</v>
      </c>
      <c r="O427" s="85">
        <v>0</v>
      </c>
      <c r="P427" s="85" t="s">
        <v>3551</v>
      </c>
      <c r="Q427" s="85" t="s">
        <v>3552</v>
      </c>
      <c r="R427" s="85" t="s">
        <v>5032</v>
      </c>
    </row>
    <row r="428" spans="1:18" ht="30.6" x14ac:dyDescent="0.2">
      <c r="A428" s="85">
        <v>342</v>
      </c>
      <c r="B428" s="85" t="s">
        <v>5033</v>
      </c>
      <c r="C428" s="85" t="s">
        <v>10951</v>
      </c>
      <c r="D428" s="85" t="s">
        <v>5034</v>
      </c>
      <c r="E428" s="85" t="s">
        <v>5035</v>
      </c>
      <c r="F428" s="85" t="s">
        <v>910</v>
      </c>
      <c r="G428" s="85">
        <v>3</v>
      </c>
      <c r="H428" s="85">
        <v>1</v>
      </c>
      <c r="I428" s="85">
        <v>0.75</v>
      </c>
      <c r="J428" s="85">
        <v>0</v>
      </c>
      <c r="K428" s="85">
        <v>0</v>
      </c>
      <c r="L428" s="85">
        <v>0</v>
      </c>
      <c r="M428" s="85">
        <v>0</v>
      </c>
      <c r="N428" s="85">
        <v>0</v>
      </c>
      <c r="O428" s="85">
        <v>0</v>
      </c>
      <c r="P428" s="85" t="s">
        <v>3551</v>
      </c>
      <c r="Q428" s="85" t="s">
        <v>3552</v>
      </c>
      <c r="R428" s="85" t="s">
        <v>5036</v>
      </c>
    </row>
    <row r="429" spans="1:18" ht="30.6" x14ac:dyDescent="0.2">
      <c r="A429" s="85">
        <v>343</v>
      </c>
      <c r="B429" s="85" t="s">
        <v>5037</v>
      </c>
      <c r="C429" s="85" t="s">
        <v>10952</v>
      </c>
      <c r="D429" s="85" t="s">
        <v>5038</v>
      </c>
      <c r="E429" s="85" t="s">
        <v>5039</v>
      </c>
      <c r="F429" s="85" t="s">
        <v>3620</v>
      </c>
      <c r="G429" s="85">
        <v>5</v>
      </c>
      <c r="H429" s="85">
        <v>2</v>
      </c>
      <c r="I429" s="85">
        <v>0.75</v>
      </c>
      <c r="J429" s="85">
        <v>0</v>
      </c>
      <c r="K429" s="85">
        <v>0</v>
      </c>
      <c r="L429" s="85">
        <v>0</v>
      </c>
      <c r="M429" s="85">
        <v>0</v>
      </c>
      <c r="N429" s="85">
        <v>0</v>
      </c>
      <c r="O429" s="85">
        <v>0</v>
      </c>
      <c r="P429" s="85" t="s">
        <v>3551</v>
      </c>
      <c r="Q429" s="85" t="s">
        <v>3552</v>
      </c>
      <c r="R429" s="85" t="s">
        <v>4831</v>
      </c>
    </row>
    <row r="430" spans="1:18" ht="48.6" customHeight="1" x14ac:dyDescent="0.2">
      <c r="A430" s="85">
        <v>344</v>
      </c>
      <c r="B430" s="85" t="s">
        <v>5040</v>
      </c>
      <c r="C430" s="85" t="s">
        <v>10670</v>
      </c>
      <c r="D430" s="85" t="s">
        <v>5041</v>
      </c>
      <c r="E430" s="85" t="s">
        <v>5042</v>
      </c>
      <c r="F430" s="85" t="s">
        <v>3620</v>
      </c>
      <c r="G430" s="85">
        <v>12</v>
      </c>
      <c r="H430" s="85">
        <v>2</v>
      </c>
      <c r="I430" s="85">
        <v>1.1000000000000001</v>
      </c>
      <c r="J430" s="85">
        <v>0</v>
      </c>
      <c r="K430" s="85">
        <v>0</v>
      </c>
      <c r="L430" s="85">
        <v>0</v>
      </c>
      <c r="M430" s="85">
        <v>0</v>
      </c>
      <c r="N430" s="85">
        <v>0</v>
      </c>
      <c r="O430" s="85">
        <v>0</v>
      </c>
      <c r="P430" s="85" t="s">
        <v>3551</v>
      </c>
      <c r="Q430" s="85" t="s">
        <v>10577</v>
      </c>
      <c r="R430" s="85" t="s">
        <v>10671</v>
      </c>
    </row>
    <row r="431" spans="1:18" ht="30.6" x14ac:dyDescent="0.2">
      <c r="A431" s="85">
        <v>345</v>
      </c>
      <c r="B431" s="85" t="s">
        <v>5043</v>
      </c>
      <c r="C431" s="85" t="s">
        <v>10953</v>
      </c>
      <c r="D431" s="85" t="s">
        <v>5044</v>
      </c>
      <c r="E431" s="85" t="s">
        <v>5045</v>
      </c>
      <c r="F431" s="85" t="s">
        <v>3620</v>
      </c>
      <c r="G431" s="85">
        <v>6</v>
      </c>
      <c r="H431" s="85">
        <v>2</v>
      </c>
      <c r="I431" s="85">
        <v>0.75</v>
      </c>
      <c r="J431" s="85">
        <v>0</v>
      </c>
      <c r="K431" s="85">
        <v>0</v>
      </c>
      <c r="L431" s="85">
        <v>0</v>
      </c>
      <c r="M431" s="85">
        <v>0</v>
      </c>
      <c r="N431" s="85">
        <v>0</v>
      </c>
      <c r="O431" s="85">
        <v>0</v>
      </c>
      <c r="P431" s="85" t="s">
        <v>3551</v>
      </c>
      <c r="Q431" s="85" t="s">
        <v>3552</v>
      </c>
      <c r="R431" s="85" t="s">
        <v>5046</v>
      </c>
    </row>
    <row r="432" spans="1:18" ht="51" x14ac:dyDescent="0.2">
      <c r="A432" s="85">
        <v>346</v>
      </c>
      <c r="B432" s="85" t="s">
        <v>5047</v>
      </c>
      <c r="C432" s="85" t="s">
        <v>10954</v>
      </c>
      <c r="D432" s="85" t="s">
        <v>5048</v>
      </c>
      <c r="E432" s="85" t="s">
        <v>5049</v>
      </c>
      <c r="F432" s="85" t="s">
        <v>3620</v>
      </c>
      <c r="G432" s="85">
        <v>14</v>
      </c>
      <c r="H432" s="85">
        <v>5</v>
      </c>
      <c r="I432" s="85">
        <v>0.75</v>
      </c>
      <c r="J432" s="85">
        <v>0</v>
      </c>
      <c r="K432" s="85">
        <v>0</v>
      </c>
      <c r="L432" s="85">
        <v>1</v>
      </c>
      <c r="M432" s="85">
        <v>8</v>
      </c>
      <c r="N432" s="85">
        <v>0</v>
      </c>
      <c r="O432" s="85">
        <v>0</v>
      </c>
      <c r="P432" s="85" t="s">
        <v>3551</v>
      </c>
      <c r="Q432" s="85" t="s">
        <v>3552</v>
      </c>
      <c r="R432" s="85" t="s">
        <v>5050</v>
      </c>
    </row>
    <row r="433" spans="1:18" ht="30.6" x14ac:dyDescent="0.2">
      <c r="A433" s="85">
        <v>347</v>
      </c>
      <c r="B433" s="85" t="s">
        <v>5051</v>
      </c>
      <c r="C433" s="85" t="s">
        <v>10672</v>
      </c>
      <c r="D433" s="85" t="s">
        <v>5052</v>
      </c>
      <c r="E433" s="85" t="s">
        <v>5053</v>
      </c>
      <c r="F433" s="85" t="s">
        <v>3620</v>
      </c>
      <c r="G433" s="85">
        <v>6</v>
      </c>
      <c r="H433" s="85">
        <v>2</v>
      </c>
      <c r="I433" s="85">
        <v>0.75</v>
      </c>
      <c r="J433" s="85">
        <v>0</v>
      </c>
      <c r="K433" s="85">
        <v>0</v>
      </c>
      <c r="L433" s="85">
        <v>0</v>
      </c>
      <c r="M433" s="85">
        <v>0</v>
      </c>
      <c r="N433" s="85">
        <v>0</v>
      </c>
      <c r="O433" s="85">
        <v>0</v>
      </c>
      <c r="P433" s="85" t="s">
        <v>3551</v>
      </c>
      <c r="Q433" s="85" t="s">
        <v>10577</v>
      </c>
      <c r="R433" s="85" t="s">
        <v>11008</v>
      </c>
    </row>
    <row r="434" spans="1:18" ht="48" customHeight="1" x14ac:dyDescent="0.2">
      <c r="A434" s="85">
        <v>348</v>
      </c>
      <c r="B434" s="85" t="s">
        <v>5054</v>
      </c>
      <c r="C434" s="85" t="s">
        <v>10955</v>
      </c>
      <c r="D434" s="85">
        <v>51.683247999999999</v>
      </c>
      <c r="E434" s="85">
        <v>39.223005000000001</v>
      </c>
      <c r="F434" s="85" t="s">
        <v>3620</v>
      </c>
      <c r="G434" s="85">
        <v>8</v>
      </c>
      <c r="H434" s="85">
        <v>3</v>
      </c>
      <c r="I434" s="85">
        <v>1.1000000000000001</v>
      </c>
      <c r="J434" s="85">
        <v>0</v>
      </c>
      <c r="K434" s="85">
        <v>0</v>
      </c>
      <c r="L434" s="85">
        <v>0</v>
      </c>
      <c r="M434" s="85">
        <v>0</v>
      </c>
      <c r="N434" s="85">
        <v>0</v>
      </c>
      <c r="O434" s="85">
        <v>0</v>
      </c>
      <c r="P434" s="85" t="s">
        <v>3551</v>
      </c>
      <c r="Q434" s="85" t="s">
        <v>3552</v>
      </c>
      <c r="R434" s="85" t="s">
        <v>8434</v>
      </c>
    </row>
    <row r="435" spans="1:18" ht="48" customHeight="1" x14ac:dyDescent="0.2">
      <c r="A435" s="85">
        <v>349</v>
      </c>
      <c r="B435" s="85" t="s">
        <v>7231</v>
      </c>
      <c r="C435" s="85" t="s">
        <v>10956</v>
      </c>
      <c r="D435" s="85" t="s">
        <v>5055</v>
      </c>
      <c r="E435" s="85" t="s">
        <v>5056</v>
      </c>
      <c r="F435" s="85" t="s">
        <v>3620</v>
      </c>
      <c r="G435" s="85">
        <v>6</v>
      </c>
      <c r="H435" s="85">
        <v>2</v>
      </c>
      <c r="I435" s="85">
        <v>0.75</v>
      </c>
      <c r="J435" s="85">
        <v>0</v>
      </c>
      <c r="K435" s="85">
        <v>0</v>
      </c>
      <c r="L435" s="85">
        <v>0</v>
      </c>
      <c r="M435" s="85">
        <v>0</v>
      </c>
      <c r="N435" s="85">
        <v>0</v>
      </c>
      <c r="O435" s="85">
        <v>0</v>
      </c>
      <c r="P435" s="85" t="s">
        <v>3551</v>
      </c>
      <c r="Q435" s="85" t="s">
        <v>3552</v>
      </c>
      <c r="R435" s="85" t="s">
        <v>5057</v>
      </c>
    </row>
    <row r="436" spans="1:18" ht="40.799999999999997" x14ac:dyDescent="0.2">
      <c r="A436" s="85">
        <v>350</v>
      </c>
      <c r="B436" s="85" t="s">
        <v>7472</v>
      </c>
      <c r="C436" s="85" t="s">
        <v>10957</v>
      </c>
      <c r="D436" s="85" t="s">
        <v>7473</v>
      </c>
      <c r="E436" s="85" t="s">
        <v>7474</v>
      </c>
      <c r="F436" s="85" t="s">
        <v>823</v>
      </c>
      <c r="G436" s="85">
        <v>60</v>
      </c>
      <c r="H436" s="85">
        <v>2</v>
      </c>
      <c r="I436" s="85">
        <v>5</v>
      </c>
      <c r="J436" s="85">
        <v>0</v>
      </c>
      <c r="K436" s="85">
        <v>0</v>
      </c>
      <c r="L436" s="85">
        <v>1</v>
      </c>
      <c r="M436" s="85">
        <v>8</v>
      </c>
      <c r="N436" s="85">
        <v>0</v>
      </c>
      <c r="O436" s="85">
        <v>0</v>
      </c>
      <c r="P436" s="85" t="s">
        <v>8435</v>
      </c>
      <c r="Q436" s="85" t="s">
        <v>8436</v>
      </c>
      <c r="R436" s="85" t="s">
        <v>8437</v>
      </c>
    </row>
    <row r="437" spans="1:18" ht="40.799999999999997" x14ac:dyDescent="0.2">
      <c r="A437" s="85">
        <v>351</v>
      </c>
      <c r="B437" s="85" t="s">
        <v>7476</v>
      </c>
      <c r="C437" s="85" t="s">
        <v>10958</v>
      </c>
      <c r="D437" s="85" t="s">
        <v>7477</v>
      </c>
      <c r="E437" s="85" t="s">
        <v>7478</v>
      </c>
      <c r="F437" s="148" t="s">
        <v>3620</v>
      </c>
      <c r="G437" s="148">
        <v>63.53</v>
      </c>
      <c r="H437" s="148">
        <v>12</v>
      </c>
      <c r="I437" s="148">
        <v>1.1000000000000001</v>
      </c>
      <c r="J437" s="85">
        <v>0</v>
      </c>
      <c r="K437" s="85">
        <v>0</v>
      </c>
      <c r="L437" s="85">
        <v>1</v>
      </c>
      <c r="M437" s="85">
        <v>8</v>
      </c>
      <c r="N437" s="85">
        <v>0</v>
      </c>
      <c r="O437" s="85">
        <v>0</v>
      </c>
      <c r="P437" s="85" t="s">
        <v>8438</v>
      </c>
      <c r="Q437" s="85" t="s">
        <v>8486</v>
      </c>
      <c r="R437" s="85" t="s">
        <v>11009</v>
      </c>
    </row>
    <row r="438" spans="1:18" ht="40.799999999999997" customHeight="1" x14ac:dyDescent="0.2">
      <c r="A438" s="85">
        <v>352</v>
      </c>
      <c r="B438" s="85" t="s">
        <v>8304</v>
      </c>
      <c r="C438" s="85" t="s">
        <v>10673</v>
      </c>
      <c r="D438" s="85" t="s">
        <v>8305</v>
      </c>
      <c r="E438" s="85" t="s">
        <v>8306</v>
      </c>
      <c r="F438" s="85" t="s">
        <v>839</v>
      </c>
      <c r="G438" s="85">
        <v>2</v>
      </c>
      <c r="H438" s="85">
        <v>1</v>
      </c>
      <c r="I438" s="85">
        <v>0.75</v>
      </c>
      <c r="J438" s="85">
        <v>0</v>
      </c>
      <c r="K438" s="85">
        <v>0</v>
      </c>
      <c r="L438" s="85">
        <v>0</v>
      </c>
      <c r="M438" s="85">
        <v>0</v>
      </c>
      <c r="N438" s="85">
        <v>0</v>
      </c>
      <c r="O438" s="85">
        <v>0</v>
      </c>
      <c r="P438" s="85" t="s">
        <v>3551</v>
      </c>
      <c r="Q438" s="85" t="s">
        <v>10577</v>
      </c>
      <c r="R438" s="85" t="s">
        <v>11010</v>
      </c>
    </row>
    <row r="439" spans="1:18" ht="34.799999999999997" customHeight="1" x14ac:dyDescent="0.2">
      <c r="A439" s="85">
        <v>353</v>
      </c>
      <c r="B439" s="80" t="s">
        <v>8487</v>
      </c>
      <c r="C439" s="80" t="s">
        <v>8488</v>
      </c>
      <c r="D439" s="80" t="s">
        <v>8489</v>
      </c>
      <c r="E439" s="80" t="s">
        <v>8490</v>
      </c>
      <c r="F439" s="80" t="s">
        <v>839</v>
      </c>
      <c r="G439" s="80">
        <v>6</v>
      </c>
      <c r="H439" s="80">
        <v>3</v>
      </c>
      <c r="I439" s="80">
        <v>0.75</v>
      </c>
      <c r="J439" s="85">
        <v>0</v>
      </c>
      <c r="K439" s="85">
        <v>0</v>
      </c>
      <c r="L439" s="85">
        <v>0</v>
      </c>
      <c r="M439" s="85">
        <v>0</v>
      </c>
      <c r="N439" s="85">
        <v>0</v>
      </c>
      <c r="O439" s="85">
        <v>0</v>
      </c>
      <c r="P439" s="85" t="s">
        <v>8491</v>
      </c>
      <c r="Q439" s="81" t="s">
        <v>3692</v>
      </c>
      <c r="R439" s="81" t="s">
        <v>8491</v>
      </c>
    </row>
    <row r="440" spans="1:18" ht="40.799999999999997" x14ac:dyDescent="0.2">
      <c r="A440" s="85">
        <v>354</v>
      </c>
      <c r="B440" s="80" t="s">
        <v>10674</v>
      </c>
      <c r="C440" s="80" t="s">
        <v>10675</v>
      </c>
      <c r="D440" s="80" t="s">
        <v>10676</v>
      </c>
      <c r="E440" s="80" t="s">
        <v>10677</v>
      </c>
      <c r="F440" s="80" t="s">
        <v>3620</v>
      </c>
      <c r="G440" s="103">
        <v>38</v>
      </c>
      <c r="H440" s="80">
        <v>2</v>
      </c>
      <c r="I440" s="80">
        <v>5</v>
      </c>
      <c r="J440" s="80">
        <v>0</v>
      </c>
      <c r="K440" s="80">
        <v>0</v>
      </c>
      <c r="L440" s="80">
        <v>1</v>
      </c>
      <c r="M440" s="80">
        <v>20</v>
      </c>
      <c r="N440" s="80">
        <v>0</v>
      </c>
      <c r="O440" s="80">
        <v>0</v>
      </c>
      <c r="P440" s="85" t="s">
        <v>10678</v>
      </c>
      <c r="Q440" s="85" t="s">
        <v>10679</v>
      </c>
      <c r="R440" s="85" t="s">
        <v>10678</v>
      </c>
    </row>
    <row r="441" spans="1:18" ht="40.799999999999997" x14ac:dyDescent="0.2">
      <c r="A441" s="85">
        <v>355</v>
      </c>
      <c r="B441" s="90" t="s">
        <v>10680</v>
      </c>
      <c r="C441" s="85" t="s">
        <v>10681</v>
      </c>
      <c r="D441" s="90">
        <v>51.719585000000002</v>
      </c>
      <c r="E441" s="90">
        <v>39.189847999999998</v>
      </c>
      <c r="F441" s="90" t="s">
        <v>3620</v>
      </c>
      <c r="G441" s="167">
        <v>63.6</v>
      </c>
      <c r="H441" s="90">
        <v>18</v>
      </c>
      <c r="I441" s="90">
        <v>0.75</v>
      </c>
      <c r="J441" s="90">
        <v>0</v>
      </c>
      <c r="K441" s="90">
        <v>0</v>
      </c>
      <c r="L441" s="90">
        <v>1</v>
      </c>
      <c r="M441" s="90">
        <v>8</v>
      </c>
      <c r="N441" s="90">
        <v>0</v>
      </c>
      <c r="O441" s="90">
        <v>0</v>
      </c>
      <c r="P441" s="85" t="s">
        <v>10682</v>
      </c>
      <c r="Q441" s="85" t="s">
        <v>10683</v>
      </c>
      <c r="R441" s="85" t="s">
        <v>10684</v>
      </c>
    </row>
    <row r="442" spans="1:18" ht="51" x14ac:dyDescent="0.2">
      <c r="A442" s="85">
        <v>356</v>
      </c>
      <c r="B442" s="86" t="s">
        <v>10685</v>
      </c>
      <c r="C442" s="85" t="s">
        <v>10686</v>
      </c>
      <c r="D442" s="85" t="s">
        <v>3590</v>
      </c>
      <c r="E442" s="85" t="s">
        <v>3591</v>
      </c>
      <c r="F442" s="85" t="s">
        <v>839</v>
      </c>
      <c r="G442" s="85">
        <v>15</v>
      </c>
      <c r="H442" s="85">
        <v>9</v>
      </c>
      <c r="I442" s="85">
        <v>0.75</v>
      </c>
      <c r="J442" s="85">
        <v>0</v>
      </c>
      <c r="K442" s="85">
        <v>0</v>
      </c>
      <c r="L442" s="85">
        <v>0</v>
      </c>
      <c r="M442" s="85">
        <v>0</v>
      </c>
      <c r="N442" s="85">
        <v>0</v>
      </c>
      <c r="O442" s="85">
        <v>0</v>
      </c>
      <c r="P442" s="85" t="s">
        <v>3603</v>
      </c>
      <c r="Q442" s="85" t="s">
        <v>10687</v>
      </c>
      <c r="R442" s="85" t="s">
        <v>11011</v>
      </c>
    </row>
    <row r="443" spans="1:18" x14ac:dyDescent="0.2">
      <c r="G443" s="74">
        <f>SUM(G6:G442)</f>
        <v>5861.3550000000005</v>
      </c>
      <c r="H443" s="74">
        <f>SUM(H6:H442)</f>
        <v>1181</v>
      </c>
      <c r="I443" s="74"/>
      <c r="J443" s="74"/>
      <c r="K443" s="74"/>
      <c r="L443" s="74">
        <f>SUM(L6:L442)</f>
        <v>131</v>
      </c>
    </row>
  </sheetData>
  <mergeCells count="861">
    <mergeCell ref="M236:M238"/>
    <mergeCell ref="N236:N237"/>
    <mergeCell ref="O236:O237"/>
    <mergeCell ref="G239:G240"/>
    <mergeCell ref="L239:L240"/>
    <mergeCell ref="M239:M240"/>
    <mergeCell ref="G247:G248"/>
    <mergeCell ref="G256:G257"/>
    <mergeCell ref="G262:G263"/>
    <mergeCell ref="G139:G140"/>
    <mergeCell ref="L139:L140"/>
    <mergeCell ref="M139:M140"/>
    <mergeCell ref="G142:G143"/>
    <mergeCell ref="L142:L143"/>
    <mergeCell ref="M142:M143"/>
    <mergeCell ref="G144:G145"/>
    <mergeCell ref="G147:G148"/>
    <mergeCell ref="G149:G150"/>
    <mergeCell ref="G25:G26"/>
    <mergeCell ref="G27:G28"/>
    <mergeCell ref="G34:G35"/>
    <mergeCell ref="G37:G38"/>
    <mergeCell ref="L37:L38"/>
    <mergeCell ref="M37:M38"/>
    <mergeCell ref="G42:G43"/>
    <mergeCell ref="L42:L43"/>
    <mergeCell ref="M42:M43"/>
    <mergeCell ref="G17:G18"/>
    <mergeCell ref="L17:L18"/>
    <mergeCell ref="M17:M18"/>
    <mergeCell ref="G19:G21"/>
    <mergeCell ref="I19:I20"/>
    <mergeCell ref="L19:L21"/>
    <mergeCell ref="M19:M21"/>
    <mergeCell ref="H20:H21"/>
    <mergeCell ref="G23:G24"/>
    <mergeCell ref="P3:P5"/>
    <mergeCell ref="Q3:Q5"/>
    <mergeCell ref="R3:R5"/>
    <mergeCell ref="H4:I4"/>
    <mergeCell ref="J4:K4"/>
    <mergeCell ref="L4:M4"/>
    <mergeCell ref="N4:O4"/>
    <mergeCell ref="A1:R1"/>
    <mergeCell ref="A3:A5"/>
    <mergeCell ref="B3:B5"/>
    <mergeCell ref="C3:C5"/>
    <mergeCell ref="D3:E4"/>
    <mergeCell ref="F3:F5"/>
    <mergeCell ref="G3:G5"/>
    <mergeCell ref="H3:K3"/>
    <mergeCell ref="L3:O3"/>
    <mergeCell ref="P15:P16"/>
    <mergeCell ref="Q15:Q16"/>
    <mergeCell ref="R15:R16"/>
    <mergeCell ref="F15:F16"/>
    <mergeCell ref="P12:P13"/>
    <mergeCell ref="Q12:Q13"/>
    <mergeCell ref="R12:R13"/>
    <mergeCell ref="A15:A16"/>
    <mergeCell ref="B15:B16"/>
    <mergeCell ref="C15:C16"/>
    <mergeCell ref="D15:D16"/>
    <mergeCell ref="E15:E16"/>
    <mergeCell ref="A12:A13"/>
    <mergeCell ref="B12:B13"/>
    <mergeCell ref="C12:C13"/>
    <mergeCell ref="D12:D13"/>
    <mergeCell ref="E12:E13"/>
    <mergeCell ref="F12:F13"/>
    <mergeCell ref="G12:G13"/>
    <mergeCell ref="G15:G16"/>
    <mergeCell ref="P19:P21"/>
    <mergeCell ref="Q19:Q21"/>
    <mergeCell ref="F19:F21"/>
    <mergeCell ref="P23:P24"/>
    <mergeCell ref="Q23:Q24"/>
    <mergeCell ref="P17:P18"/>
    <mergeCell ref="Q17:Q18"/>
    <mergeCell ref="R17:R18"/>
    <mergeCell ref="A19:A21"/>
    <mergeCell ref="B19:B21"/>
    <mergeCell ref="C19:C21"/>
    <mergeCell ref="D19:D21"/>
    <mergeCell ref="E19:E21"/>
    <mergeCell ref="A17:A18"/>
    <mergeCell ref="B17:B18"/>
    <mergeCell ref="C17:C18"/>
    <mergeCell ref="D17:D18"/>
    <mergeCell ref="E17:E18"/>
    <mergeCell ref="F17:F18"/>
    <mergeCell ref="R19:R21"/>
    <mergeCell ref="R23:R24"/>
    <mergeCell ref="A23:A24"/>
    <mergeCell ref="B23:B24"/>
    <mergeCell ref="C23:C24"/>
    <mergeCell ref="D23:D24"/>
    <mergeCell ref="E23:E24"/>
    <mergeCell ref="F23:F24"/>
    <mergeCell ref="A25:A26"/>
    <mergeCell ref="B25:B26"/>
    <mergeCell ref="C25:C26"/>
    <mergeCell ref="D25:D26"/>
    <mergeCell ref="E25:E26"/>
    <mergeCell ref="F25:F26"/>
    <mergeCell ref="Q34:Q35"/>
    <mergeCell ref="R34:R35"/>
    <mergeCell ref="F34:F35"/>
    <mergeCell ref="P27:P28"/>
    <mergeCell ref="Q27:Q28"/>
    <mergeCell ref="R27:R28"/>
    <mergeCell ref="A34:A35"/>
    <mergeCell ref="B34:B35"/>
    <mergeCell ref="C34:C35"/>
    <mergeCell ref="D34:D35"/>
    <mergeCell ref="E34:E35"/>
    <mergeCell ref="C27:C28"/>
    <mergeCell ref="D27:D28"/>
    <mergeCell ref="E27:E28"/>
    <mergeCell ref="F27:F28"/>
    <mergeCell ref="P25:P26"/>
    <mergeCell ref="Q25:Q26"/>
    <mergeCell ref="R25:R26"/>
    <mergeCell ref="A27:A28"/>
    <mergeCell ref="B27:B28"/>
    <mergeCell ref="P42:P43"/>
    <mergeCell ref="Q42:Q43"/>
    <mergeCell ref="R42:R43"/>
    <mergeCell ref="F42:F43"/>
    <mergeCell ref="P37:P38"/>
    <mergeCell ref="Q37:Q38"/>
    <mergeCell ref="R37:R38"/>
    <mergeCell ref="A42:A43"/>
    <mergeCell ref="B42:B43"/>
    <mergeCell ref="C42:C43"/>
    <mergeCell ref="D42:D43"/>
    <mergeCell ref="E42:E43"/>
    <mergeCell ref="A37:A38"/>
    <mergeCell ref="B37:B38"/>
    <mergeCell ref="C37:C38"/>
    <mergeCell ref="D37:D38"/>
    <mergeCell ref="E37:E38"/>
    <mergeCell ref="F37:F38"/>
    <mergeCell ref="P34:P35"/>
    <mergeCell ref="P46:P47"/>
    <mergeCell ref="Q46:Q47"/>
    <mergeCell ref="R46:R47"/>
    <mergeCell ref="F46:F47"/>
    <mergeCell ref="P44:P45"/>
    <mergeCell ref="Q44:Q45"/>
    <mergeCell ref="R44:R45"/>
    <mergeCell ref="A46:A47"/>
    <mergeCell ref="B46:B47"/>
    <mergeCell ref="C46:C47"/>
    <mergeCell ref="D46:D47"/>
    <mergeCell ref="E46:E47"/>
    <mergeCell ref="A44:A45"/>
    <mergeCell ref="B44:B45"/>
    <mergeCell ref="C44:C45"/>
    <mergeCell ref="D44:D45"/>
    <mergeCell ref="E44:E45"/>
    <mergeCell ref="F44:F45"/>
    <mergeCell ref="G44:G45"/>
    <mergeCell ref="L44:L45"/>
    <mergeCell ref="M44:M45"/>
    <mergeCell ref="G46:G47"/>
    <mergeCell ref="H46:H47"/>
    <mergeCell ref="I46:I47"/>
    <mergeCell ref="P52:P53"/>
    <mergeCell ref="Q52:Q53"/>
    <mergeCell ref="R52:R53"/>
    <mergeCell ref="F52:F53"/>
    <mergeCell ref="P50:P51"/>
    <mergeCell ref="Q50:Q51"/>
    <mergeCell ref="R50:R51"/>
    <mergeCell ref="A52:A53"/>
    <mergeCell ref="B52:B53"/>
    <mergeCell ref="C52:C53"/>
    <mergeCell ref="D52:D53"/>
    <mergeCell ref="E52:E53"/>
    <mergeCell ref="A50:A51"/>
    <mergeCell ref="B50:B51"/>
    <mergeCell ref="C50:C51"/>
    <mergeCell ref="D50:D51"/>
    <mergeCell ref="E50:E51"/>
    <mergeCell ref="F50:F51"/>
    <mergeCell ref="G50:G51"/>
    <mergeCell ref="L50:L51"/>
    <mergeCell ref="M50:M51"/>
    <mergeCell ref="G52:G53"/>
    <mergeCell ref="L52:L53"/>
    <mergeCell ref="M52:M53"/>
    <mergeCell ref="P59:P60"/>
    <mergeCell ref="Q59:Q60"/>
    <mergeCell ref="R59:R60"/>
    <mergeCell ref="F59:F60"/>
    <mergeCell ref="P56:P57"/>
    <mergeCell ref="Q56:Q57"/>
    <mergeCell ref="R56:R57"/>
    <mergeCell ref="A59:A60"/>
    <mergeCell ref="B59:B60"/>
    <mergeCell ref="C59:C60"/>
    <mergeCell ref="D59:D60"/>
    <mergeCell ref="E59:E60"/>
    <mergeCell ref="A56:A57"/>
    <mergeCell ref="B56:B57"/>
    <mergeCell ref="C56:C57"/>
    <mergeCell ref="D56:D57"/>
    <mergeCell ref="E56:E57"/>
    <mergeCell ref="F56:F57"/>
    <mergeCell ref="G56:G57"/>
    <mergeCell ref="L56:L57"/>
    <mergeCell ref="M56:M57"/>
    <mergeCell ref="G59:G60"/>
    <mergeCell ref="P77:P78"/>
    <mergeCell ref="Q77:Q78"/>
    <mergeCell ref="R77:R78"/>
    <mergeCell ref="F77:F78"/>
    <mergeCell ref="P70:P71"/>
    <mergeCell ref="Q70:Q71"/>
    <mergeCell ref="R70:R71"/>
    <mergeCell ref="A77:A78"/>
    <mergeCell ref="B77:B78"/>
    <mergeCell ref="C77:C78"/>
    <mergeCell ref="D77:D78"/>
    <mergeCell ref="E77:E78"/>
    <mergeCell ref="A70:A71"/>
    <mergeCell ref="B70:B71"/>
    <mergeCell ref="C70:C71"/>
    <mergeCell ref="D70:D71"/>
    <mergeCell ref="E70:E71"/>
    <mergeCell ref="F70:F71"/>
    <mergeCell ref="G70:G71"/>
    <mergeCell ref="G77:G78"/>
    <mergeCell ref="L77:L78"/>
    <mergeCell ref="M77:M78"/>
    <mergeCell ref="P86:P87"/>
    <mergeCell ref="Q86:Q87"/>
    <mergeCell ref="R86:R87"/>
    <mergeCell ref="F86:F87"/>
    <mergeCell ref="P80:P81"/>
    <mergeCell ref="Q80:Q81"/>
    <mergeCell ref="R80:R81"/>
    <mergeCell ref="A86:A87"/>
    <mergeCell ref="B86:B87"/>
    <mergeCell ref="C86:C87"/>
    <mergeCell ref="D86:D87"/>
    <mergeCell ref="E86:E87"/>
    <mergeCell ref="A80:A81"/>
    <mergeCell ref="B80:B81"/>
    <mergeCell ref="C80:C81"/>
    <mergeCell ref="D80:D81"/>
    <mergeCell ref="E80:E81"/>
    <mergeCell ref="F80:F81"/>
    <mergeCell ref="G80:G81"/>
    <mergeCell ref="G86:G87"/>
    <mergeCell ref="P112:P113"/>
    <mergeCell ref="Q112:Q113"/>
    <mergeCell ref="R112:R113"/>
    <mergeCell ref="F112:F113"/>
    <mergeCell ref="P102:P103"/>
    <mergeCell ref="Q102:Q103"/>
    <mergeCell ref="R102:R103"/>
    <mergeCell ref="A112:A113"/>
    <mergeCell ref="B112:B113"/>
    <mergeCell ref="C112:C113"/>
    <mergeCell ref="D112:D113"/>
    <mergeCell ref="E112:E113"/>
    <mergeCell ref="A102:A103"/>
    <mergeCell ref="B102:B103"/>
    <mergeCell ref="C102:C103"/>
    <mergeCell ref="D102:D103"/>
    <mergeCell ref="E102:E103"/>
    <mergeCell ref="F102:F103"/>
    <mergeCell ref="G102:G103"/>
    <mergeCell ref="G112:G113"/>
    <mergeCell ref="P117:P118"/>
    <mergeCell ref="Q117:Q118"/>
    <mergeCell ref="R117:R118"/>
    <mergeCell ref="F117:F118"/>
    <mergeCell ref="P114:P115"/>
    <mergeCell ref="Q114:Q115"/>
    <mergeCell ref="R114:R115"/>
    <mergeCell ref="A117:A118"/>
    <mergeCell ref="B117:B118"/>
    <mergeCell ref="C117:C118"/>
    <mergeCell ref="D117:D118"/>
    <mergeCell ref="E117:E118"/>
    <mergeCell ref="A114:A115"/>
    <mergeCell ref="B114:B115"/>
    <mergeCell ref="C114:C115"/>
    <mergeCell ref="D114:D115"/>
    <mergeCell ref="E114:E115"/>
    <mergeCell ref="F114:F115"/>
    <mergeCell ref="G114:G115"/>
    <mergeCell ref="G117:G118"/>
    <mergeCell ref="P127:P128"/>
    <mergeCell ref="Q127:Q128"/>
    <mergeCell ref="R127:R128"/>
    <mergeCell ref="F127:F128"/>
    <mergeCell ref="P124:P125"/>
    <mergeCell ref="Q124:Q125"/>
    <mergeCell ref="R124:R125"/>
    <mergeCell ref="A127:A128"/>
    <mergeCell ref="B127:B128"/>
    <mergeCell ref="C127:C128"/>
    <mergeCell ref="D127:D128"/>
    <mergeCell ref="E127:E128"/>
    <mergeCell ref="A124:A125"/>
    <mergeCell ref="B124:B125"/>
    <mergeCell ref="C124:C125"/>
    <mergeCell ref="D124:D125"/>
    <mergeCell ref="E124:E125"/>
    <mergeCell ref="F124:F125"/>
    <mergeCell ref="G127:G128"/>
    <mergeCell ref="A131:A132"/>
    <mergeCell ref="B131:B132"/>
    <mergeCell ref="C131:C132"/>
    <mergeCell ref="D131:D132"/>
    <mergeCell ref="E131:E132"/>
    <mergeCell ref="A129:A130"/>
    <mergeCell ref="B129:B130"/>
    <mergeCell ref="C129:C130"/>
    <mergeCell ref="D129:D130"/>
    <mergeCell ref="E129:E130"/>
    <mergeCell ref="P131:P132"/>
    <mergeCell ref="Q131:Q132"/>
    <mergeCell ref="R131:R132"/>
    <mergeCell ref="F131:F132"/>
    <mergeCell ref="P129:P130"/>
    <mergeCell ref="Q129:Q130"/>
    <mergeCell ref="R129:R130"/>
    <mergeCell ref="P134:P135"/>
    <mergeCell ref="Q134:Q135"/>
    <mergeCell ref="R134:R135"/>
    <mergeCell ref="G129:G130"/>
    <mergeCell ref="G131:G132"/>
    <mergeCell ref="G134:G135"/>
    <mergeCell ref="B139:B140"/>
    <mergeCell ref="C139:C140"/>
    <mergeCell ref="D139:D140"/>
    <mergeCell ref="E139:E140"/>
    <mergeCell ref="F139:F140"/>
    <mergeCell ref="F129:F130"/>
    <mergeCell ref="C134:C135"/>
    <mergeCell ref="D134:D135"/>
    <mergeCell ref="E134:E135"/>
    <mergeCell ref="F134:F135"/>
    <mergeCell ref="A134:A135"/>
    <mergeCell ref="B134:B135"/>
    <mergeCell ref="P144:P145"/>
    <mergeCell ref="Q144:Q145"/>
    <mergeCell ref="R144:R145"/>
    <mergeCell ref="F144:F145"/>
    <mergeCell ref="P142:P143"/>
    <mergeCell ref="Q142:Q143"/>
    <mergeCell ref="R142:R143"/>
    <mergeCell ref="A144:A145"/>
    <mergeCell ref="B144:B145"/>
    <mergeCell ref="C144:C145"/>
    <mergeCell ref="D144:D145"/>
    <mergeCell ref="E144:E145"/>
    <mergeCell ref="P139:P140"/>
    <mergeCell ref="Q139:Q140"/>
    <mergeCell ref="R139:R140"/>
    <mergeCell ref="A142:A143"/>
    <mergeCell ref="B142:B143"/>
    <mergeCell ref="C142:C143"/>
    <mergeCell ref="D142:D143"/>
    <mergeCell ref="E142:E143"/>
    <mergeCell ref="F142:F143"/>
    <mergeCell ref="A139:A140"/>
    <mergeCell ref="P149:P150"/>
    <mergeCell ref="Q149:Q150"/>
    <mergeCell ref="R149:R150"/>
    <mergeCell ref="F149:F150"/>
    <mergeCell ref="P147:P148"/>
    <mergeCell ref="Q147:Q148"/>
    <mergeCell ref="R147:R148"/>
    <mergeCell ref="A149:A150"/>
    <mergeCell ref="B149:B150"/>
    <mergeCell ref="C149:C150"/>
    <mergeCell ref="D149:D150"/>
    <mergeCell ref="E149:E150"/>
    <mergeCell ref="A147:A148"/>
    <mergeCell ref="B147:B148"/>
    <mergeCell ref="C147:C148"/>
    <mergeCell ref="D147:D148"/>
    <mergeCell ref="E147:E148"/>
    <mergeCell ref="F147:F148"/>
    <mergeCell ref="P154:P155"/>
    <mergeCell ref="Q154:Q155"/>
    <mergeCell ref="R154:R155"/>
    <mergeCell ref="F154:F155"/>
    <mergeCell ref="P151:P152"/>
    <mergeCell ref="Q151:Q152"/>
    <mergeCell ref="R151:R152"/>
    <mergeCell ref="A154:A155"/>
    <mergeCell ref="B154:B155"/>
    <mergeCell ref="C154:C155"/>
    <mergeCell ref="D154:D155"/>
    <mergeCell ref="E154:E155"/>
    <mergeCell ref="A151:A152"/>
    <mergeCell ref="B151:B152"/>
    <mergeCell ref="C151:C152"/>
    <mergeCell ref="D151:D152"/>
    <mergeCell ref="E151:E152"/>
    <mergeCell ref="F151:F152"/>
    <mergeCell ref="G151:G152"/>
    <mergeCell ref="L151:L152"/>
    <mergeCell ref="M151:M152"/>
    <mergeCell ref="G154:G155"/>
    <mergeCell ref="P165:P166"/>
    <mergeCell ref="Q165:Q166"/>
    <mergeCell ref="R165:R166"/>
    <mergeCell ref="F165:F166"/>
    <mergeCell ref="P156:P157"/>
    <mergeCell ref="Q156:Q157"/>
    <mergeCell ref="R156:R157"/>
    <mergeCell ref="A165:A166"/>
    <mergeCell ref="B165:B166"/>
    <mergeCell ref="C165:C166"/>
    <mergeCell ref="D165:D166"/>
    <mergeCell ref="E165:E166"/>
    <mergeCell ref="A156:A157"/>
    <mergeCell ref="B156:B157"/>
    <mergeCell ref="C156:C157"/>
    <mergeCell ref="D156:D157"/>
    <mergeCell ref="E156:E157"/>
    <mergeCell ref="F156:F157"/>
    <mergeCell ref="G156:G157"/>
    <mergeCell ref="G165:G166"/>
    <mergeCell ref="L165:L166"/>
    <mergeCell ref="M165:M166"/>
    <mergeCell ref="P177:P178"/>
    <mergeCell ref="Q177:Q178"/>
    <mergeCell ref="R177:R178"/>
    <mergeCell ref="F177:F178"/>
    <mergeCell ref="P168:P169"/>
    <mergeCell ref="Q168:Q169"/>
    <mergeCell ref="R168:R169"/>
    <mergeCell ref="A177:A178"/>
    <mergeCell ref="B177:B178"/>
    <mergeCell ref="C177:C178"/>
    <mergeCell ref="D177:D178"/>
    <mergeCell ref="E177:E178"/>
    <mergeCell ref="A168:A169"/>
    <mergeCell ref="B168:B169"/>
    <mergeCell ref="C168:C169"/>
    <mergeCell ref="D168:D169"/>
    <mergeCell ref="E168:E169"/>
    <mergeCell ref="F168:F169"/>
    <mergeCell ref="G168:G169"/>
    <mergeCell ref="L168:L169"/>
    <mergeCell ref="M168:M169"/>
    <mergeCell ref="P194:P195"/>
    <mergeCell ref="Q194:Q195"/>
    <mergeCell ref="R194:R195"/>
    <mergeCell ref="F194:F195"/>
    <mergeCell ref="P190:P191"/>
    <mergeCell ref="Q190:Q191"/>
    <mergeCell ref="R190:R191"/>
    <mergeCell ref="A194:A195"/>
    <mergeCell ref="B194:B195"/>
    <mergeCell ref="C194:C195"/>
    <mergeCell ref="D194:D195"/>
    <mergeCell ref="E194:E195"/>
    <mergeCell ref="A190:A191"/>
    <mergeCell ref="B190:B191"/>
    <mergeCell ref="C190:C191"/>
    <mergeCell ref="D190:D191"/>
    <mergeCell ref="E190:E191"/>
    <mergeCell ref="F190:F191"/>
    <mergeCell ref="P201:P202"/>
    <mergeCell ref="Q201:Q202"/>
    <mergeCell ref="R201:R202"/>
    <mergeCell ref="F201:F202"/>
    <mergeCell ref="P197:P198"/>
    <mergeCell ref="Q197:Q198"/>
    <mergeCell ref="R197:R198"/>
    <mergeCell ref="A201:A202"/>
    <mergeCell ref="B201:B202"/>
    <mergeCell ref="C201:C202"/>
    <mergeCell ref="D201:D202"/>
    <mergeCell ref="E201:E202"/>
    <mergeCell ref="A197:A198"/>
    <mergeCell ref="B197:B198"/>
    <mergeCell ref="C197:C198"/>
    <mergeCell ref="D197:D198"/>
    <mergeCell ref="E197:E198"/>
    <mergeCell ref="F197:F198"/>
    <mergeCell ref="G201:G202"/>
    <mergeCell ref="L201:L202"/>
    <mergeCell ref="M201:M202"/>
    <mergeCell ref="P206:P207"/>
    <mergeCell ref="Q206:Q207"/>
    <mergeCell ref="R206:R207"/>
    <mergeCell ref="F206:F207"/>
    <mergeCell ref="P204:P205"/>
    <mergeCell ref="Q204:Q205"/>
    <mergeCell ref="R204:R205"/>
    <mergeCell ref="A206:A207"/>
    <mergeCell ref="B206:B207"/>
    <mergeCell ref="C206:C207"/>
    <mergeCell ref="D206:D207"/>
    <mergeCell ref="E206:E207"/>
    <mergeCell ref="A204:A205"/>
    <mergeCell ref="B204:B205"/>
    <mergeCell ref="C204:C205"/>
    <mergeCell ref="D204:D205"/>
    <mergeCell ref="E204:E205"/>
    <mergeCell ref="F204:F205"/>
    <mergeCell ref="G204:G205"/>
    <mergeCell ref="G206:G207"/>
    <mergeCell ref="P210:P211"/>
    <mergeCell ref="Q210:Q211"/>
    <mergeCell ref="R210:R211"/>
    <mergeCell ref="F210:F211"/>
    <mergeCell ref="P208:P209"/>
    <mergeCell ref="Q208:Q209"/>
    <mergeCell ref="R208:R209"/>
    <mergeCell ref="A210:A211"/>
    <mergeCell ref="B210:B211"/>
    <mergeCell ref="C210:C211"/>
    <mergeCell ref="D210:D211"/>
    <mergeCell ref="E210:E211"/>
    <mergeCell ref="A208:A209"/>
    <mergeCell ref="B208:B209"/>
    <mergeCell ref="C208:C209"/>
    <mergeCell ref="D208:D209"/>
    <mergeCell ref="E208:E209"/>
    <mergeCell ref="F208:F209"/>
    <mergeCell ref="G208:G209"/>
    <mergeCell ref="H208:H209"/>
    <mergeCell ref="I208:I209"/>
    <mergeCell ref="G210:G211"/>
    <mergeCell ref="H210:H211"/>
    <mergeCell ref="I210:I211"/>
    <mergeCell ref="P214:P215"/>
    <mergeCell ref="Q214:Q215"/>
    <mergeCell ref="R214:R215"/>
    <mergeCell ref="F214:F215"/>
    <mergeCell ref="P212:P213"/>
    <mergeCell ref="Q212:Q213"/>
    <mergeCell ref="R212:R213"/>
    <mergeCell ref="A214:A215"/>
    <mergeCell ref="B214:B215"/>
    <mergeCell ref="C214:C215"/>
    <mergeCell ref="D214:D215"/>
    <mergeCell ref="E214:E215"/>
    <mergeCell ref="A212:A213"/>
    <mergeCell ref="B212:B213"/>
    <mergeCell ref="C212:C213"/>
    <mergeCell ref="D212:D213"/>
    <mergeCell ref="E212:E213"/>
    <mergeCell ref="F212:F213"/>
    <mergeCell ref="G212:G213"/>
    <mergeCell ref="H212:H213"/>
    <mergeCell ref="I212:I213"/>
    <mergeCell ref="G214:G215"/>
    <mergeCell ref="H214:H215"/>
    <mergeCell ref="I214:I215"/>
    <mergeCell ref="P218:P219"/>
    <mergeCell ref="Q218:Q219"/>
    <mergeCell ref="R218:R219"/>
    <mergeCell ref="F218:F219"/>
    <mergeCell ref="P216:P217"/>
    <mergeCell ref="Q216:Q217"/>
    <mergeCell ref="R216:R217"/>
    <mergeCell ref="A218:A219"/>
    <mergeCell ref="B218:B219"/>
    <mergeCell ref="C218:C219"/>
    <mergeCell ref="D218:D219"/>
    <mergeCell ref="E218:E219"/>
    <mergeCell ref="A216:A217"/>
    <mergeCell ref="B216:B217"/>
    <mergeCell ref="C216:C217"/>
    <mergeCell ref="D216:D217"/>
    <mergeCell ref="E216:E217"/>
    <mergeCell ref="F216:F217"/>
    <mergeCell ref="G216:G217"/>
    <mergeCell ref="H216:H217"/>
    <mergeCell ref="I216:I217"/>
    <mergeCell ref="G218:G219"/>
    <mergeCell ref="H218:H219"/>
    <mergeCell ref="P222:P223"/>
    <mergeCell ref="Q222:Q223"/>
    <mergeCell ref="R222:R223"/>
    <mergeCell ref="F222:F223"/>
    <mergeCell ref="P220:P221"/>
    <mergeCell ref="Q220:Q221"/>
    <mergeCell ref="R220:R221"/>
    <mergeCell ref="A222:A223"/>
    <mergeCell ref="B222:B223"/>
    <mergeCell ref="C222:C223"/>
    <mergeCell ref="D222:D223"/>
    <mergeCell ref="E222:E223"/>
    <mergeCell ref="A220:A221"/>
    <mergeCell ref="B220:B221"/>
    <mergeCell ref="C220:C221"/>
    <mergeCell ref="D220:D221"/>
    <mergeCell ref="E220:E221"/>
    <mergeCell ref="F220:F221"/>
    <mergeCell ref="G220:G221"/>
    <mergeCell ref="H220:H221"/>
    <mergeCell ref="I220:I221"/>
    <mergeCell ref="G222:G223"/>
    <mergeCell ref="H222:H223"/>
    <mergeCell ref="I222:I223"/>
    <mergeCell ref="P239:P240"/>
    <mergeCell ref="Q239:Q240"/>
    <mergeCell ref="R239:R240"/>
    <mergeCell ref="F239:F240"/>
    <mergeCell ref="P236:P238"/>
    <mergeCell ref="Q236:Q238"/>
    <mergeCell ref="R236:R238"/>
    <mergeCell ref="A239:A240"/>
    <mergeCell ref="B239:B240"/>
    <mergeCell ref="C239:C240"/>
    <mergeCell ref="D239:D240"/>
    <mergeCell ref="E239:E240"/>
    <mergeCell ref="A236:A238"/>
    <mergeCell ref="B236:B238"/>
    <mergeCell ref="C236:C238"/>
    <mergeCell ref="D236:D238"/>
    <mergeCell ref="E236:E238"/>
    <mergeCell ref="F236:F238"/>
    <mergeCell ref="G236:G238"/>
    <mergeCell ref="H236:H237"/>
    <mergeCell ref="I236:I237"/>
    <mergeCell ref="J236:J237"/>
    <mergeCell ref="K236:K237"/>
    <mergeCell ref="L236:L238"/>
    <mergeCell ref="P256:P257"/>
    <mergeCell ref="Q256:Q257"/>
    <mergeCell ref="R256:R257"/>
    <mergeCell ref="F256:F257"/>
    <mergeCell ref="P247:P248"/>
    <mergeCell ref="Q247:Q248"/>
    <mergeCell ref="R247:R248"/>
    <mergeCell ref="A256:A257"/>
    <mergeCell ref="B256:B257"/>
    <mergeCell ref="C256:C257"/>
    <mergeCell ref="D256:D257"/>
    <mergeCell ref="E256:E257"/>
    <mergeCell ref="A247:A248"/>
    <mergeCell ref="B247:B248"/>
    <mergeCell ref="C247:C248"/>
    <mergeCell ref="D247:D248"/>
    <mergeCell ref="E247:E248"/>
    <mergeCell ref="F247:F248"/>
    <mergeCell ref="P274:P275"/>
    <mergeCell ref="Q274:Q275"/>
    <mergeCell ref="R274:R275"/>
    <mergeCell ref="F274:F275"/>
    <mergeCell ref="P262:P263"/>
    <mergeCell ref="Q262:Q263"/>
    <mergeCell ref="R262:R263"/>
    <mergeCell ref="A274:A275"/>
    <mergeCell ref="B274:B275"/>
    <mergeCell ref="C274:C275"/>
    <mergeCell ref="D274:D275"/>
    <mergeCell ref="E274:E275"/>
    <mergeCell ref="A262:A263"/>
    <mergeCell ref="B262:B263"/>
    <mergeCell ref="C262:C263"/>
    <mergeCell ref="D262:D263"/>
    <mergeCell ref="E262:E263"/>
    <mergeCell ref="F262:F263"/>
    <mergeCell ref="G274:G275"/>
    <mergeCell ref="L274:L275"/>
    <mergeCell ref="M274:M275"/>
    <mergeCell ref="P287:P288"/>
    <mergeCell ref="Q287:Q288"/>
    <mergeCell ref="R287:R288"/>
    <mergeCell ref="F287:F288"/>
    <mergeCell ref="P277:P278"/>
    <mergeCell ref="Q277:Q278"/>
    <mergeCell ref="R277:R278"/>
    <mergeCell ref="A287:A288"/>
    <mergeCell ref="B287:B288"/>
    <mergeCell ref="C287:C288"/>
    <mergeCell ref="D287:D288"/>
    <mergeCell ref="E287:E288"/>
    <mergeCell ref="A277:A278"/>
    <mergeCell ref="B277:B278"/>
    <mergeCell ref="C277:C278"/>
    <mergeCell ref="D277:D278"/>
    <mergeCell ref="E277:E278"/>
    <mergeCell ref="F277:F278"/>
    <mergeCell ref="G277:G278"/>
    <mergeCell ref="G287:G288"/>
    <mergeCell ref="P298:P299"/>
    <mergeCell ref="Q298:Q299"/>
    <mergeCell ref="R298:R299"/>
    <mergeCell ref="F298:F299"/>
    <mergeCell ref="P289:P290"/>
    <mergeCell ref="Q289:Q290"/>
    <mergeCell ref="R289:R290"/>
    <mergeCell ref="A298:A299"/>
    <mergeCell ref="B298:B299"/>
    <mergeCell ref="C298:C299"/>
    <mergeCell ref="D298:D299"/>
    <mergeCell ref="E298:E299"/>
    <mergeCell ref="A289:A290"/>
    <mergeCell ref="B289:B290"/>
    <mergeCell ref="C289:C290"/>
    <mergeCell ref="D289:D290"/>
    <mergeCell ref="E289:E290"/>
    <mergeCell ref="F289:F290"/>
    <mergeCell ref="G289:G290"/>
    <mergeCell ref="G298:G299"/>
    <mergeCell ref="P315:P316"/>
    <mergeCell ref="Q315:Q316"/>
    <mergeCell ref="R315:R316"/>
    <mergeCell ref="A318:A319"/>
    <mergeCell ref="B318:B319"/>
    <mergeCell ref="C318:C319"/>
    <mergeCell ref="D318:D319"/>
    <mergeCell ref="E318:E319"/>
    <mergeCell ref="A315:A316"/>
    <mergeCell ref="B315:B316"/>
    <mergeCell ref="C315:C316"/>
    <mergeCell ref="D315:D316"/>
    <mergeCell ref="E315:E316"/>
    <mergeCell ref="F315:F316"/>
    <mergeCell ref="G315:G316"/>
    <mergeCell ref="G318:G319"/>
    <mergeCell ref="P320:P321"/>
    <mergeCell ref="Q320:Q321"/>
    <mergeCell ref="R320:R321"/>
    <mergeCell ref="F320:F321"/>
    <mergeCell ref="F318:F319"/>
    <mergeCell ref="P318:P319"/>
    <mergeCell ref="Q318:Q319"/>
    <mergeCell ref="R318:R319"/>
    <mergeCell ref="A320:A321"/>
    <mergeCell ref="B320:B321"/>
    <mergeCell ref="C320:C321"/>
    <mergeCell ref="D320:D321"/>
    <mergeCell ref="E320:E321"/>
    <mergeCell ref="G320:G321"/>
    <mergeCell ref="P340:P341"/>
    <mergeCell ref="Q340:Q341"/>
    <mergeCell ref="R340:R341"/>
    <mergeCell ref="F340:F341"/>
    <mergeCell ref="P323:P324"/>
    <mergeCell ref="Q323:Q324"/>
    <mergeCell ref="R323:R324"/>
    <mergeCell ref="A340:A341"/>
    <mergeCell ref="B340:B341"/>
    <mergeCell ref="C340:C341"/>
    <mergeCell ref="D340:D341"/>
    <mergeCell ref="E340:E341"/>
    <mergeCell ref="A323:A324"/>
    <mergeCell ref="B323:B324"/>
    <mergeCell ref="C323:C324"/>
    <mergeCell ref="D323:D324"/>
    <mergeCell ref="E323:E324"/>
    <mergeCell ref="F323:F324"/>
    <mergeCell ref="G323:G324"/>
    <mergeCell ref="G340:G341"/>
    <mergeCell ref="P349:P350"/>
    <mergeCell ref="Q349:Q350"/>
    <mergeCell ref="R349:R350"/>
    <mergeCell ref="F349:F350"/>
    <mergeCell ref="P342:P343"/>
    <mergeCell ref="Q342:Q343"/>
    <mergeCell ref="R342:R343"/>
    <mergeCell ref="A349:A350"/>
    <mergeCell ref="B349:B350"/>
    <mergeCell ref="C349:C350"/>
    <mergeCell ref="D349:D350"/>
    <mergeCell ref="E349:E350"/>
    <mergeCell ref="A342:A343"/>
    <mergeCell ref="B342:B343"/>
    <mergeCell ref="C342:C343"/>
    <mergeCell ref="D342:D343"/>
    <mergeCell ref="E342:E343"/>
    <mergeCell ref="F342:F343"/>
    <mergeCell ref="G342:G343"/>
    <mergeCell ref="G349:G350"/>
    <mergeCell ref="P357:P358"/>
    <mergeCell ref="Q357:Q358"/>
    <mergeCell ref="R357:R358"/>
    <mergeCell ref="F357:F358"/>
    <mergeCell ref="P355:P356"/>
    <mergeCell ref="Q355:Q356"/>
    <mergeCell ref="R355:R356"/>
    <mergeCell ref="A357:A358"/>
    <mergeCell ref="B357:B358"/>
    <mergeCell ref="C357:C358"/>
    <mergeCell ref="D357:D358"/>
    <mergeCell ref="E357:E358"/>
    <mergeCell ref="A355:A356"/>
    <mergeCell ref="B355:B356"/>
    <mergeCell ref="C355:C356"/>
    <mergeCell ref="D355:D356"/>
    <mergeCell ref="E355:E356"/>
    <mergeCell ref="F355:F356"/>
    <mergeCell ref="G355:G356"/>
    <mergeCell ref="G357:G358"/>
    <mergeCell ref="P361:P362"/>
    <mergeCell ref="Q361:Q362"/>
    <mergeCell ref="R361:R362"/>
    <mergeCell ref="F361:F362"/>
    <mergeCell ref="P359:P360"/>
    <mergeCell ref="Q359:Q360"/>
    <mergeCell ref="R359:R360"/>
    <mergeCell ref="A361:A362"/>
    <mergeCell ref="B361:B362"/>
    <mergeCell ref="C361:C362"/>
    <mergeCell ref="D361:D362"/>
    <mergeCell ref="E361:E362"/>
    <mergeCell ref="A359:A360"/>
    <mergeCell ref="B359:B360"/>
    <mergeCell ref="C359:C360"/>
    <mergeCell ref="D359:D360"/>
    <mergeCell ref="E359:E360"/>
    <mergeCell ref="F359:F360"/>
    <mergeCell ref="G359:G360"/>
    <mergeCell ref="G361:G362"/>
    <mergeCell ref="P364:P365"/>
    <mergeCell ref="Q364:Q365"/>
    <mergeCell ref="R364:R365"/>
    <mergeCell ref="A364:A365"/>
    <mergeCell ref="B364:B365"/>
    <mergeCell ref="C364:C365"/>
    <mergeCell ref="D364:D365"/>
    <mergeCell ref="E364:E365"/>
    <mergeCell ref="F364:F365"/>
    <mergeCell ref="G364:G365"/>
    <mergeCell ref="H364:H365"/>
    <mergeCell ref="I364:I365"/>
    <mergeCell ref="P374:P375"/>
    <mergeCell ref="Q374:Q375"/>
    <mergeCell ref="R374:R375"/>
    <mergeCell ref="A420:A421"/>
    <mergeCell ref="B420:B421"/>
    <mergeCell ref="C420:C421"/>
    <mergeCell ref="D420:D421"/>
    <mergeCell ref="E420:E421"/>
    <mergeCell ref="A374:A375"/>
    <mergeCell ref="B374:B375"/>
    <mergeCell ref="C374:C375"/>
    <mergeCell ref="D374:D375"/>
    <mergeCell ref="E374:E375"/>
    <mergeCell ref="F374:F375"/>
    <mergeCell ref="P420:P421"/>
    <mergeCell ref="Q420:Q421"/>
    <mergeCell ref="R420:R421"/>
    <mergeCell ref="F420:F421"/>
    <mergeCell ref="P424:P425"/>
    <mergeCell ref="Q424:Q425"/>
    <mergeCell ref="R424:R425"/>
    <mergeCell ref="A424:A425"/>
    <mergeCell ref="B424:B425"/>
    <mergeCell ref="C424:C425"/>
    <mergeCell ref="D424:D425"/>
    <mergeCell ref="E424:E425"/>
    <mergeCell ref="F424:F425"/>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
  <sheetViews>
    <sheetView workbookViewId="0">
      <selection activeCell="E15" sqref="E15"/>
    </sheetView>
  </sheetViews>
  <sheetFormatPr defaultRowHeight="14.4" x14ac:dyDescent="0.3"/>
  <cols>
    <col min="1" max="1" width="26.109375" customWidth="1"/>
    <col min="2" max="2" width="23.109375" style="49" customWidth="1"/>
    <col min="3" max="5" width="16.109375" customWidth="1"/>
    <col min="6" max="6" width="17.44140625" hidden="1" customWidth="1"/>
    <col min="7" max="8" width="16.109375" customWidth="1"/>
  </cols>
  <sheetData>
    <row r="1" spans="1:9" ht="52.5" customHeight="1" x14ac:dyDescent="0.3">
      <c r="A1" s="249" t="s">
        <v>6946</v>
      </c>
      <c r="B1" s="252" t="s">
        <v>11295</v>
      </c>
      <c r="C1" s="253"/>
      <c r="D1" s="253"/>
      <c r="E1" s="253"/>
      <c r="F1" s="253"/>
      <c r="G1" s="253"/>
      <c r="H1" s="254"/>
    </row>
    <row r="2" spans="1:9" ht="40.5" customHeight="1" x14ac:dyDescent="0.3">
      <c r="A2" s="250"/>
      <c r="B2" s="255" t="s">
        <v>6280</v>
      </c>
      <c r="C2" s="255" t="s">
        <v>6281</v>
      </c>
      <c r="D2" s="255"/>
      <c r="E2" s="255"/>
      <c r="F2" s="255"/>
      <c r="G2" s="255" t="s">
        <v>3540</v>
      </c>
      <c r="H2" s="256"/>
    </row>
    <row r="3" spans="1:9" ht="41.25" customHeight="1" x14ac:dyDescent="0.3">
      <c r="A3" s="250"/>
      <c r="B3" s="255"/>
      <c r="C3" s="257" t="s">
        <v>3539</v>
      </c>
      <c r="D3" s="257" t="s">
        <v>6282</v>
      </c>
      <c r="E3" s="257"/>
      <c r="F3" s="257"/>
      <c r="G3" s="255"/>
      <c r="H3" s="256"/>
    </row>
    <row r="4" spans="1:9" ht="69" x14ac:dyDescent="0.3">
      <c r="A4" s="251"/>
      <c r="B4" s="255"/>
      <c r="C4" s="257"/>
      <c r="D4" s="41" t="s">
        <v>6283</v>
      </c>
      <c r="E4" s="41" t="s">
        <v>6284</v>
      </c>
      <c r="F4" s="41" t="s">
        <v>6285</v>
      </c>
      <c r="G4" s="42" t="s">
        <v>6283</v>
      </c>
      <c r="H4" s="43" t="s">
        <v>6284</v>
      </c>
      <c r="I4" s="44"/>
    </row>
    <row r="5" spans="1:9" x14ac:dyDescent="0.3">
      <c r="A5" s="45" t="s">
        <v>6286</v>
      </c>
      <c r="B5" s="65">
        <v>208</v>
      </c>
      <c r="C5" s="66">
        <v>2394.6999999999998</v>
      </c>
      <c r="D5" s="66">
        <v>920</v>
      </c>
      <c r="E5" s="66">
        <f>Железнодорожный!$J$193</f>
        <v>0</v>
      </c>
      <c r="F5" s="66">
        <v>0</v>
      </c>
      <c r="G5" s="66">
        <v>91</v>
      </c>
      <c r="H5" s="67">
        <f>Железнодорожный!$N$193</f>
        <v>0</v>
      </c>
    </row>
    <row r="6" spans="1:9" x14ac:dyDescent="0.3">
      <c r="A6" s="45" t="s">
        <v>6287</v>
      </c>
      <c r="B6" s="68">
        <v>573</v>
      </c>
      <c r="C6" s="66">
        <v>24028</v>
      </c>
      <c r="D6" s="66">
        <v>1797</v>
      </c>
      <c r="E6" s="66">
        <v>1</v>
      </c>
      <c r="F6" s="66" t="e">
        <f>[1]Коминтерновский!#REF!</f>
        <v>#REF!</v>
      </c>
      <c r="G6" s="66">
        <v>246</v>
      </c>
      <c r="H6" s="67">
        <v>1</v>
      </c>
    </row>
    <row r="7" spans="1:9" x14ac:dyDescent="0.3">
      <c r="A7" s="45" t="s">
        <v>6288</v>
      </c>
      <c r="B7" s="66">
        <v>285</v>
      </c>
      <c r="C7" s="66">
        <v>7199</v>
      </c>
      <c r="D7" s="66">
        <v>708</v>
      </c>
      <c r="E7" s="66">
        <f>Левобережный!$J$289</f>
        <v>0</v>
      </c>
      <c r="F7" s="66" t="e">
        <f>[1]Левобережный!#REF!</f>
        <v>#REF!</v>
      </c>
      <c r="G7" s="66">
        <v>138</v>
      </c>
      <c r="H7" s="67">
        <f>Левобережный!$N$289</f>
        <v>0</v>
      </c>
    </row>
    <row r="8" spans="1:9" x14ac:dyDescent="0.3">
      <c r="A8" s="45" t="s">
        <v>6289</v>
      </c>
      <c r="B8" s="100">
        <f>Ленинский!$A$285</f>
        <v>280</v>
      </c>
      <c r="C8" s="66">
        <f>Ленинский!$G$286</f>
        <v>4451.78</v>
      </c>
      <c r="D8" s="66">
        <f>Ленинский!$H$286</f>
        <v>621</v>
      </c>
      <c r="E8" s="66">
        <f>Ленинский!$J$286</f>
        <v>0</v>
      </c>
      <c r="F8" s="66" t="e">
        <f>[1]Ленинский!#REF!</f>
        <v>#REF!</v>
      </c>
      <c r="G8" s="66">
        <f>Ленинский!$L$286</f>
        <v>70</v>
      </c>
      <c r="H8" s="67">
        <f>Ленинский!$N$286</f>
        <v>0</v>
      </c>
    </row>
    <row r="9" spans="1:9" s="46" customFormat="1" x14ac:dyDescent="0.3">
      <c r="A9" s="45" t="s">
        <v>6290</v>
      </c>
      <c r="B9" s="66">
        <v>310</v>
      </c>
      <c r="C9" s="66">
        <v>7476.7</v>
      </c>
      <c r="D9" s="66">
        <v>1242</v>
      </c>
      <c r="E9" s="66">
        <f>Советский!$J$312</f>
        <v>0</v>
      </c>
      <c r="F9" s="66">
        <f>[1]Советский!K315</f>
        <v>0</v>
      </c>
      <c r="G9" s="66">
        <v>135</v>
      </c>
      <c r="H9" s="73">
        <f>Советский!$N$312</f>
        <v>0</v>
      </c>
    </row>
    <row r="10" spans="1:9" s="46" customFormat="1" ht="15" thickBot="1" x14ac:dyDescent="0.35">
      <c r="A10" s="47" t="s">
        <v>6291</v>
      </c>
      <c r="B10" s="65">
        <v>356</v>
      </c>
      <c r="C10" s="69">
        <v>5861.3</v>
      </c>
      <c r="D10" s="69">
        <v>1181</v>
      </c>
      <c r="E10" s="70">
        <f>Центральный!$J$436</f>
        <v>0</v>
      </c>
      <c r="F10" s="69" t="e">
        <f>'[1]Центральный '!#REF!</f>
        <v>#REF!</v>
      </c>
      <c r="G10" s="69">
        <v>131</v>
      </c>
      <c r="H10" s="71">
        <f>Центральный!$N$436</f>
        <v>0</v>
      </c>
    </row>
    <row r="11" spans="1:9" ht="15" thickBot="1" x14ac:dyDescent="0.35">
      <c r="A11" s="48" t="s">
        <v>6292</v>
      </c>
      <c r="B11" s="72">
        <f>SUM(B5:B10)</f>
        <v>2012</v>
      </c>
      <c r="C11" s="72">
        <f>SUM(C5:C10)</f>
        <v>51411.479999999996</v>
      </c>
      <c r="D11" s="72">
        <f>SUM(D5:D10)</f>
        <v>6469</v>
      </c>
      <c r="E11" s="72">
        <f>SUM(E5:E10)</f>
        <v>1</v>
      </c>
      <c r="F11" s="72" t="e">
        <f t="shared" ref="F11" si="0">SUM(F5:F10)</f>
        <v>#REF!</v>
      </c>
      <c r="G11" s="72">
        <f>SUM(G5:G10)</f>
        <v>811</v>
      </c>
      <c r="H11" s="72">
        <f>SUM(H5:H10)</f>
        <v>1</v>
      </c>
    </row>
  </sheetData>
  <mergeCells count="7">
    <mergeCell ref="A1:A4"/>
    <mergeCell ref="B1:H1"/>
    <mergeCell ref="B2:B4"/>
    <mergeCell ref="C2:F2"/>
    <mergeCell ref="G2:H3"/>
    <mergeCell ref="C3:C4"/>
    <mergeCell ref="D3:F3"/>
  </mergeCells>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7</vt:i4>
      </vt:variant>
    </vt:vector>
  </HeadingPairs>
  <TitlesOfParts>
    <vt:vector size="7" baseType="lpstr">
      <vt:lpstr>Железнодорожный</vt:lpstr>
      <vt:lpstr>Коминтерновский</vt:lpstr>
      <vt:lpstr>Левобережный</vt:lpstr>
      <vt:lpstr>Ленинский</vt:lpstr>
      <vt:lpstr>Советский</vt:lpstr>
      <vt:lpstr>Центральный</vt:lpstr>
      <vt:lpstr>СВОД</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Сундуков С.Н.</dc:creator>
  <cp:lastModifiedBy>Тройнина </cp:lastModifiedBy>
  <cp:lastPrinted>2024-11-20T14:11:00Z</cp:lastPrinted>
  <dcterms:created xsi:type="dcterms:W3CDTF">2024-03-13T09:49:31Z</dcterms:created>
  <dcterms:modified xsi:type="dcterms:W3CDTF">2025-04-11T08:10:51Z</dcterms:modified>
</cp:coreProperties>
</file>