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40" windowWidth="18990" windowHeight="6000" activeTab="2"/>
  </bookViews>
  <sheets>
    <sheet name="1 вариант базовый" sheetId="3" r:id="rId1"/>
    <sheet name="2 вариант пессимист" sheetId="6" r:id="rId2"/>
    <sheet name="3 вариант целевой" sheetId="7" r:id="rId3"/>
  </sheets>
  <definedNames>
    <definedName name="_xlnm.Print_Area" localSheetId="0">'1 вариант базовый'!$A$1:$X$44</definedName>
    <definedName name="_xlnm.Print_Area" localSheetId="1">'2 вариант пессимист'!$A$1:$X$44</definedName>
    <definedName name="_xlnm.Print_Area" localSheetId="2">'3 вариант целевой'!$A$1:$X$44</definedName>
  </definedNames>
  <calcPr calcId="145621"/>
</workbook>
</file>

<file path=xl/calcChain.xml><?xml version="1.0" encoding="utf-8"?>
<calcChain xmlns="http://schemas.openxmlformats.org/spreadsheetml/2006/main">
  <c r="O37" i="6" l="1"/>
  <c r="P37" i="6"/>
  <c r="Q37" i="6"/>
  <c r="R37" i="6"/>
  <c r="S37" i="6"/>
  <c r="T37" i="6"/>
  <c r="U37" i="6"/>
  <c r="V37" i="6"/>
  <c r="W37" i="6"/>
  <c r="F37" i="6"/>
  <c r="G37" i="6"/>
  <c r="H37" i="6"/>
  <c r="I37" i="6"/>
  <c r="J37" i="6"/>
  <c r="K37" i="6"/>
  <c r="L37" i="6"/>
  <c r="M37" i="6"/>
  <c r="N37" i="6"/>
  <c r="E37" i="6"/>
  <c r="P37" i="3"/>
  <c r="Q37" i="3"/>
  <c r="R37" i="3"/>
  <c r="S37" i="3"/>
  <c r="T37" i="3"/>
  <c r="U37" i="3"/>
  <c r="V37" i="3"/>
  <c r="W37" i="3"/>
  <c r="X37" i="3"/>
  <c r="O37" i="3"/>
  <c r="F37" i="3"/>
  <c r="G37" i="3"/>
  <c r="H37" i="3"/>
  <c r="I37" i="3"/>
  <c r="J37" i="3"/>
  <c r="K37" i="3"/>
  <c r="L37" i="3"/>
  <c r="M37" i="3"/>
  <c r="N37" i="3"/>
  <c r="E37" i="3"/>
  <c r="F36" i="7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E37" i="7"/>
  <c r="X7" i="7" l="1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H7" i="7"/>
  <c r="G7" i="7"/>
  <c r="F7" i="7"/>
  <c r="E7" i="7"/>
  <c r="D7" i="7"/>
  <c r="T7" i="3" l="1"/>
  <c r="W7" i="6" l="1"/>
  <c r="V7" i="6"/>
  <c r="U7" i="6"/>
  <c r="T7" i="6"/>
  <c r="K7" i="6"/>
  <c r="L7" i="6"/>
  <c r="M7" i="6"/>
  <c r="N7" i="6"/>
  <c r="O7" i="6"/>
  <c r="P7" i="6"/>
  <c r="Q7" i="6"/>
  <c r="R7" i="6"/>
  <c r="S7" i="6"/>
  <c r="I7" i="6"/>
  <c r="U7" i="3"/>
  <c r="P7" i="3"/>
  <c r="Q7" i="3"/>
  <c r="R7" i="3"/>
  <c r="S7" i="3"/>
  <c r="V7" i="3"/>
  <c r="W7" i="3"/>
  <c r="X7" i="3"/>
  <c r="O7" i="3"/>
  <c r="K7" i="3"/>
  <c r="L7" i="3"/>
  <c r="M7" i="3"/>
  <c r="N7" i="3"/>
  <c r="J7" i="3"/>
  <c r="D7" i="3"/>
  <c r="E7" i="3"/>
  <c r="F7" i="3"/>
  <c r="G7" i="3"/>
  <c r="H7" i="3"/>
  <c r="D7" i="6"/>
  <c r="E7" i="6"/>
  <c r="F7" i="6"/>
  <c r="G7" i="6"/>
  <c r="H7" i="6"/>
</calcChain>
</file>

<file path=xl/sharedStrings.xml><?xml version="1.0" encoding="utf-8"?>
<sst xmlns="http://schemas.openxmlformats.org/spreadsheetml/2006/main" count="375" uniqueCount="51">
  <si>
    <t>Показатели</t>
  </si>
  <si>
    <t>Единица измерения</t>
  </si>
  <si>
    <t>отчет</t>
  </si>
  <si>
    <t>оценка</t>
  </si>
  <si>
    <t>1. Демографические показатели</t>
  </si>
  <si>
    <t xml:space="preserve">Численность постоянного населения (среднегодовая) </t>
  </si>
  <si>
    <t>тыс. человек</t>
  </si>
  <si>
    <t>% к предыдущему году</t>
  </si>
  <si>
    <t xml:space="preserve">Индекс промышленного производства </t>
  </si>
  <si>
    <t xml:space="preserve">% к предыдущему году </t>
  </si>
  <si>
    <t>% к предыдущему году в сопоставимых ценах</t>
  </si>
  <si>
    <t>Объем инвестиций (в основной капитал) за счет всех источников финансирования</t>
  </si>
  <si>
    <t>Индекс физического объема</t>
  </si>
  <si>
    <t>Фонд начисленной заработной платы всех работников</t>
  </si>
  <si>
    <t>в том числе по видам экономической деятельности:</t>
  </si>
  <si>
    <t>к соответствующему периоду предыдущего года, %</t>
  </si>
  <si>
    <t>Объем отгруженных товаров собственного производства, выполненных работ и услуг собственными силами</t>
  </si>
  <si>
    <t>Индекс производства</t>
  </si>
  <si>
    <t>Темпы роста</t>
  </si>
  <si>
    <t xml:space="preserve">Оборот розничной торговли </t>
  </si>
  <si>
    <t xml:space="preserve">Объем платных услуг населению </t>
  </si>
  <si>
    <t>Реальные денежные доходы населения</t>
  </si>
  <si>
    <t xml:space="preserve">Индекс потребительских цен </t>
  </si>
  <si>
    <t>Прибыль до налогообложения прибыльных крупных и средних организаций</t>
  </si>
  <si>
    <t>Объем работ, выполненных по виду экономической деятельности "Строительство"</t>
  </si>
  <si>
    <t>Индекс производства по виду деятельности "Строительство"</t>
  </si>
  <si>
    <t>х</t>
  </si>
  <si>
    <t>Численность населения с денежными доходами ниже величины прожиточного минимума</t>
  </si>
  <si>
    <t>% от общей численности населения</t>
  </si>
  <si>
    <t>2. Промышленное производство</t>
  </si>
  <si>
    <t>3. Строительство</t>
  </si>
  <si>
    <t>4. Рынок товаров и услуг</t>
  </si>
  <si>
    <t>5. Инвестиции</t>
  </si>
  <si>
    <t>6. Финансы</t>
  </si>
  <si>
    <t xml:space="preserve">7. Денежные доходы и расходы населения </t>
  </si>
  <si>
    <t>8. Труд и занятость</t>
  </si>
  <si>
    <t>Городской округ город Воронеж</t>
  </si>
  <si>
    <t>Основные показатели, представляемые для разработки параметров долгосрочного прогноза социально-экономического развития  городского округа город Воронеж  на период до 2035  года (вариант 1)</t>
  </si>
  <si>
    <t>Численность занятых в экономике (среднегодовая)</t>
  </si>
  <si>
    <t>Уровень безработицы к ЭАН (по методологии МОТ)</t>
  </si>
  <si>
    <t xml:space="preserve">млн рублей </t>
  </si>
  <si>
    <t>млн рублей</t>
  </si>
  <si>
    <t xml:space="preserve"> -</t>
  </si>
  <si>
    <t>Основные показатели, представляемые для разработки параметров долгосрочного прогноза социально-экономического развития  городского округа город Воронеж  на период до 2035  года (вариант 2)</t>
  </si>
  <si>
    <t>В. Добыча полезных ископаемых</t>
  </si>
  <si>
    <t>С. Обрабатывающие производства</t>
  </si>
  <si>
    <t>D. Обеспечение электрической энергией, газом и паром; кондиционирование воздуха</t>
  </si>
  <si>
    <t xml:space="preserve">% </t>
  </si>
  <si>
    <t xml:space="preserve"> % </t>
  </si>
  <si>
    <t>Основные показатели, представляемые для разработки параметров долгосрочного прогноза социально-экономического развития  городского округа город Воронеж  на период до 2035  года (вариант 3)</t>
  </si>
  <si>
    <t>E. Водоснабжение, водоотведение, организация сбора и утилизация отходов, деятельность по ликвидации загрязнений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</si>
</sst>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#,##0.0"/>
    <numFmt numFmtId="167" formatCode="0.0"/>
  </numFmts>
  <fonts count="29" x14ac:knownFonts="1">
    <font>
      <sz val="10"/>
      <name val="Arial Cyr"/>
      <charset val="204"/>
    </font>
    <font>
      <sz val="8"/>
      <name val="Tahoma"/>
      <family val="2"/>
      <charset val="204"/>
    </font>
    <font>
      <sz val="9"/>
      <name val="Arial Cyr"/>
      <family val="2"/>
      <charset val="204"/>
    </font>
    <font>
      <sz val="11"/>
      <name val="Tahoma"/>
      <family val="2"/>
      <charset val="204"/>
    </font>
    <font>
      <sz val="10"/>
      <color indexed="8"/>
      <name val="Arial Cyr"/>
      <family val="2"/>
      <charset val="204"/>
    </font>
    <font>
      <sz val="7"/>
      <name val="Tahoma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</font>
    <font>
      <sz val="8"/>
      <color rgb="FFFF0000"/>
      <name val="Tahoma"/>
      <family val="2"/>
      <charset val="204"/>
    </font>
    <font>
      <sz val="10"/>
      <color rgb="FFFF0000"/>
      <name val="Arial Cyr"/>
      <family val="2"/>
      <charset val="204"/>
    </font>
    <font>
      <sz val="9"/>
      <color rgb="FFFF000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color rgb="FFC0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4" tint="-0.499984740745262"/>
      <name val="Arial Cyr"/>
      <charset val="204"/>
    </font>
    <font>
      <b/>
      <sz val="9"/>
      <color rgb="FFFF0000"/>
      <name val="Arial Cyr"/>
      <charset val="204"/>
    </font>
    <font>
      <sz val="10"/>
      <color theme="4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16" fillId="0" borderId="0"/>
    <xf numFmtId="0" fontId="8" fillId="0" borderId="0"/>
    <xf numFmtId="164" fontId="8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Border="1" applyProtection="1"/>
    <xf numFmtId="0" fontId="3" fillId="0" borderId="1" xfId="0" applyFont="1" applyBorder="1" applyAlignment="1">
      <alignment horizontal="center" wrapText="1"/>
    </xf>
    <xf numFmtId="165" fontId="2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/>
      <protection locked="0"/>
    </xf>
    <xf numFmtId="166" fontId="7" fillId="0" borderId="1" xfId="0" applyNumberFormat="1" applyFont="1" applyFill="1" applyBorder="1" applyProtection="1"/>
    <xf numFmtId="0" fontId="17" fillId="2" borderId="0" xfId="0" applyFont="1" applyFill="1" applyBorder="1" applyAlignment="1">
      <alignment horizontal="left" wrapText="1" indent="1"/>
    </xf>
    <xf numFmtId="0" fontId="2" fillId="0" borderId="1" xfId="0" applyFont="1" applyFill="1" applyBorder="1" applyProtection="1"/>
    <xf numFmtId="166" fontId="7" fillId="2" borderId="1" xfId="0" applyNumberFormat="1" applyFont="1" applyFill="1" applyBorder="1" applyProtection="1"/>
    <xf numFmtId="0" fontId="1" fillId="2" borderId="0" xfId="0" applyFont="1" applyFill="1" applyBorder="1" applyAlignment="1">
      <alignment horizontal="left" wrapText="1" indent="1"/>
    </xf>
    <xf numFmtId="0" fontId="2" fillId="2" borderId="1" xfId="0" applyFont="1" applyFill="1" applyBorder="1" applyProtection="1"/>
    <xf numFmtId="167" fontId="10" fillId="2" borderId="1" xfId="0" applyNumberFormat="1" applyFont="1" applyFill="1" applyBorder="1" applyProtection="1">
      <protection locked="0"/>
    </xf>
    <xf numFmtId="0" fontId="5" fillId="2" borderId="0" xfId="0" applyFont="1" applyFill="1" applyBorder="1" applyAlignment="1">
      <alignment horizontal="center" wrapText="1"/>
    </xf>
    <xf numFmtId="166" fontId="18" fillId="2" borderId="0" xfId="0" applyNumberFormat="1" applyFont="1" applyFill="1" applyBorder="1" applyAlignment="1" applyProtection="1">
      <alignment horizontal="center"/>
      <protection locked="0"/>
    </xf>
    <xf numFmtId="166" fontId="18" fillId="2" borderId="0" xfId="0" applyNumberFormat="1" applyFont="1" applyFill="1" applyBorder="1" applyAlignment="1" applyProtection="1">
      <alignment horizontal="center"/>
    </xf>
    <xf numFmtId="166" fontId="20" fillId="3" borderId="0" xfId="0" applyNumberFormat="1" applyFont="1" applyFill="1" applyBorder="1" applyAlignment="1" applyProtection="1">
      <alignment horizontal="center"/>
    </xf>
    <xf numFmtId="167" fontId="20" fillId="3" borderId="0" xfId="0" applyNumberFormat="1" applyFont="1" applyFill="1" applyBorder="1" applyAlignment="1" applyProtection="1">
      <alignment horizontal="center"/>
      <protection locked="0"/>
    </xf>
    <xf numFmtId="166" fontId="21" fillId="4" borderId="0" xfId="0" applyNumberFormat="1" applyFont="1" applyFill="1" applyBorder="1" applyAlignment="1" applyProtection="1">
      <alignment horizontal="center"/>
    </xf>
    <xf numFmtId="167" fontId="21" fillId="4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wrapText="1"/>
    </xf>
    <xf numFmtId="166" fontId="18" fillId="5" borderId="0" xfId="0" applyNumberFormat="1" applyFont="1" applyFill="1" applyBorder="1" applyAlignment="1" applyProtection="1">
      <alignment horizontal="center"/>
      <protection locked="0"/>
    </xf>
    <xf numFmtId="166" fontId="18" fillId="5" borderId="0" xfId="0" applyNumberFormat="1" applyFont="1" applyFill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left" wrapText="1" indent="1"/>
    </xf>
    <xf numFmtId="0" fontId="13" fillId="2" borderId="1" xfId="0" applyFont="1" applyFill="1" applyBorder="1" applyAlignment="1">
      <alignment horizontal="left" wrapText="1" indent="2"/>
    </xf>
    <xf numFmtId="0" fontId="13" fillId="2" borderId="1" xfId="0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166" fontId="22" fillId="2" borderId="1" xfId="0" applyNumberFormat="1" applyFont="1" applyFill="1" applyBorder="1" applyAlignment="1" applyProtection="1">
      <alignment horizontal="center"/>
      <protection locked="0"/>
    </xf>
    <xf numFmtId="166" fontId="22" fillId="2" borderId="1" xfId="0" applyNumberFormat="1" applyFont="1" applyFill="1" applyBorder="1" applyAlignment="1" applyProtection="1">
      <alignment horizontal="center"/>
    </xf>
    <xf numFmtId="167" fontId="22" fillId="2" borderId="1" xfId="0" applyNumberFormat="1" applyFont="1" applyFill="1" applyBorder="1" applyAlignment="1" applyProtection="1">
      <alignment horizontal="center"/>
      <protection locked="0"/>
    </xf>
    <xf numFmtId="0" fontId="22" fillId="0" borderId="1" xfId="0" applyFont="1" applyFill="1" applyBorder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22" fillId="2" borderId="1" xfId="0" applyNumberFormat="1" applyFont="1" applyFill="1" applyBorder="1" applyAlignment="1" applyProtection="1">
      <alignment horizontal="center" vertical="center"/>
      <protection locked="0"/>
    </xf>
    <xf numFmtId="167" fontId="13" fillId="2" borderId="1" xfId="0" applyNumberFormat="1" applyFont="1" applyFill="1" applyBorder="1" applyAlignment="1" applyProtection="1">
      <alignment horizontal="center" vertical="center"/>
      <protection locked="0"/>
    </xf>
    <xf numFmtId="166" fontId="22" fillId="2" borderId="1" xfId="0" applyNumberFormat="1" applyFont="1" applyFill="1" applyBorder="1" applyAlignment="1" applyProtection="1">
      <alignment horizontal="center" vertical="center"/>
    </xf>
    <xf numFmtId="167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66" fontId="26" fillId="2" borderId="1" xfId="0" applyNumberFormat="1" applyFont="1" applyFill="1" applyBorder="1" applyAlignment="1" applyProtection="1">
      <alignment horizontal="center" vertical="center"/>
    </xf>
    <xf numFmtId="166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 wrapText="1" indent="1"/>
    </xf>
    <xf numFmtId="0" fontId="22" fillId="2" borderId="1" xfId="0" applyFont="1" applyFill="1" applyBorder="1" applyProtection="1"/>
    <xf numFmtId="0" fontId="13" fillId="2" borderId="1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 indent="1"/>
    </xf>
    <xf numFmtId="0" fontId="13" fillId="2" borderId="1" xfId="0" applyFont="1" applyFill="1" applyBorder="1" applyAlignment="1">
      <alignment horizontal="left" vertical="center" wrapText="1" indent="2"/>
    </xf>
    <xf numFmtId="4" fontId="13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166" fontId="7" fillId="2" borderId="1" xfId="0" applyNumberFormat="1" applyFont="1" applyFill="1" applyBorder="1" applyAlignment="1" applyProtection="1">
      <alignment horizontal="center"/>
    </xf>
    <xf numFmtId="166" fontId="24" fillId="2" borderId="1" xfId="0" applyNumberFormat="1" applyFont="1" applyFill="1" applyBorder="1" applyAlignment="1" applyProtection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166" fontId="2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 indent="1"/>
    </xf>
    <xf numFmtId="166" fontId="13" fillId="2" borderId="1" xfId="0" applyNumberFormat="1" applyFont="1" applyFill="1" applyBorder="1" applyAlignment="1" applyProtection="1">
      <alignment horizontal="center"/>
      <protection locked="0"/>
    </xf>
    <xf numFmtId="166" fontId="22" fillId="2" borderId="2" xfId="0" applyNumberFormat="1" applyFont="1" applyFill="1" applyBorder="1" applyAlignment="1" applyProtection="1">
      <alignment horizontal="center"/>
      <protection locked="0"/>
    </xf>
    <xf numFmtId="166" fontId="22" fillId="2" borderId="2" xfId="0" applyNumberFormat="1" applyFont="1" applyFill="1" applyBorder="1" applyAlignment="1" applyProtection="1">
      <alignment horizontal="center"/>
    </xf>
    <xf numFmtId="166" fontId="22" fillId="2" borderId="2" xfId="0" applyNumberFormat="1" applyFont="1" applyFill="1" applyBorder="1" applyAlignment="1" applyProtection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166" fontId="13" fillId="2" borderId="6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center"/>
    </xf>
    <xf numFmtId="4" fontId="15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6" fontId="15" fillId="2" borderId="7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6" fontId="15" fillId="2" borderId="6" xfId="0" applyNumberFormat="1" applyFont="1" applyFill="1" applyBorder="1" applyAlignment="1">
      <alignment horizontal="center" vertical="center" wrapText="1"/>
    </xf>
    <xf numFmtId="166" fontId="13" fillId="2" borderId="6" xfId="0" applyNumberFormat="1" applyFont="1" applyFill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>
      <alignment horizontal="center" wrapText="1"/>
    </xf>
    <xf numFmtId="166" fontId="13" fillId="2" borderId="7" xfId="0" applyNumberFormat="1" applyFont="1" applyFill="1" applyBorder="1" applyAlignment="1">
      <alignment horizontal="center" wrapText="1"/>
    </xf>
    <xf numFmtId="166" fontId="13" fillId="2" borderId="6" xfId="0" applyNumberFormat="1" applyFont="1" applyFill="1" applyBorder="1" applyAlignment="1">
      <alignment horizontal="center" wrapText="1"/>
    </xf>
    <xf numFmtId="166" fontId="22" fillId="2" borderId="6" xfId="0" applyNumberFormat="1" applyFont="1" applyFill="1" applyBorder="1" applyAlignment="1" applyProtection="1">
      <alignment horizontal="center"/>
    </xf>
    <xf numFmtId="49" fontId="13" fillId="2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Protection="1"/>
    <xf numFmtId="167" fontId="24" fillId="2" borderId="1" xfId="0" applyNumberFormat="1" applyFont="1" applyFill="1" applyBorder="1" applyAlignment="1" applyProtection="1">
      <alignment horizontal="center"/>
      <protection locked="0"/>
    </xf>
    <xf numFmtId="166" fontId="21" fillId="2" borderId="1" xfId="0" applyNumberFormat="1" applyFont="1" applyFill="1" applyBorder="1" applyAlignment="1" applyProtection="1">
      <alignment horizontal="center"/>
    </xf>
    <xf numFmtId="167" fontId="21" fillId="2" borderId="1" xfId="0" applyNumberFormat="1" applyFont="1" applyFill="1" applyBorder="1" applyAlignment="1" applyProtection="1">
      <alignment horizontal="center"/>
      <protection locked="0"/>
    </xf>
    <xf numFmtId="167" fontId="23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vertical="center"/>
    </xf>
    <xf numFmtId="167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vertical="center"/>
    </xf>
    <xf numFmtId="167" fontId="13" fillId="2" borderId="7" xfId="0" applyNumberFormat="1" applyFont="1" applyFill="1" applyBorder="1" applyAlignment="1" applyProtection="1">
      <alignment horizontal="center" vertical="center"/>
    </xf>
    <xf numFmtId="166" fontId="18" fillId="2" borderId="1" xfId="0" applyNumberFormat="1" applyFont="1" applyFill="1" applyBorder="1" applyAlignment="1" applyProtection="1">
      <alignment horizontal="center"/>
      <protection locked="0"/>
    </xf>
    <xf numFmtId="166" fontId="18" fillId="2" borderId="1" xfId="0" applyNumberFormat="1" applyFont="1" applyFill="1" applyBorder="1" applyAlignment="1" applyProtection="1">
      <alignment horizontal="center"/>
    </xf>
    <xf numFmtId="166" fontId="25" fillId="2" borderId="1" xfId="0" applyNumberFormat="1" applyFont="1" applyFill="1" applyBorder="1" applyAlignment="1" applyProtection="1">
      <alignment horizontal="center"/>
    </xf>
    <xf numFmtId="167" fontId="25" fillId="2" borderId="1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/>
    <xf numFmtId="166" fontId="11" fillId="2" borderId="1" xfId="0" applyNumberFormat="1" applyFont="1" applyFill="1" applyBorder="1" applyAlignment="1" applyProtection="1">
      <alignment horizontal="center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 applyProtection="1">
      <alignment horizontal="center" vertical="center"/>
    </xf>
    <xf numFmtId="166" fontId="11" fillId="2" borderId="1" xfId="0" applyNumberFormat="1" applyFont="1" applyFill="1" applyBorder="1" applyAlignment="1" applyProtection="1">
      <alignment horizontal="center"/>
    </xf>
    <xf numFmtId="166" fontId="11" fillId="2" borderId="1" xfId="0" applyNumberFormat="1" applyFont="1" applyFill="1" applyBorder="1" applyAlignment="1" applyProtection="1">
      <alignment horizontal="center" vertical="center"/>
    </xf>
    <xf numFmtId="167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 applyProtection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166" fontId="27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Protection="1"/>
    <xf numFmtId="167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/>
    <xf numFmtId="166" fontId="11" fillId="2" borderId="1" xfId="0" applyNumberFormat="1" applyFont="1" applyFill="1" applyBorder="1" applyAlignment="1" applyProtection="1">
      <alignment horizontal="center" vertical="center"/>
      <protection locked="0"/>
    </xf>
    <xf numFmtId="166" fontId="28" fillId="2" borderId="1" xfId="0" applyNumberFormat="1" applyFont="1" applyFill="1" applyBorder="1" applyAlignment="1">
      <alignment horizontal="center" vertical="center"/>
    </xf>
    <xf numFmtId="4" fontId="28" fillId="2" borderId="0" xfId="0" applyNumberFormat="1" applyFont="1" applyFill="1" applyBorder="1" applyAlignment="1">
      <alignment horizontal="center"/>
    </xf>
    <xf numFmtId="166" fontId="28" fillId="2" borderId="1" xfId="0" applyNumberFormat="1" applyFont="1" applyFill="1" applyBorder="1" applyAlignment="1">
      <alignment horizontal="center" vertical="center" wrapText="1"/>
    </xf>
    <xf numFmtId="166" fontId="27" fillId="2" borderId="1" xfId="0" applyNumberFormat="1" applyFont="1" applyFill="1" applyBorder="1" applyAlignment="1">
      <alignment horizontal="center" vertical="center" wrapText="1"/>
    </xf>
    <xf numFmtId="166" fontId="27" fillId="2" borderId="1" xfId="0" applyNumberFormat="1" applyFont="1" applyFill="1" applyBorder="1" applyAlignment="1">
      <alignment horizontal="center" vertical="center"/>
    </xf>
    <xf numFmtId="167" fontId="27" fillId="2" borderId="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</cellXfs>
  <cellStyles count="6">
    <cellStyle name="Обычный" xfId="0" builtinId="0"/>
    <cellStyle name="Обычный 10 2" xfId="1"/>
    <cellStyle name="Обычный 15" xfId="2"/>
    <cellStyle name="Обычный 2" xfId="3"/>
    <cellStyle name="Обычный 2 10" xfId="4"/>
    <cellStyle name="Финансовый 10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view="pageBreakPreview" zoomScale="70" zoomScaleNormal="100" zoomScaleSheetLayoutView="7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C29" sqref="C29"/>
    </sheetView>
  </sheetViews>
  <sheetFormatPr defaultColWidth="8.85546875" defaultRowHeight="12" x14ac:dyDescent="0.2"/>
  <cols>
    <col min="1" max="1" width="40.5703125" style="1" customWidth="1"/>
    <col min="2" max="2" width="21.7109375" style="1" customWidth="1"/>
    <col min="3" max="3" width="11.42578125" style="1" customWidth="1"/>
    <col min="4" max="4" width="10.28515625" style="1" customWidth="1"/>
    <col min="5" max="5" width="9.5703125" style="1" customWidth="1"/>
    <col min="6" max="6" width="9.85546875" style="1" customWidth="1"/>
    <col min="7" max="7" width="9.7109375" style="1" customWidth="1"/>
    <col min="8" max="8" width="10.28515625" style="1" customWidth="1"/>
    <col min="9" max="9" width="10" style="1" customWidth="1"/>
    <col min="10" max="10" width="10.140625" style="1" customWidth="1"/>
    <col min="11" max="11" width="11.42578125" style="1" customWidth="1"/>
    <col min="12" max="13" width="11.28515625" style="1" customWidth="1"/>
    <col min="14" max="14" width="11.42578125" style="1" customWidth="1"/>
    <col min="15" max="15" width="9.5703125" style="1" customWidth="1"/>
    <col min="16" max="20" width="10.28515625" style="1" customWidth="1"/>
    <col min="21" max="21" width="9.7109375" style="1" customWidth="1"/>
    <col min="22" max="22" width="10.42578125" style="1" customWidth="1"/>
    <col min="23" max="23" width="11" style="1" customWidth="1"/>
    <col min="24" max="24" width="10.42578125" style="1" customWidth="1"/>
    <col min="25" max="16384" width="8.85546875" style="1"/>
  </cols>
  <sheetData>
    <row r="1" spans="1:24" ht="52.5" customHeight="1" x14ac:dyDescent="0.2">
      <c r="A1" s="132" t="s">
        <v>37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4" ht="12.75" customHeight="1" x14ac:dyDescent="0.2">
      <c r="A2" s="129" t="s">
        <v>0</v>
      </c>
      <c r="B2" s="129" t="s">
        <v>1</v>
      </c>
      <c r="C2" s="23" t="s">
        <v>2</v>
      </c>
      <c r="D2" s="23" t="s">
        <v>2</v>
      </c>
      <c r="E2" s="24" t="s">
        <v>2</v>
      </c>
      <c r="F2" s="23" t="s">
        <v>3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.75" customHeight="1" x14ac:dyDescent="0.2">
      <c r="A3" s="130"/>
      <c r="B3" s="130"/>
      <c r="C3" s="123" t="s">
        <v>36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5"/>
    </row>
    <row r="4" spans="1:24" ht="39" customHeight="1" x14ac:dyDescent="0.2">
      <c r="A4" s="131"/>
      <c r="B4" s="131"/>
      <c r="C4" s="35">
        <v>2014</v>
      </c>
      <c r="D4" s="35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5">
        <v>2021</v>
      </c>
      <c r="K4" s="35">
        <v>2022</v>
      </c>
      <c r="L4" s="35">
        <v>2023</v>
      </c>
      <c r="M4" s="35">
        <v>2024</v>
      </c>
      <c r="N4" s="35">
        <v>2025</v>
      </c>
      <c r="O4" s="35">
        <v>2026</v>
      </c>
      <c r="P4" s="35">
        <v>2027</v>
      </c>
      <c r="Q4" s="35">
        <v>2028</v>
      </c>
      <c r="R4" s="35">
        <v>2029</v>
      </c>
      <c r="S4" s="35">
        <v>2030</v>
      </c>
      <c r="T4" s="35">
        <v>2031</v>
      </c>
      <c r="U4" s="35">
        <v>2032</v>
      </c>
      <c r="V4" s="37">
        <v>2033</v>
      </c>
      <c r="W4" s="37">
        <v>2034</v>
      </c>
      <c r="X4" s="111">
        <v>2035</v>
      </c>
    </row>
    <row r="5" spans="1:24" s="2" customFormat="1" ht="14.25" x14ac:dyDescent="0.2">
      <c r="A5" s="38" t="s">
        <v>4</v>
      </c>
      <c r="B5" s="3"/>
      <c r="C5" s="5"/>
      <c r="D5" s="5"/>
      <c r="E5" s="5"/>
      <c r="F5" s="9"/>
      <c r="G5" s="9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11"/>
      <c r="U5" s="12"/>
      <c r="V5" s="11"/>
      <c r="W5" s="11"/>
      <c r="X5" s="8"/>
    </row>
    <row r="6" spans="1:24" s="2" customFormat="1" ht="25.5" x14ac:dyDescent="0.2">
      <c r="A6" s="25" t="s">
        <v>5</v>
      </c>
      <c r="B6" s="27" t="s">
        <v>6</v>
      </c>
      <c r="C6" s="28">
        <v>1019.1</v>
      </c>
      <c r="D6" s="28">
        <v>1028</v>
      </c>
      <c r="E6" s="29">
        <v>1036.0999999999999</v>
      </c>
      <c r="F6" s="29">
        <v>1043.2</v>
      </c>
      <c r="G6" s="29">
        <v>1050</v>
      </c>
      <c r="H6" s="29">
        <v>1056.5999999999999</v>
      </c>
      <c r="I6" s="29">
        <v>1063.0999999999999</v>
      </c>
      <c r="J6" s="29">
        <v>1068.4000000000001</v>
      </c>
      <c r="K6" s="29">
        <v>1072</v>
      </c>
      <c r="L6" s="29">
        <v>1074.4000000000001</v>
      </c>
      <c r="M6" s="29">
        <v>1075.3</v>
      </c>
      <c r="N6" s="29">
        <v>1075.2</v>
      </c>
      <c r="O6" s="29">
        <v>1074.5999999999999</v>
      </c>
      <c r="P6" s="29">
        <v>1073.5999999999999</v>
      </c>
      <c r="Q6" s="29">
        <v>1072.5999999999999</v>
      </c>
      <c r="R6" s="29">
        <v>1071.3</v>
      </c>
      <c r="S6" s="29">
        <v>1070</v>
      </c>
      <c r="T6" s="46">
        <v>1068.7</v>
      </c>
      <c r="U6" s="47">
        <v>1067.4000000000001</v>
      </c>
      <c r="V6" s="29">
        <v>1065.8</v>
      </c>
      <c r="W6" s="28">
        <v>1064.7</v>
      </c>
      <c r="X6" s="29">
        <v>1064.0999999999999</v>
      </c>
    </row>
    <row r="7" spans="1:24" s="2" customFormat="1" ht="12.75" x14ac:dyDescent="0.2">
      <c r="A7" s="25" t="s">
        <v>18</v>
      </c>
      <c r="B7" s="27" t="s">
        <v>7</v>
      </c>
      <c r="C7" s="28">
        <v>101</v>
      </c>
      <c r="D7" s="28">
        <f>D6/C6*100</f>
        <v>100.87331959572172</v>
      </c>
      <c r="E7" s="28">
        <f>E6/D6*100</f>
        <v>100.78793774319065</v>
      </c>
      <c r="F7" s="28">
        <f>F6/E6*100</f>
        <v>100.6852620403436</v>
      </c>
      <c r="G7" s="28">
        <f>G6/F6*100</f>
        <v>100.65184049079754</v>
      </c>
      <c r="H7" s="28">
        <f>H6/G6*100</f>
        <v>100.62857142857142</v>
      </c>
      <c r="I7" s="29">
        <v>100.6</v>
      </c>
      <c r="J7" s="29">
        <f t="shared" ref="J7:O7" si="0">J6*100/I6</f>
        <v>100.49854199981189</v>
      </c>
      <c r="K7" s="29">
        <f t="shared" si="0"/>
        <v>100.33695245226507</v>
      </c>
      <c r="L7" s="29">
        <f t="shared" si="0"/>
        <v>100.22388059701494</v>
      </c>
      <c r="M7" s="29">
        <f t="shared" si="0"/>
        <v>100.0837676842889</v>
      </c>
      <c r="N7" s="29">
        <f t="shared" si="0"/>
        <v>99.990700269692184</v>
      </c>
      <c r="O7" s="29">
        <f t="shared" si="0"/>
        <v>99.944196428571416</v>
      </c>
      <c r="P7" s="29">
        <f t="shared" ref="P7:X7" si="1">P6*100/O6</f>
        <v>99.906942117997389</v>
      </c>
      <c r="Q7" s="29">
        <f t="shared" si="1"/>
        <v>99.906855439642314</v>
      </c>
      <c r="R7" s="29">
        <f t="shared" si="1"/>
        <v>99.878799179563686</v>
      </c>
      <c r="S7" s="29">
        <f t="shared" si="1"/>
        <v>99.878652104919254</v>
      </c>
      <c r="T7" s="29">
        <f t="shared" si="1"/>
        <v>99.878504672897193</v>
      </c>
      <c r="U7" s="29">
        <f>U6*100/T6</f>
        <v>99.87835688219333</v>
      </c>
      <c r="V7" s="29">
        <f t="shared" si="1"/>
        <v>99.850103054150267</v>
      </c>
      <c r="W7" s="29">
        <f t="shared" si="1"/>
        <v>99.896791142803536</v>
      </c>
      <c r="X7" s="29">
        <f t="shared" si="1"/>
        <v>99.943646097492234</v>
      </c>
    </row>
    <row r="8" spans="1:24" ht="16.5" customHeight="1" x14ac:dyDescent="0.2">
      <c r="A8" s="38" t="s">
        <v>29</v>
      </c>
      <c r="B8" s="57"/>
      <c r="C8" s="58"/>
      <c r="D8" s="58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85"/>
      <c r="V8" s="86"/>
      <c r="W8" s="87"/>
      <c r="X8" s="11"/>
    </row>
    <row r="9" spans="1:24" ht="12.75" x14ac:dyDescent="0.2">
      <c r="A9" s="25" t="s">
        <v>8</v>
      </c>
      <c r="B9" s="61" t="s">
        <v>9</v>
      </c>
      <c r="C9" s="62">
        <v>112.8</v>
      </c>
      <c r="D9" s="62">
        <v>114.5</v>
      </c>
      <c r="E9" s="62">
        <v>102.2</v>
      </c>
      <c r="F9" s="62">
        <v>102.7</v>
      </c>
      <c r="G9" s="62">
        <v>102.9</v>
      </c>
      <c r="H9" s="62">
        <v>103.1</v>
      </c>
      <c r="I9" s="62">
        <v>102.6</v>
      </c>
      <c r="J9" s="62">
        <v>102.9</v>
      </c>
      <c r="K9" s="62">
        <v>102.9</v>
      </c>
      <c r="L9" s="62">
        <v>102.8</v>
      </c>
      <c r="M9" s="62">
        <v>102.6</v>
      </c>
      <c r="N9" s="62">
        <v>102.6</v>
      </c>
      <c r="O9" s="62">
        <v>102.5</v>
      </c>
      <c r="P9" s="62">
        <v>102.4</v>
      </c>
      <c r="Q9" s="62">
        <v>102.4</v>
      </c>
      <c r="R9" s="62">
        <v>102.3</v>
      </c>
      <c r="S9" s="62">
        <v>102.4</v>
      </c>
      <c r="T9" s="62">
        <v>102.3</v>
      </c>
      <c r="U9" s="62">
        <v>102.3</v>
      </c>
      <c r="V9" s="62">
        <v>102.1</v>
      </c>
      <c r="W9" s="62">
        <v>102</v>
      </c>
      <c r="X9" s="88">
        <v>102</v>
      </c>
    </row>
    <row r="10" spans="1:24" ht="23.25" customHeight="1" x14ac:dyDescent="0.2">
      <c r="A10" s="25" t="s">
        <v>14</v>
      </c>
      <c r="B10" s="63"/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41"/>
      <c r="P10" s="41"/>
      <c r="Q10" s="41"/>
      <c r="R10" s="41"/>
      <c r="S10" s="41"/>
      <c r="T10" s="41"/>
      <c r="U10" s="42"/>
      <c r="V10" s="41"/>
      <c r="W10" s="42"/>
      <c r="X10" s="89"/>
    </row>
    <row r="11" spans="1:24" ht="14.25" customHeight="1" x14ac:dyDescent="0.2">
      <c r="A11" s="64" t="s">
        <v>44</v>
      </c>
      <c r="B11" s="63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41"/>
      <c r="P11" s="41"/>
      <c r="Q11" s="41"/>
      <c r="R11" s="41"/>
      <c r="S11" s="41"/>
      <c r="T11" s="41"/>
      <c r="U11" s="42"/>
      <c r="V11" s="41"/>
      <c r="W11" s="42"/>
      <c r="X11" s="89"/>
    </row>
    <row r="12" spans="1:24" ht="38.25" x14ac:dyDescent="0.2">
      <c r="A12" s="25" t="s">
        <v>16</v>
      </c>
      <c r="B12" s="27" t="s">
        <v>40</v>
      </c>
      <c r="C12" s="28" t="s">
        <v>42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  <c r="K12" s="28" t="s">
        <v>42</v>
      </c>
      <c r="L12" s="28" t="s">
        <v>42</v>
      </c>
      <c r="M12" s="28" t="s">
        <v>42</v>
      </c>
      <c r="N12" s="28" t="s">
        <v>42</v>
      </c>
      <c r="O12" s="28" t="s">
        <v>42</v>
      </c>
      <c r="P12" s="28" t="s">
        <v>42</v>
      </c>
      <c r="Q12" s="28" t="s">
        <v>42</v>
      </c>
      <c r="R12" s="28" t="s">
        <v>42</v>
      </c>
      <c r="S12" s="28" t="s">
        <v>42</v>
      </c>
      <c r="T12" s="28" t="s">
        <v>42</v>
      </c>
      <c r="U12" s="28" t="s">
        <v>42</v>
      </c>
      <c r="V12" s="28" t="s">
        <v>42</v>
      </c>
      <c r="W12" s="28" t="s">
        <v>42</v>
      </c>
      <c r="X12" s="28" t="s">
        <v>42</v>
      </c>
    </row>
    <row r="13" spans="1:24" ht="12.75" x14ac:dyDescent="0.2">
      <c r="A13" s="26" t="s">
        <v>17</v>
      </c>
      <c r="B13" s="27" t="s">
        <v>7</v>
      </c>
      <c r="C13" s="65" t="s">
        <v>42</v>
      </c>
      <c r="D13" s="65" t="s">
        <v>42</v>
      </c>
      <c r="E13" s="65" t="s">
        <v>42</v>
      </c>
      <c r="F13" s="65" t="s">
        <v>42</v>
      </c>
      <c r="G13" s="65" t="s">
        <v>42</v>
      </c>
      <c r="H13" s="65" t="s">
        <v>42</v>
      </c>
      <c r="I13" s="65" t="s">
        <v>42</v>
      </c>
      <c r="J13" s="65" t="s">
        <v>42</v>
      </c>
      <c r="K13" s="65" t="s">
        <v>42</v>
      </c>
      <c r="L13" s="65" t="s">
        <v>42</v>
      </c>
      <c r="M13" s="65" t="s">
        <v>42</v>
      </c>
      <c r="N13" s="65" t="s">
        <v>42</v>
      </c>
      <c r="O13" s="65" t="s">
        <v>42</v>
      </c>
      <c r="P13" s="65" t="s">
        <v>42</v>
      </c>
      <c r="Q13" s="65" t="s">
        <v>42</v>
      </c>
      <c r="R13" s="65" t="s">
        <v>42</v>
      </c>
      <c r="S13" s="65" t="s">
        <v>42</v>
      </c>
      <c r="T13" s="65" t="s">
        <v>42</v>
      </c>
      <c r="U13" s="65" t="s">
        <v>42</v>
      </c>
      <c r="V13" s="65" t="s">
        <v>42</v>
      </c>
      <c r="W13" s="65" t="s">
        <v>42</v>
      </c>
      <c r="X13" s="65" t="s">
        <v>42</v>
      </c>
    </row>
    <row r="14" spans="1:24" ht="14.25" customHeight="1" x14ac:dyDescent="0.2">
      <c r="A14" s="64" t="s">
        <v>45</v>
      </c>
      <c r="B14" s="27"/>
      <c r="C14" s="66"/>
      <c r="D14" s="66"/>
      <c r="E14" s="66"/>
      <c r="F14" s="67"/>
      <c r="G14" s="67"/>
      <c r="H14" s="67"/>
      <c r="I14" s="67"/>
      <c r="J14" s="67"/>
      <c r="K14" s="67"/>
      <c r="L14" s="67"/>
      <c r="M14" s="67"/>
      <c r="N14" s="67"/>
      <c r="O14" s="68"/>
      <c r="P14" s="68"/>
      <c r="Q14" s="68"/>
      <c r="R14" s="68"/>
      <c r="S14" s="68"/>
      <c r="T14" s="68"/>
      <c r="U14" s="90"/>
      <c r="V14" s="68"/>
      <c r="W14" s="90"/>
      <c r="X14" s="91"/>
    </row>
    <row r="15" spans="1:24" ht="38.25" x14ac:dyDescent="0.2">
      <c r="A15" s="25" t="s">
        <v>16</v>
      </c>
      <c r="B15" s="27" t="s">
        <v>41</v>
      </c>
      <c r="C15" s="69">
        <v>126847.1</v>
      </c>
      <c r="D15" s="69">
        <v>136796.5</v>
      </c>
      <c r="E15" s="69">
        <v>139419.70000000001</v>
      </c>
      <c r="F15" s="69">
        <v>149973.29999999999</v>
      </c>
      <c r="G15" s="69">
        <v>161475.9</v>
      </c>
      <c r="H15" s="69">
        <v>174866.7</v>
      </c>
      <c r="I15" s="69">
        <v>188744.2</v>
      </c>
      <c r="J15" s="69">
        <v>203935.8</v>
      </c>
      <c r="K15" s="69">
        <v>220076.9</v>
      </c>
      <c r="L15" s="69">
        <v>235973.1</v>
      </c>
      <c r="M15" s="69">
        <v>252040.9</v>
      </c>
      <c r="N15" s="69">
        <v>267181.90000000002</v>
      </c>
      <c r="O15" s="69">
        <v>281804.5</v>
      </c>
      <c r="P15" s="69">
        <v>297516.3</v>
      </c>
      <c r="Q15" s="69">
        <v>313157.7</v>
      </c>
      <c r="R15" s="69">
        <v>328915</v>
      </c>
      <c r="S15" s="69">
        <v>344993.4</v>
      </c>
      <c r="T15" s="69">
        <v>361222.1</v>
      </c>
      <c r="U15" s="69">
        <v>378214.2</v>
      </c>
      <c r="V15" s="69">
        <v>395618.4</v>
      </c>
      <c r="W15" s="70">
        <v>413418.7</v>
      </c>
      <c r="X15" s="70">
        <v>431386.7</v>
      </c>
    </row>
    <row r="16" spans="1:24" ht="12.75" x14ac:dyDescent="0.2">
      <c r="A16" s="26" t="s">
        <v>17</v>
      </c>
      <c r="B16" s="27" t="s">
        <v>7</v>
      </c>
      <c r="C16" s="28">
        <v>114.1</v>
      </c>
      <c r="D16" s="28">
        <v>114.9</v>
      </c>
      <c r="E16" s="28">
        <v>102.2</v>
      </c>
      <c r="F16" s="70">
        <v>102.8</v>
      </c>
      <c r="G16" s="70">
        <v>103</v>
      </c>
      <c r="H16" s="70">
        <v>103.3</v>
      </c>
      <c r="I16" s="70">
        <v>102.9</v>
      </c>
      <c r="J16" s="70">
        <v>103.1</v>
      </c>
      <c r="K16" s="70">
        <v>103.1</v>
      </c>
      <c r="L16" s="62">
        <v>103</v>
      </c>
      <c r="M16" s="70">
        <v>102.8</v>
      </c>
      <c r="N16" s="71">
        <v>102.8</v>
      </c>
      <c r="O16" s="70">
        <v>102.7</v>
      </c>
      <c r="P16" s="70">
        <v>102.6</v>
      </c>
      <c r="Q16" s="70">
        <v>102.6</v>
      </c>
      <c r="R16" s="70">
        <v>102.5</v>
      </c>
      <c r="S16" s="70">
        <v>102.4</v>
      </c>
      <c r="T16" s="70">
        <v>102.3</v>
      </c>
      <c r="U16" s="70">
        <v>102.3</v>
      </c>
      <c r="V16" s="70">
        <v>102.2</v>
      </c>
      <c r="W16" s="70">
        <v>102.1</v>
      </c>
      <c r="X16" s="92">
        <v>102.1</v>
      </c>
    </row>
    <row r="17" spans="1:26" ht="42.75" customHeight="1" x14ac:dyDescent="0.2">
      <c r="A17" s="64" t="s">
        <v>46</v>
      </c>
      <c r="B17" s="27"/>
      <c r="C17" s="31"/>
      <c r="D17" s="31"/>
      <c r="E17" s="31"/>
      <c r="F17" s="72"/>
      <c r="G17" s="72"/>
      <c r="H17" s="72"/>
      <c r="I17" s="72"/>
      <c r="J17" s="72"/>
      <c r="K17" s="72"/>
      <c r="L17" s="72"/>
      <c r="M17" s="72"/>
      <c r="N17" s="72"/>
      <c r="O17" s="29"/>
      <c r="P17" s="29"/>
      <c r="Q17" s="29"/>
      <c r="R17" s="29"/>
      <c r="S17" s="29"/>
      <c r="T17" s="29"/>
      <c r="U17" s="40"/>
      <c r="V17" s="29"/>
      <c r="W17" s="40"/>
      <c r="X17" s="51"/>
    </row>
    <row r="18" spans="1:26" ht="38.25" x14ac:dyDescent="0.2">
      <c r="A18" s="25" t="s">
        <v>16</v>
      </c>
      <c r="B18" s="61" t="s">
        <v>41</v>
      </c>
      <c r="C18" s="73">
        <v>26350.400000000001</v>
      </c>
      <c r="D18" s="73">
        <v>27497.9</v>
      </c>
      <c r="E18" s="74">
        <v>27687</v>
      </c>
      <c r="F18" s="69">
        <v>29503</v>
      </c>
      <c r="G18" s="69">
        <v>32063.4</v>
      </c>
      <c r="H18" s="69">
        <v>34305.699999999997</v>
      </c>
      <c r="I18" s="69">
        <v>36339</v>
      </c>
      <c r="J18" s="69">
        <v>37978.699999999997</v>
      </c>
      <c r="K18" s="69">
        <v>39601.300000000003</v>
      </c>
      <c r="L18" s="69">
        <v>41346.9</v>
      </c>
      <c r="M18" s="69">
        <v>43238.1</v>
      </c>
      <c r="N18" s="75">
        <v>45101.7</v>
      </c>
      <c r="O18" s="76">
        <v>46991.4</v>
      </c>
      <c r="P18" s="76">
        <v>48985</v>
      </c>
      <c r="Q18" s="76">
        <v>51138.6</v>
      </c>
      <c r="R18" s="76">
        <v>53413.3</v>
      </c>
      <c r="S18" s="76">
        <v>55827.4</v>
      </c>
      <c r="T18" s="56">
        <v>58356.6</v>
      </c>
      <c r="U18" s="55">
        <v>60940.5</v>
      </c>
      <c r="V18" s="56">
        <v>63526.8</v>
      </c>
      <c r="W18" s="55">
        <v>66222.899999999994</v>
      </c>
      <c r="X18" s="56">
        <v>69033.399999999994</v>
      </c>
    </row>
    <row r="19" spans="1:26" ht="12.75" x14ac:dyDescent="0.2">
      <c r="A19" s="26" t="s">
        <v>17</v>
      </c>
      <c r="B19" s="61" t="s">
        <v>7</v>
      </c>
      <c r="C19" s="28" t="s">
        <v>26</v>
      </c>
      <c r="D19" s="28" t="s">
        <v>26</v>
      </c>
      <c r="E19" s="28" t="s">
        <v>26</v>
      </c>
      <c r="F19" s="29">
        <v>101.1</v>
      </c>
      <c r="G19" s="29">
        <v>103.9</v>
      </c>
      <c r="H19" s="29">
        <v>101.5</v>
      </c>
      <c r="I19" s="29">
        <v>101.7</v>
      </c>
      <c r="J19" s="29">
        <v>100.9</v>
      </c>
      <c r="K19" s="29">
        <v>101</v>
      </c>
      <c r="L19" s="29">
        <v>101.2</v>
      </c>
      <c r="M19" s="29">
        <v>101.4</v>
      </c>
      <c r="N19" s="29">
        <v>101.4</v>
      </c>
      <c r="O19" s="29">
        <v>101.5</v>
      </c>
      <c r="P19" s="29">
        <v>101.7</v>
      </c>
      <c r="Q19" s="29">
        <v>101.9</v>
      </c>
      <c r="R19" s="29">
        <v>102</v>
      </c>
      <c r="S19" s="29">
        <v>102.1</v>
      </c>
      <c r="T19" s="29">
        <v>102.2</v>
      </c>
      <c r="U19" s="40">
        <v>102.2</v>
      </c>
      <c r="V19" s="29">
        <v>102.2</v>
      </c>
      <c r="W19" s="40">
        <v>102.2</v>
      </c>
      <c r="X19" s="51">
        <v>102.2</v>
      </c>
    </row>
    <row r="20" spans="1:26" ht="53.25" customHeight="1" x14ac:dyDescent="0.2">
      <c r="A20" s="64" t="s">
        <v>50</v>
      </c>
      <c r="B20" s="61"/>
      <c r="C20" s="74">
        <v>4374.3999999999996</v>
      </c>
      <c r="D20" s="74">
        <v>4564.8999999999996</v>
      </c>
      <c r="E20" s="74">
        <v>4596.3</v>
      </c>
      <c r="F20" s="69">
        <v>4956.1000000000004</v>
      </c>
      <c r="G20" s="69">
        <v>5165.2</v>
      </c>
      <c r="H20" s="69">
        <v>5400.8</v>
      </c>
      <c r="I20" s="77">
        <v>5656.1</v>
      </c>
      <c r="J20" s="29">
        <v>5881.9</v>
      </c>
      <c r="K20" s="29">
        <v>6107.9</v>
      </c>
      <c r="L20" s="29">
        <v>6341.5</v>
      </c>
      <c r="M20" s="29">
        <v>6577.6</v>
      </c>
      <c r="N20" s="29">
        <v>6819.2</v>
      </c>
      <c r="O20" s="29">
        <v>7049.8</v>
      </c>
      <c r="P20" s="29">
        <v>7283.3</v>
      </c>
      <c r="Q20" s="29">
        <v>7510.5</v>
      </c>
      <c r="R20" s="29">
        <v>7737.2</v>
      </c>
      <c r="S20" s="29">
        <v>7963</v>
      </c>
      <c r="T20" s="29">
        <v>8195.4</v>
      </c>
      <c r="U20" s="28">
        <v>8426.4</v>
      </c>
      <c r="V20" s="29">
        <v>8661.2999999999993</v>
      </c>
      <c r="W20" s="28">
        <v>8896.6</v>
      </c>
      <c r="X20" s="29">
        <v>9138.2999999999993</v>
      </c>
      <c r="Z20" s="84"/>
    </row>
    <row r="21" spans="1:26" ht="38.25" x14ac:dyDescent="0.2">
      <c r="A21" s="25" t="s">
        <v>16</v>
      </c>
      <c r="B21" s="61" t="s">
        <v>41</v>
      </c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40"/>
      <c r="V21" s="29"/>
      <c r="W21" s="40"/>
      <c r="X21" s="51"/>
    </row>
    <row r="22" spans="1:26" ht="22.5" customHeight="1" x14ac:dyDescent="0.2">
      <c r="A22" s="26" t="s">
        <v>17</v>
      </c>
      <c r="B22" s="27" t="s">
        <v>7</v>
      </c>
      <c r="C22" s="28" t="s">
        <v>26</v>
      </c>
      <c r="D22" s="28" t="s">
        <v>26</v>
      </c>
      <c r="E22" s="78" t="s">
        <v>26</v>
      </c>
      <c r="F22" s="79">
        <v>100.4</v>
      </c>
      <c r="G22" s="79">
        <v>100.5</v>
      </c>
      <c r="H22" s="79">
        <v>100.6</v>
      </c>
      <c r="I22" s="79">
        <v>100.7</v>
      </c>
      <c r="J22" s="80">
        <v>100.7</v>
      </c>
      <c r="K22" s="79">
        <v>100.7</v>
      </c>
      <c r="L22" s="79">
        <v>100.8</v>
      </c>
      <c r="M22" s="79">
        <v>100.8</v>
      </c>
      <c r="N22" s="81">
        <v>100.8</v>
      </c>
      <c r="O22" s="79">
        <v>100.9</v>
      </c>
      <c r="P22" s="79">
        <v>100.9</v>
      </c>
      <c r="Q22" s="79">
        <v>100.9</v>
      </c>
      <c r="R22" s="79">
        <v>100.9</v>
      </c>
      <c r="S22" s="79">
        <v>100.9</v>
      </c>
      <c r="T22" s="80">
        <v>101</v>
      </c>
      <c r="U22" s="79">
        <v>101</v>
      </c>
      <c r="V22" s="79">
        <v>101</v>
      </c>
      <c r="W22" s="81">
        <v>101</v>
      </c>
      <c r="X22" s="79">
        <v>101</v>
      </c>
    </row>
    <row r="23" spans="1:26" ht="15" customHeight="1" x14ac:dyDescent="0.2">
      <c r="A23" s="38" t="s">
        <v>30</v>
      </c>
      <c r="B23" s="27"/>
      <c r="C23" s="31"/>
      <c r="D23" s="31"/>
      <c r="E23" s="31"/>
      <c r="F23" s="32"/>
      <c r="G23" s="32"/>
      <c r="H23" s="32"/>
      <c r="I23" s="32"/>
      <c r="J23" s="32"/>
      <c r="K23" s="32"/>
      <c r="L23" s="32"/>
      <c r="M23" s="32"/>
      <c r="N23" s="82"/>
      <c r="O23" s="41"/>
      <c r="P23" s="41"/>
      <c r="Q23" s="41"/>
      <c r="R23" s="41"/>
      <c r="S23" s="41"/>
      <c r="T23" s="41"/>
      <c r="U23" s="42"/>
      <c r="V23" s="41"/>
      <c r="W23" s="42"/>
      <c r="X23" s="89"/>
    </row>
    <row r="24" spans="1:26" ht="42" customHeight="1" x14ac:dyDescent="0.2">
      <c r="A24" s="83" t="s">
        <v>24</v>
      </c>
      <c r="B24" s="27" t="s">
        <v>41</v>
      </c>
      <c r="C24" s="70">
        <v>18330.900000000001</v>
      </c>
      <c r="D24" s="70">
        <v>14510.9</v>
      </c>
      <c r="E24" s="70">
        <v>14732.6</v>
      </c>
      <c r="F24" s="70">
        <v>14809.9</v>
      </c>
      <c r="G24" s="70">
        <v>15624.4</v>
      </c>
      <c r="H24" s="70">
        <v>16765</v>
      </c>
      <c r="I24" s="70">
        <v>17630.73</v>
      </c>
      <c r="J24" s="70">
        <v>18435.189999999999</v>
      </c>
      <c r="K24" s="70">
        <v>19239.45</v>
      </c>
      <c r="L24" s="70">
        <v>20116</v>
      </c>
      <c r="M24" s="70">
        <v>20791.86</v>
      </c>
      <c r="N24" s="70">
        <v>21673.98</v>
      </c>
      <c r="O24" s="70">
        <v>22335.48</v>
      </c>
      <c r="P24" s="70">
        <v>23348.58</v>
      </c>
      <c r="Q24" s="70">
        <v>23853.38</v>
      </c>
      <c r="R24" s="70">
        <v>24604.79</v>
      </c>
      <c r="S24" s="70">
        <v>25428.6</v>
      </c>
      <c r="T24" s="70">
        <v>27143.21</v>
      </c>
      <c r="U24" s="70">
        <v>27789.97</v>
      </c>
      <c r="V24" s="70">
        <v>28753.77</v>
      </c>
      <c r="W24" s="28">
        <v>29556.76</v>
      </c>
      <c r="X24" s="29">
        <v>30413.88</v>
      </c>
    </row>
    <row r="25" spans="1:26" ht="25.5" x14ac:dyDescent="0.2">
      <c r="A25" s="25" t="s">
        <v>25</v>
      </c>
      <c r="B25" s="27" t="s">
        <v>10</v>
      </c>
      <c r="C25" s="28">
        <v>112.2</v>
      </c>
      <c r="D25" s="28">
        <v>82.1</v>
      </c>
      <c r="E25" s="28">
        <v>92.5</v>
      </c>
      <c r="F25" s="29">
        <v>96.01</v>
      </c>
      <c r="G25" s="29">
        <v>100.57</v>
      </c>
      <c r="H25" s="29">
        <v>102.19</v>
      </c>
      <c r="I25" s="29">
        <v>100.35</v>
      </c>
      <c r="J25" s="29">
        <v>101.42</v>
      </c>
      <c r="K25" s="29">
        <v>101.32</v>
      </c>
      <c r="L25" s="29">
        <v>101.71</v>
      </c>
      <c r="M25" s="29">
        <v>100.64</v>
      </c>
      <c r="N25" s="29">
        <v>102</v>
      </c>
      <c r="O25" s="29">
        <v>100.93</v>
      </c>
      <c r="P25" s="29">
        <v>102.49</v>
      </c>
      <c r="Q25" s="29">
        <v>100.36</v>
      </c>
      <c r="R25" s="29">
        <v>101.73</v>
      </c>
      <c r="S25" s="29">
        <v>102.02</v>
      </c>
      <c r="T25" s="29">
        <v>105.48</v>
      </c>
      <c r="U25" s="28">
        <v>101.27</v>
      </c>
      <c r="V25" s="29">
        <v>102.44</v>
      </c>
      <c r="W25" s="28">
        <v>101.77</v>
      </c>
      <c r="X25" s="29">
        <v>101.78</v>
      </c>
    </row>
    <row r="26" spans="1:26" ht="12.75" x14ac:dyDescent="0.2">
      <c r="A26" s="38" t="s">
        <v>31</v>
      </c>
      <c r="B26" s="27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2"/>
      <c r="W26" s="33"/>
      <c r="X26" s="49"/>
    </row>
    <row r="27" spans="1:26" ht="42.75" customHeight="1" x14ac:dyDescent="0.2">
      <c r="A27" s="48" t="s">
        <v>22</v>
      </c>
      <c r="B27" s="27" t="s">
        <v>15</v>
      </c>
      <c r="C27" s="28">
        <v>108.9</v>
      </c>
      <c r="D27" s="28">
        <v>116.5</v>
      </c>
      <c r="E27" s="28">
        <v>106.7</v>
      </c>
      <c r="F27" s="29">
        <v>104</v>
      </c>
      <c r="G27" s="29">
        <v>104</v>
      </c>
      <c r="H27" s="29">
        <v>104</v>
      </c>
      <c r="I27" s="29">
        <v>104</v>
      </c>
      <c r="J27" s="70">
        <v>104</v>
      </c>
      <c r="K27" s="70">
        <v>103.9</v>
      </c>
      <c r="L27" s="70">
        <v>103.8</v>
      </c>
      <c r="M27" s="70">
        <v>103.7</v>
      </c>
      <c r="N27" s="70">
        <v>103.6</v>
      </c>
      <c r="O27" s="70">
        <v>103.5</v>
      </c>
      <c r="P27" s="70">
        <v>103.4</v>
      </c>
      <c r="Q27" s="70">
        <v>103.2</v>
      </c>
      <c r="R27" s="70">
        <v>103.1</v>
      </c>
      <c r="S27" s="70">
        <v>103.1</v>
      </c>
      <c r="T27" s="70">
        <v>103.1</v>
      </c>
      <c r="U27" s="70">
        <v>103.1</v>
      </c>
      <c r="V27" s="70">
        <v>103.1</v>
      </c>
      <c r="W27" s="70">
        <v>103.1</v>
      </c>
      <c r="X27" s="70">
        <v>103.1</v>
      </c>
    </row>
    <row r="28" spans="1:26" ht="15" customHeight="1" x14ac:dyDescent="0.2">
      <c r="A28" s="48" t="s">
        <v>19</v>
      </c>
      <c r="B28" s="30" t="s">
        <v>41</v>
      </c>
      <c r="C28" s="108">
        <v>273525.40000000002</v>
      </c>
      <c r="D28" s="108">
        <v>283190.8</v>
      </c>
      <c r="E28" s="108">
        <v>302262.5</v>
      </c>
      <c r="F28" s="108">
        <v>321564.98324999999</v>
      </c>
      <c r="G28" s="108">
        <v>344261.36133276823</v>
      </c>
      <c r="H28" s="108">
        <v>367675.26503973245</v>
      </c>
      <c r="I28" s="108">
        <v>390615.62785135646</v>
      </c>
      <c r="J28" s="108">
        <v>414384.97942173935</v>
      </c>
      <c r="K28" s="108">
        <v>438328.97230268631</v>
      </c>
      <c r="L28" s="108">
        <v>462307.32040353253</v>
      </c>
      <c r="M28" s="108">
        <v>486652.42389598262</v>
      </c>
      <c r="N28" s="108">
        <v>512279.54053834506</v>
      </c>
      <c r="O28" s="108">
        <v>538205.49580545013</v>
      </c>
      <c r="P28" s="108">
        <v>564344.52212023339</v>
      </c>
      <c r="Q28" s="108">
        <v>590597.82928926661</v>
      </c>
      <c r="R28" s="108">
        <v>616864.66774690675</v>
      </c>
      <c r="S28" s="108">
        <v>637363.08065613639</v>
      </c>
      <c r="T28" s="108">
        <v>656611.44569195178</v>
      </c>
      <c r="U28" s="108">
        <v>689514.90184702096</v>
      </c>
      <c r="V28" s="108">
        <v>723361.46459143644</v>
      </c>
      <c r="W28" s="108">
        <v>757388.7495665499</v>
      </c>
      <c r="X28" s="108">
        <v>791466.32027017244</v>
      </c>
    </row>
    <row r="29" spans="1:26" ht="25.5" customHeight="1" x14ac:dyDescent="0.2">
      <c r="A29" s="48" t="s">
        <v>12</v>
      </c>
      <c r="B29" s="30" t="s">
        <v>10</v>
      </c>
      <c r="C29" s="28">
        <v>107.2</v>
      </c>
      <c r="D29" s="28">
        <v>88.1</v>
      </c>
      <c r="E29" s="28">
        <v>98.5</v>
      </c>
      <c r="F29" s="29">
        <v>102</v>
      </c>
      <c r="G29" s="29">
        <v>102.35</v>
      </c>
      <c r="H29" s="29">
        <v>102.3</v>
      </c>
      <c r="I29" s="29">
        <v>102.35</v>
      </c>
      <c r="J29" s="29">
        <v>102.3</v>
      </c>
      <c r="K29" s="29">
        <v>102.3</v>
      </c>
      <c r="L29" s="29">
        <v>102.2</v>
      </c>
      <c r="M29" s="29">
        <v>102.2</v>
      </c>
      <c r="N29" s="29">
        <v>102.2</v>
      </c>
      <c r="O29" s="29">
        <v>102.1</v>
      </c>
      <c r="P29" s="29">
        <v>102.1</v>
      </c>
      <c r="Q29" s="29">
        <v>102</v>
      </c>
      <c r="R29" s="29">
        <v>101.9</v>
      </c>
      <c r="S29" s="29">
        <v>101</v>
      </c>
      <c r="T29" s="29">
        <v>101</v>
      </c>
      <c r="U29" s="29">
        <v>102.35</v>
      </c>
      <c r="V29" s="29">
        <v>102.35</v>
      </c>
      <c r="W29" s="29">
        <v>102.35</v>
      </c>
      <c r="X29" s="29">
        <v>102.35</v>
      </c>
    </row>
    <row r="30" spans="1:26" ht="15" customHeight="1" x14ac:dyDescent="0.2">
      <c r="A30" s="48" t="s">
        <v>20</v>
      </c>
      <c r="B30" s="30" t="s">
        <v>41</v>
      </c>
      <c r="C30" s="108">
        <v>75677.2</v>
      </c>
      <c r="D30" s="108">
        <v>84215.5</v>
      </c>
      <c r="E30" s="108">
        <v>92507.5</v>
      </c>
      <c r="F30" s="108">
        <v>99956.018884999998</v>
      </c>
      <c r="G30" s="108">
        <v>106756.22676178433</v>
      </c>
      <c r="H30" s="108">
        <v>113907.71963632948</v>
      </c>
      <c r="I30" s="108">
        <v>121305.2286726716</v>
      </c>
      <c r="J30" s="108">
        <v>129059.05888942876</v>
      </c>
      <c r="K30" s="108">
        <v>137042.39415421107</v>
      </c>
      <c r="L30" s="108">
        <v>145377.17552427601</v>
      </c>
      <c r="M30" s="108">
        <v>154218.86996248696</v>
      </c>
      <c r="N30" s="108">
        <v>162966.16426675924</v>
      </c>
      <c r="O30" s="108">
        <v>172043.37961641772</v>
      </c>
      <c r="P30" s="108">
        <v>180922.19435166183</v>
      </c>
      <c r="Q30" s="108">
        <v>189704.15766549151</v>
      </c>
      <c r="R30" s="108">
        <v>198719.27864607103</v>
      </c>
      <c r="S30" s="108">
        <v>207756.23656177975</v>
      </c>
      <c r="T30" s="108">
        <v>216779.50542813097</v>
      </c>
      <c r="U30" s="108">
        <v>225752.00915780128</v>
      </c>
      <c r="V30" s="108">
        <v>234403.954908774</v>
      </c>
      <c r="W30" s="108">
        <v>242669.97597467704</v>
      </c>
      <c r="X30" s="108">
        <v>250978.99595204997</v>
      </c>
    </row>
    <row r="31" spans="1:26" ht="26.25" customHeight="1" x14ac:dyDescent="0.2">
      <c r="A31" s="48" t="s">
        <v>12</v>
      </c>
      <c r="B31" s="30" t="s">
        <v>10</v>
      </c>
      <c r="C31" s="28">
        <v>107.5</v>
      </c>
      <c r="D31" s="28">
        <v>106.2</v>
      </c>
      <c r="E31" s="28">
        <v>105.7</v>
      </c>
      <c r="F31" s="29">
        <v>103.3</v>
      </c>
      <c r="G31" s="29">
        <v>102.4</v>
      </c>
      <c r="H31" s="29">
        <v>102.3</v>
      </c>
      <c r="I31" s="29">
        <v>102.3</v>
      </c>
      <c r="J31" s="29">
        <v>102.3</v>
      </c>
      <c r="K31" s="29">
        <v>102.2</v>
      </c>
      <c r="L31" s="29">
        <v>102.1</v>
      </c>
      <c r="M31" s="29">
        <v>102.1</v>
      </c>
      <c r="N31" s="29">
        <v>102</v>
      </c>
      <c r="O31" s="29">
        <v>102</v>
      </c>
      <c r="P31" s="29">
        <v>101.9</v>
      </c>
      <c r="Q31" s="29">
        <v>101.8</v>
      </c>
      <c r="R31" s="29">
        <v>101.8</v>
      </c>
      <c r="S31" s="29">
        <v>101.7</v>
      </c>
      <c r="T31" s="29">
        <v>101.6</v>
      </c>
      <c r="U31" s="40">
        <v>101.5</v>
      </c>
      <c r="V31" s="40">
        <v>101.3</v>
      </c>
      <c r="W31" s="40">
        <v>101.1</v>
      </c>
      <c r="X31" s="40">
        <v>101</v>
      </c>
    </row>
    <row r="32" spans="1:26" ht="12.75" x14ac:dyDescent="0.2">
      <c r="A32" s="38" t="s">
        <v>32</v>
      </c>
      <c r="B32" s="27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3"/>
      <c r="V32" s="32"/>
      <c r="W32" s="33"/>
      <c r="X32" s="49"/>
    </row>
    <row r="33" spans="1:24" ht="25.5" x14ac:dyDescent="0.2">
      <c r="A33" s="53" t="s">
        <v>11</v>
      </c>
      <c r="B33" s="27" t="s">
        <v>41</v>
      </c>
      <c r="C33" s="28">
        <v>111039.8</v>
      </c>
      <c r="D33" s="28">
        <v>97338</v>
      </c>
      <c r="E33" s="28">
        <v>120372.5</v>
      </c>
      <c r="F33" s="29">
        <v>126511.5</v>
      </c>
      <c r="G33" s="29">
        <v>133260</v>
      </c>
      <c r="H33" s="29">
        <v>140245</v>
      </c>
      <c r="I33" s="29">
        <v>156388.70000000001</v>
      </c>
      <c r="J33" s="29">
        <v>172254</v>
      </c>
      <c r="K33" s="29">
        <v>184489</v>
      </c>
      <c r="L33" s="29">
        <v>197012.5</v>
      </c>
      <c r="M33" s="29">
        <v>208776.9</v>
      </c>
      <c r="N33" s="29">
        <v>219753.5</v>
      </c>
      <c r="O33" s="29">
        <v>230410.4</v>
      </c>
      <c r="P33" s="29">
        <v>241802.8</v>
      </c>
      <c r="Q33" s="29">
        <v>252529</v>
      </c>
      <c r="R33" s="29">
        <v>263216</v>
      </c>
      <c r="S33" s="29">
        <v>274089.40000000002</v>
      </c>
      <c r="T33" s="29">
        <v>285417.51</v>
      </c>
      <c r="U33" s="28">
        <v>297218.90000000002</v>
      </c>
      <c r="V33" s="29">
        <v>309513.12</v>
      </c>
      <c r="W33" s="28">
        <v>322320.09999999998</v>
      </c>
      <c r="X33" s="29">
        <v>335694</v>
      </c>
    </row>
    <row r="34" spans="1:24" ht="29.25" customHeight="1" x14ac:dyDescent="0.2">
      <c r="A34" s="54" t="s">
        <v>12</v>
      </c>
      <c r="B34" s="27" t="s">
        <v>10</v>
      </c>
      <c r="C34" s="55">
        <v>93.3</v>
      </c>
      <c r="D34" s="55">
        <v>81.099999999999994</v>
      </c>
      <c r="E34" s="55">
        <v>115.1</v>
      </c>
      <c r="F34" s="56">
        <v>100.38</v>
      </c>
      <c r="G34" s="56">
        <v>100.8</v>
      </c>
      <c r="H34" s="56">
        <v>100.81</v>
      </c>
      <c r="I34" s="56">
        <v>107.12</v>
      </c>
      <c r="J34" s="56">
        <v>105.1</v>
      </c>
      <c r="K34" s="56">
        <v>102.1</v>
      </c>
      <c r="L34" s="56">
        <v>101.8</v>
      </c>
      <c r="M34" s="56">
        <v>101.7</v>
      </c>
      <c r="N34" s="56">
        <v>101.6</v>
      </c>
      <c r="O34" s="56">
        <v>101.5</v>
      </c>
      <c r="P34" s="56">
        <v>101.2</v>
      </c>
      <c r="Q34" s="56">
        <v>101.1</v>
      </c>
      <c r="R34" s="56">
        <v>101</v>
      </c>
      <c r="S34" s="56">
        <v>101</v>
      </c>
      <c r="T34" s="56">
        <v>101.1</v>
      </c>
      <c r="U34" s="55">
        <v>101.2</v>
      </c>
      <c r="V34" s="56">
        <v>101.3</v>
      </c>
      <c r="W34" s="55">
        <v>101.4</v>
      </c>
      <c r="X34" s="55">
        <v>101.51</v>
      </c>
    </row>
    <row r="35" spans="1:24" ht="12.75" x14ac:dyDescent="0.2">
      <c r="A35" s="38" t="s">
        <v>33</v>
      </c>
      <c r="B35" s="27"/>
      <c r="C35" s="31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3"/>
      <c r="V35" s="32"/>
      <c r="W35" s="33"/>
      <c r="X35" s="34"/>
    </row>
    <row r="36" spans="1:24" ht="25.5" x14ac:dyDescent="0.2">
      <c r="A36" s="25" t="s">
        <v>23</v>
      </c>
      <c r="B36" s="27" t="s">
        <v>41</v>
      </c>
      <c r="C36" s="28">
        <v>16744.8</v>
      </c>
      <c r="D36" s="28">
        <v>23142.9</v>
      </c>
      <c r="E36" s="112">
        <v>27252.2</v>
      </c>
      <c r="F36" s="112">
        <v>28287.8</v>
      </c>
      <c r="G36" s="112">
        <v>29900.2</v>
      </c>
      <c r="H36" s="112">
        <v>31903.5</v>
      </c>
      <c r="I36" s="112">
        <v>33881.5</v>
      </c>
      <c r="J36" s="112">
        <v>35745</v>
      </c>
      <c r="K36" s="112">
        <v>37639.5</v>
      </c>
      <c r="L36" s="112">
        <v>39596.699999999997</v>
      </c>
      <c r="M36" s="112">
        <v>41576.6</v>
      </c>
      <c r="N36" s="112">
        <v>43489.1</v>
      </c>
      <c r="O36" s="112">
        <v>45359.1</v>
      </c>
      <c r="P36" s="112">
        <v>47173.5</v>
      </c>
      <c r="Q36" s="112">
        <v>48966.1</v>
      </c>
      <c r="R36" s="112">
        <v>50288.2</v>
      </c>
      <c r="S36" s="112">
        <v>51646</v>
      </c>
      <c r="T36" s="112">
        <v>52988.7</v>
      </c>
      <c r="U36" s="112">
        <v>54366.5</v>
      </c>
      <c r="V36" s="112">
        <v>55780</v>
      </c>
      <c r="W36" s="112">
        <v>57230.3</v>
      </c>
      <c r="X36" s="112">
        <v>58661</v>
      </c>
    </row>
    <row r="37" spans="1:24" ht="12.75" x14ac:dyDescent="0.2">
      <c r="A37" s="26" t="s">
        <v>12</v>
      </c>
      <c r="B37" s="107" t="s">
        <v>7</v>
      </c>
      <c r="C37" s="28">
        <v>105</v>
      </c>
      <c r="D37" s="28">
        <v>138.19999999999999</v>
      </c>
      <c r="E37" s="28">
        <f>E36*100/D36</f>
        <v>117.75620168604625</v>
      </c>
      <c r="F37" s="28">
        <f t="shared" ref="F37:N37" si="2">F36*100/E36</f>
        <v>103.80006017862777</v>
      </c>
      <c r="G37" s="28">
        <f t="shared" si="2"/>
        <v>105.69998373857281</v>
      </c>
      <c r="H37" s="28">
        <f t="shared" si="2"/>
        <v>106.69995518424626</v>
      </c>
      <c r="I37" s="28">
        <f t="shared" si="2"/>
        <v>106.19994671431034</v>
      </c>
      <c r="J37" s="28">
        <f t="shared" si="2"/>
        <v>105.50005165060578</v>
      </c>
      <c r="K37" s="28">
        <f t="shared" si="2"/>
        <v>105.30004196391104</v>
      </c>
      <c r="L37" s="28">
        <f t="shared" si="2"/>
        <v>105.19985653369464</v>
      </c>
      <c r="M37" s="28">
        <f t="shared" si="2"/>
        <v>105.00016415509374</v>
      </c>
      <c r="N37" s="28">
        <f t="shared" si="2"/>
        <v>104.59994323730176</v>
      </c>
      <c r="O37" s="29">
        <f>O36*100/N36</f>
        <v>104.29992802794264</v>
      </c>
      <c r="P37" s="29">
        <f t="shared" ref="P37:X37" si="3">P36*100/O36</f>
        <v>104.00007936665411</v>
      </c>
      <c r="Q37" s="29">
        <f t="shared" si="3"/>
        <v>103.8000148388396</v>
      </c>
      <c r="R37" s="29">
        <f t="shared" si="3"/>
        <v>102.700031246107</v>
      </c>
      <c r="S37" s="29">
        <f t="shared" si="3"/>
        <v>102.70003698680804</v>
      </c>
      <c r="T37" s="29">
        <f t="shared" si="3"/>
        <v>102.59981411919607</v>
      </c>
      <c r="U37" s="29">
        <f t="shared" si="3"/>
        <v>102.60017701887384</v>
      </c>
      <c r="V37" s="29">
        <f t="shared" si="3"/>
        <v>102.59994665832819</v>
      </c>
      <c r="W37" s="29">
        <f t="shared" si="3"/>
        <v>102.60003585514521</v>
      </c>
      <c r="X37" s="29">
        <f t="shared" si="3"/>
        <v>102.49989952874613</v>
      </c>
    </row>
    <row r="38" spans="1:24" ht="12.75" x14ac:dyDescent="0.2">
      <c r="A38" s="38" t="s">
        <v>34</v>
      </c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40"/>
      <c r="V38" s="29"/>
      <c r="W38" s="40"/>
      <c r="X38" s="50"/>
    </row>
    <row r="39" spans="1:24" ht="19.5" customHeight="1" x14ac:dyDescent="0.2">
      <c r="A39" s="48" t="s">
        <v>21</v>
      </c>
      <c r="B39" s="30" t="s">
        <v>7</v>
      </c>
      <c r="C39" s="28">
        <v>106.2</v>
      </c>
      <c r="D39" s="28">
        <v>100.1</v>
      </c>
      <c r="E39" s="28">
        <v>95.4</v>
      </c>
      <c r="F39" s="29">
        <v>102.4</v>
      </c>
      <c r="G39" s="29">
        <v>102.8</v>
      </c>
      <c r="H39" s="29">
        <v>103.4</v>
      </c>
      <c r="I39" s="29">
        <v>103.8</v>
      </c>
      <c r="J39" s="29">
        <v>103.8</v>
      </c>
      <c r="K39" s="29">
        <v>103.8</v>
      </c>
      <c r="L39" s="29">
        <v>103.9</v>
      </c>
      <c r="M39" s="29">
        <v>103.9</v>
      </c>
      <c r="N39" s="29">
        <v>104</v>
      </c>
      <c r="O39" s="29">
        <v>104</v>
      </c>
      <c r="P39" s="29">
        <v>104.1</v>
      </c>
      <c r="Q39" s="29">
        <v>104.1</v>
      </c>
      <c r="R39" s="29">
        <v>104.2</v>
      </c>
      <c r="S39" s="29">
        <v>104.2</v>
      </c>
      <c r="T39" s="29">
        <v>104.3</v>
      </c>
      <c r="U39" s="29">
        <v>104.3</v>
      </c>
      <c r="V39" s="29">
        <v>104.3</v>
      </c>
      <c r="W39" s="40">
        <v>104.4</v>
      </c>
      <c r="X39" s="40">
        <v>104.4</v>
      </c>
    </row>
    <row r="40" spans="1:24" ht="45" customHeight="1" x14ac:dyDescent="0.2">
      <c r="A40" s="48" t="s">
        <v>27</v>
      </c>
      <c r="B40" s="30" t="s">
        <v>28</v>
      </c>
      <c r="C40" s="28">
        <v>9.1</v>
      </c>
      <c r="D40" s="28">
        <v>9.1999999999999993</v>
      </c>
      <c r="E40" s="29">
        <v>9.3000000000000007</v>
      </c>
      <c r="F40" s="29">
        <v>9.1</v>
      </c>
      <c r="G40" s="29">
        <v>8.8000000000000007</v>
      </c>
      <c r="H40" s="29">
        <v>8.3000000000000007</v>
      </c>
      <c r="I40" s="29">
        <v>6.9</v>
      </c>
      <c r="J40" s="29">
        <v>6.5</v>
      </c>
      <c r="K40" s="29">
        <v>6.4</v>
      </c>
      <c r="L40" s="29">
        <v>6.2</v>
      </c>
      <c r="M40" s="29">
        <v>6</v>
      </c>
      <c r="N40" s="29">
        <v>5.8</v>
      </c>
      <c r="O40" s="29">
        <v>5.5</v>
      </c>
      <c r="P40" s="29">
        <v>5.2</v>
      </c>
      <c r="Q40" s="29">
        <v>5</v>
      </c>
      <c r="R40" s="29">
        <v>4.9000000000000004</v>
      </c>
      <c r="S40" s="29">
        <v>4.5</v>
      </c>
      <c r="T40" s="29">
        <v>4.4000000000000004</v>
      </c>
      <c r="U40" s="40">
        <v>4.2</v>
      </c>
      <c r="V40" s="29">
        <v>4</v>
      </c>
      <c r="W40" s="29">
        <v>4</v>
      </c>
      <c r="X40" s="29">
        <v>4</v>
      </c>
    </row>
    <row r="41" spans="1:24" ht="12.75" x14ac:dyDescent="0.2">
      <c r="A41" s="38" t="s">
        <v>35</v>
      </c>
      <c r="B41" s="27"/>
      <c r="C41" s="31"/>
      <c r="D41" s="31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32"/>
      <c r="W41" s="33"/>
      <c r="X41" s="49"/>
    </row>
    <row r="42" spans="1:24" ht="23.25" customHeight="1" x14ac:dyDescent="0.2">
      <c r="A42" s="25" t="s">
        <v>38</v>
      </c>
      <c r="B42" s="27" t="s">
        <v>6</v>
      </c>
      <c r="C42" s="28">
        <v>455.6</v>
      </c>
      <c r="D42" s="28">
        <v>450.5</v>
      </c>
      <c r="E42" s="29">
        <v>443.5</v>
      </c>
      <c r="F42" s="29">
        <v>443.4</v>
      </c>
      <c r="G42" s="29">
        <v>443.4</v>
      </c>
      <c r="H42" s="29">
        <v>444</v>
      </c>
      <c r="I42" s="29">
        <v>445</v>
      </c>
      <c r="J42" s="29">
        <v>444.7</v>
      </c>
      <c r="K42" s="29">
        <v>444.5</v>
      </c>
      <c r="L42" s="29">
        <v>443.9</v>
      </c>
      <c r="M42" s="29">
        <v>443.7</v>
      </c>
      <c r="N42" s="29">
        <v>443.5</v>
      </c>
      <c r="O42" s="29">
        <v>443.3</v>
      </c>
      <c r="P42" s="29">
        <v>443.1</v>
      </c>
      <c r="Q42" s="29">
        <v>443.3</v>
      </c>
      <c r="R42" s="29">
        <v>443.5</v>
      </c>
      <c r="S42" s="29">
        <v>443.5</v>
      </c>
      <c r="T42" s="29">
        <v>443.4</v>
      </c>
      <c r="U42" s="40">
        <v>442.9</v>
      </c>
      <c r="V42" s="29">
        <v>442</v>
      </c>
      <c r="W42" s="40">
        <v>441.2</v>
      </c>
      <c r="X42" s="51">
        <v>440.2</v>
      </c>
    </row>
    <row r="43" spans="1:24" ht="28.5" customHeight="1" x14ac:dyDescent="0.2">
      <c r="A43" s="25" t="s">
        <v>39</v>
      </c>
      <c r="B43" s="27" t="s">
        <v>47</v>
      </c>
      <c r="C43" s="28">
        <v>4.3</v>
      </c>
      <c r="D43" s="28">
        <v>4.3</v>
      </c>
      <c r="E43" s="28">
        <v>4.4000000000000004</v>
      </c>
      <c r="F43" s="28">
        <v>4.3</v>
      </c>
      <c r="G43" s="29">
        <v>4.3</v>
      </c>
      <c r="H43" s="29">
        <v>4.2</v>
      </c>
      <c r="I43" s="29">
        <v>4.0999999999999996</v>
      </c>
      <c r="J43" s="29">
        <v>4.0999999999999996</v>
      </c>
      <c r="K43" s="29">
        <v>4.0999999999999996</v>
      </c>
      <c r="L43" s="29">
        <v>4.0999999999999996</v>
      </c>
      <c r="M43" s="29">
        <v>4.0999999999999996</v>
      </c>
      <c r="N43" s="29">
        <v>4</v>
      </c>
      <c r="O43" s="29">
        <v>4</v>
      </c>
      <c r="P43" s="29">
        <v>4</v>
      </c>
      <c r="Q43" s="29">
        <v>3.9</v>
      </c>
      <c r="R43" s="29">
        <v>3.9</v>
      </c>
      <c r="S43" s="29">
        <v>3.9</v>
      </c>
      <c r="T43" s="29">
        <v>3.9</v>
      </c>
      <c r="U43" s="29">
        <v>3.8</v>
      </c>
      <c r="V43" s="29">
        <v>3.8</v>
      </c>
      <c r="W43" s="40">
        <v>3.7</v>
      </c>
      <c r="X43" s="51">
        <v>3.6</v>
      </c>
    </row>
    <row r="44" spans="1:24" ht="35.25" customHeight="1" x14ac:dyDescent="0.2">
      <c r="A44" s="52" t="s">
        <v>13</v>
      </c>
      <c r="B44" s="27" t="s">
        <v>41</v>
      </c>
      <c r="C44" s="28">
        <v>140995.5</v>
      </c>
      <c r="D44" s="28">
        <v>142994</v>
      </c>
      <c r="E44" s="29">
        <v>147689.9</v>
      </c>
      <c r="F44" s="29">
        <v>160154.29999999999</v>
      </c>
      <c r="G44" s="29">
        <v>173708</v>
      </c>
      <c r="H44" s="29">
        <v>188283.7</v>
      </c>
      <c r="I44" s="29">
        <v>203496.5</v>
      </c>
      <c r="J44" s="29">
        <v>216700.7</v>
      </c>
      <c r="K44" s="29">
        <v>231140.9</v>
      </c>
      <c r="L44" s="29">
        <v>245177.2</v>
      </c>
      <c r="M44" s="29">
        <v>259414</v>
      </c>
      <c r="N44" s="29">
        <v>274104.3</v>
      </c>
      <c r="O44" s="29">
        <v>289558.90000000002</v>
      </c>
      <c r="P44" s="29">
        <v>305341.90000000002</v>
      </c>
      <c r="Q44" s="29">
        <v>321319</v>
      </c>
      <c r="R44" s="29">
        <v>337796.2</v>
      </c>
      <c r="S44" s="29">
        <v>354683.3</v>
      </c>
      <c r="T44" s="29">
        <v>372674</v>
      </c>
      <c r="U44" s="28">
        <v>391181.1</v>
      </c>
      <c r="V44" s="29">
        <v>409790.5</v>
      </c>
      <c r="W44" s="28">
        <v>429488.5</v>
      </c>
      <c r="X44" s="29">
        <v>449469.7</v>
      </c>
    </row>
    <row r="45" spans="1:24" x14ac:dyDescent="0.2">
      <c r="C45" s="4"/>
      <c r="D45" s="4"/>
      <c r="E45" s="4"/>
    </row>
    <row r="46" spans="1:24" x14ac:dyDescent="0.2">
      <c r="C46" s="4"/>
      <c r="D46" s="4"/>
      <c r="E46" s="4"/>
    </row>
    <row r="47" spans="1:24" x14ac:dyDescent="0.2">
      <c r="C47" s="4"/>
      <c r="D47" s="4"/>
      <c r="E47" s="4"/>
    </row>
    <row r="48" spans="1:24" x14ac:dyDescent="0.2">
      <c r="C48" s="4"/>
      <c r="D48" s="4"/>
      <c r="E48" s="4"/>
    </row>
    <row r="49" spans="3:5" x14ac:dyDescent="0.2">
      <c r="C49" s="4"/>
      <c r="D49" s="4"/>
      <c r="E49" s="4"/>
    </row>
    <row r="50" spans="3:5" x14ac:dyDescent="0.2">
      <c r="C50" s="4"/>
      <c r="D50" s="4"/>
      <c r="E50" s="4"/>
    </row>
    <row r="51" spans="3:5" x14ac:dyDescent="0.2">
      <c r="C51" s="4"/>
      <c r="D51" s="4"/>
      <c r="E51" s="4"/>
    </row>
    <row r="52" spans="3:5" x14ac:dyDescent="0.2">
      <c r="C52" s="4"/>
      <c r="D52" s="4"/>
      <c r="E52" s="4"/>
    </row>
    <row r="53" spans="3:5" x14ac:dyDescent="0.2">
      <c r="C53" s="4"/>
      <c r="D53" s="4"/>
      <c r="E53" s="4"/>
    </row>
    <row r="54" spans="3:5" x14ac:dyDescent="0.2">
      <c r="C54" s="4"/>
      <c r="D54" s="4"/>
      <c r="E54" s="4"/>
    </row>
    <row r="55" spans="3:5" x14ac:dyDescent="0.2">
      <c r="C55" s="4"/>
      <c r="D55" s="4"/>
      <c r="E55" s="4"/>
    </row>
    <row r="56" spans="3:5" x14ac:dyDescent="0.2">
      <c r="C56" s="4"/>
      <c r="D56" s="4"/>
      <c r="E56" s="4"/>
    </row>
    <row r="57" spans="3:5" x14ac:dyDescent="0.2">
      <c r="C57" s="4"/>
      <c r="D57" s="4"/>
      <c r="E57" s="4"/>
    </row>
    <row r="58" spans="3:5" x14ac:dyDescent="0.2">
      <c r="C58" s="4"/>
      <c r="D58" s="4"/>
      <c r="E58" s="4"/>
    </row>
    <row r="59" spans="3:5" x14ac:dyDescent="0.2">
      <c r="C59" s="4"/>
      <c r="D59" s="4"/>
      <c r="E59" s="4"/>
    </row>
    <row r="60" spans="3:5" x14ac:dyDescent="0.2">
      <c r="C60" s="4"/>
      <c r="D60" s="4"/>
      <c r="E60" s="4"/>
    </row>
    <row r="61" spans="3:5" x14ac:dyDescent="0.2">
      <c r="C61" s="4"/>
      <c r="D61" s="4"/>
      <c r="E61" s="4"/>
    </row>
    <row r="62" spans="3:5" x14ac:dyDescent="0.2">
      <c r="C62" s="4"/>
      <c r="D62" s="4"/>
      <c r="E62" s="4"/>
    </row>
    <row r="63" spans="3:5" x14ac:dyDescent="0.2">
      <c r="C63" s="4"/>
      <c r="D63" s="4"/>
      <c r="E63" s="4"/>
    </row>
    <row r="64" spans="3:5" x14ac:dyDescent="0.2">
      <c r="C64" s="4"/>
      <c r="D64" s="4"/>
      <c r="E64" s="4"/>
    </row>
    <row r="65" spans="3:5" x14ac:dyDescent="0.2">
      <c r="C65" s="4"/>
      <c r="D65" s="4"/>
      <c r="E65" s="4"/>
    </row>
    <row r="66" spans="3:5" x14ac:dyDescent="0.2">
      <c r="C66" s="4"/>
      <c r="D66" s="4"/>
      <c r="E66" s="4"/>
    </row>
    <row r="67" spans="3:5" x14ac:dyDescent="0.2">
      <c r="C67" s="4"/>
      <c r="D67" s="4"/>
      <c r="E67" s="4"/>
    </row>
    <row r="68" spans="3:5" x14ac:dyDescent="0.2">
      <c r="C68" s="4"/>
      <c r="D68" s="4"/>
      <c r="E68" s="4"/>
    </row>
  </sheetData>
  <mergeCells count="5">
    <mergeCell ref="C3:X3"/>
    <mergeCell ref="G2:X2"/>
    <mergeCell ref="A2:A4"/>
    <mergeCell ref="B2:B4"/>
    <mergeCell ref="A1:X1"/>
  </mergeCells>
  <phoneticPr fontId="6" type="noConversion"/>
  <pageMargins left="0.78740157480314965" right="0.78740157480314965" top="0.59055118110236227" bottom="0.59055118110236227" header="0.51181102362204722" footer="0.51181102362204722"/>
  <pageSetup paperSize="8" scale="66" orientation="landscape" r:id="rId1"/>
  <headerFooter alignWithMargins="0"/>
  <rowBreaks count="1" manualBreakCount="1">
    <brk id="25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view="pageBreakPreview" topLeftCell="A22" zoomScale="80" zoomScaleNormal="100" zoomScaleSheetLayoutView="80" workbookViewId="0">
      <selection activeCell="C34" sqref="C34"/>
    </sheetView>
  </sheetViews>
  <sheetFormatPr defaultColWidth="8.85546875" defaultRowHeight="12" x14ac:dyDescent="0.2"/>
  <cols>
    <col min="1" max="1" width="40.5703125" style="1" customWidth="1"/>
    <col min="2" max="2" width="24.42578125" style="1" customWidth="1"/>
    <col min="3" max="3" width="11.42578125" style="1" customWidth="1"/>
    <col min="4" max="6" width="10.28515625" style="1" customWidth="1"/>
    <col min="7" max="7" width="12.7109375" style="1" customWidth="1"/>
    <col min="8" max="8" width="11.28515625" style="1" customWidth="1"/>
    <col min="9" max="9" width="13.85546875" style="1" customWidth="1"/>
    <col min="10" max="18" width="10.7109375" style="1" bestFit="1" customWidth="1"/>
    <col min="19" max="19" width="11" style="1" customWidth="1"/>
    <col min="20" max="20" width="11.42578125" style="1" customWidth="1"/>
    <col min="21" max="21" width="10.85546875" style="1" customWidth="1"/>
    <col min="22" max="22" width="9.7109375" style="1" customWidth="1"/>
    <col min="23" max="23" width="10" style="1" customWidth="1"/>
    <col min="24" max="24" width="10.5703125" style="1" customWidth="1"/>
    <col min="25" max="16384" width="8.85546875" style="1"/>
  </cols>
  <sheetData>
    <row r="1" spans="1:25" ht="52.5" customHeight="1" x14ac:dyDescent="0.2">
      <c r="A1" s="132" t="s">
        <v>43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5" ht="12.75" customHeight="1" x14ac:dyDescent="0.2">
      <c r="A2" s="135" t="s">
        <v>0</v>
      </c>
      <c r="B2" s="135" t="s">
        <v>1</v>
      </c>
      <c r="C2" s="109" t="s">
        <v>2</v>
      </c>
      <c r="D2" s="109" t="s">
        <v>2</v>
      </c>
      <c r="E2" s="109" t="s">
        <v>2</v>
      </c>
      <c r="F2" s="109" t="s">
        <v>3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ht="15.75" customHeight="1" x14ac:dyDescent="0.2">
      <c r="A3" s="135"/>
      <c r="B3" s="135"/>
      <c r="C3" s="134" t="s">
        <v>36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5" ht="39" customHeight="1" x14ac:dyDescent="0.2">
      <c r="A4" s="135"/>
      <c r="B4" s="135"/>
      <c r="C4" s="44">
        <v>2014</v>
      </c>
      <c r="D4" s="44">
        <v>2015</v>
      </c>
      <c r="E4" s="45">
        <v>2016</v>
      </c>
      <c r="F4" s="45">
        <v>2017</v>
      </c>
      <c r="G4" s="45">
        <v>2018</v>
      </c>
      <c r="H4" s="45">
        <v>2019</v>
      </c>
      <c r="I4" s="45">
        <v>2020</v>
      </c>
      <c r="J4" s="44">
        <v>2021</v>
      </c>
      <c r="K4" s="44">
        <v>2022</v>
      </c>
      <c r="L4" s="44">
        <v>2023</v>
      </c>
      <c r="M4" s="44">
        <v>2024</v>
      </c>
      <c r="N4" s="44">
        <v>2025</v>
      </c>
      <c r="O4" s="44">
        <v>2026</v>
      </c>
      <c r="P4" s="44">
        <v>2027</v>
      </c>
      <c r="Q4" s="44">
        <v>2028</v>
      </c>
      <c r="R4" s="44">
        <v>2029</v>
      </c>
      <c r="S4" s="44">
        <v>2030</v>
      </c>
      <c r="T4" s="44">
        <v>2031</v>
      </c>
      <c r="U4" s="44">
        <v>2032</v>
      </c>
      <c r="V4" s="44">
        <v>2033</v>
      </c>
      <c r="W4" s="44">
        <v>2034</v>
      </c>
      <c r="X4" s="110">
        <v>2035</v>
      </c>
    </row>
    <row r="5" spans="1:25" s="2" customFormat="1" ht="12.75" customHeight="1" x14ac:dyDescent="0.2">
      <c r="A5" s="38" t="s">
        <v>4</v>
      </c>
      <c r="B5" s="3"/>
      <c r="C5" s="5"/>
      <c r="D5" s="5"/>
      <c r="E5" s="5"/>
      <c r="F5" s="9"/>
      <c r="G5" s="9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11"/>
      <c r="U5" s="12"/>
      <c r="V5" s="11"/>
      <c r="W5" s="11"/>
      <c r="X5" s="8"/>
    </row>
    <row r="6" spans="1:25" s="2" customFormat="1" ht="28.5" customHeight="1" x14ac:dyDescent="0.2">
      <c r="A6" s="25" t="s">
        <v>5</v>
      </c>
      <c r="B6" s="27" t="s">
        <v>6</v>
      </c>
      <c r="C6" s="28">
        <v>1019.1</v>
      </c>
      <c r="D6" s="28">
        <v>1028</v>
      </c>
      <c r="E6" s="29">
        <v>1036.0999999999999</v>
      </c>
      <c r="F6" s="29">
        <v>1043.2</v>
      </c>
      <c r="G6" s="29">
        <v>1050</v>
      </c>
      <c r="H6" s="29">
        <v>1056.5999999999999</v>
      </c>
      <c r="I6" s="29">
        <v>1063.0999999999999</v>
      </c>
      <c r="J6" s="29">
        <v>1067.4000000000001</v>
      </c>
      <c r="K6" s="29">
        <v>1068.9000000000001</v>
      </c>
      <c r="L6" s="29">
        <v>1069.2</v>
      </c>
      <c r="M6" s="29">
        <v>1069.0999999999999</v>
      </c>
      <c r="N6" s="29">
        <v>1068.9000000000001</v>
      </c>
      <c r="O6" s="29">
        <v>1068</v>
      </c>
      <c r="P6" s="29">
        <v>1066.8</v>
      </c>
      <c r="Q6" s="29">
        <v>1065.5</v>
      </c>
      <c r="R6" s="29">
        <v>1063.8</v>
      </c>
      <c r="S6" s="29">
        <v>1062</v>
      </c>
      <c r="T6" s="29">
        <v>1059.9000000000001</v>
      </c>
      <c r="U6" s="28">
        <v>1057.5</v>
      </c>
      <c r="V6" s="29">
        <v>1054.9000000000001</v>
      </c>
      <c r="W6" s="28">
        <v>1052.7</v>
      </c>
      <c r="X6" s="29">
        <v>1050.8</v>
      </c>
    </row>
    <row r="7" spans="1:25" s="2" customFormat="1" ht="18" customHeight="1" x14ac:dyDescent="0.2">
      <c r="A7" s="25" t="s">
        <v>18</v>
      </c>
      <c r="B7" s="27" t="s">
        <v>7</v>
      </c>
      <c r="C7" s="28">
        <v>101</v>
      </c>
      <c r="D7" s="28">
        <f>D6/C6*100</f>
        <v>100.87331959572172</v>
      </c>
      <c r="E7" s="28">
        <f>E6/D6*100</f>
        <v>100.78793774319065</v>
      </c>
      <c r="F7" s="28">
        <f>F6/E6*100</f>
        <v>100.6852620403436</v>
      </c>
      <c r="G7" s="28">
        <f>G6/F6*100</f>
        <v>100.65184049079754</v>
      </c>
      <c r="H7" s="28">
        <f>H6/G6*100</f>
        <v>100.62857142857142</v>
      </c>
      <c r="I7" s="29">
        <f>I6*100/H6</f>
        <v>100.61518076850274</v>
      </c>
      <c r="J7" s="29">
        <v>100.5</v>
      </c>
      <c r="K7" s="29">
        <f t="shared" ref="K7:S7" si="0">K6*100/J6</f>
        <v>100.14052838673413</v>
      </c>
      <c r="L7" s="29">
        <f t="shared" si="0"/>
        <v>100.0280662363177</v>
      </c>
      <c r="M7" s="29">
        <f t="shared" si="0"/>
        <v>99.990647212869419</v>
      </c>
      <c r="N7" s="29">
        <f t="shared" si="0"/>
        <v>99.981292676082703</v>
      </c>
      <c r="O7" s="29">
        <f t="shared" si="0"/>
        <v>99.915801291046861</v>
      </c>
      <c r="P7" s="29">
        <f t="shared" si="0"/>
        <v>99.887640449438209</v>
      </c>
      <c r="Q7" s="29">
        <f t="shared" si="0"/>
        <v>99.87814023247094</v>
      </c>
      <c r="R7" s="29">
        <f t="shared" si="0"/>
        <v>99.840450492726418</v>
      </c>
      <c r="S7" s="29">
        <f t="shared" si="0"/>
        <v>99.830795262267344</v>
      </c>
      <c r="T7" s="29">
        <f>T6*100/S6</f>
        <v>99.802259887005661</v>
      </c>
      <c r="U7" s="29">
        <f>U6*100/T6</f>
        <v>99.773563543730532</v>
      </c>
      <c r="V7" s="29">
        <f>V6*100/U6</f>
        <v>99.754137115839256</v>
      </c>
      <c r="W7" s="29">
        <f>W6*100/V6</f>
        <v>99.791449426485912</v>
      </c>
      <c r="X7" s="29">
        <v>99.8</v>
      </c>
    </row>
    <row r="8" spans="1:25" ht="16.5" customHeight="1" x14ac:dyDescent="0.2">
      <c r="A8" s="38" t="s">
        <v>29</v>
      </c>
      <c r="B8" s="57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96"/>
      <c r="V8" s="95"/>
      <c r="W8" s="96"/>
      <c r="X8" s="97"/>
      <c r="Y8" s="84"/>
    </row>
    <row r="9" spans="1:25" ht="12.75" customHeight="1" x14ac:dyDescent="0.2">
      <c r="A9" s="25" t="s">
        <v>8</v>
      </c>
      <c r="B9" s="27" t="s">
        <v>9</v>
      </c>
      <c r="C9" s="65">
        <v>112.8</v>
      </c>
      <c r="D9" s="65">
        <v>114.5</v>
      </c>
      <c r="E9" s="98">
        <v>102.2</v>
      </c>
      <c r="F9" s="99">
        <v>101.7</v>
      </c>
      <c r="G9" s="99">
        <v>102.1</v>
      </c>
      <c r="H9" s="99">
        <v>102.7</v>
      </c>
      <c r="I9" s="99">
        <v>102.4</v>
      </c>
      <c r="J9" s="99">
        <v>102.6</v>
      </c>
      <c r="K9" s="99">
        <v>102.6</v>
      </c>
      <c r="L9" s="99">
        <v>102.5</v>
      </c>
      <c r="M9" s="99">
        <v>102.4</v>
      </c>
      <c r="N9" s="99">
        <v>102.4</v>
      </c>
      <c r="O9" s="99">
        <v>102.4</v>
      </c>
      <c r="P9" s="99">
        <v>102.3</v>
      </c>
      <c r="Q9" s="99">
        <v>102.3</v>
      </c>
      <c r="R9" s="99">
        <v>102.2</v>
      </c>
      <c r="S9" s="99">
        <v>101.8</v>
      </c>
      <c r="T9" s="99">
        <v>101.8</v>
      </c>
      <c r="U9" s="99">
        <v>101.7</v>
      </c>
      <c r="V9" s="99">
        <v>101.6</v>
      </c>
      <c r="W9" s="99">
        <v>101.6</v>
      </c>
      <c r="X9" s="100">
        <v>101.6</v>
      </c>
      <c r="Y9" s="84"/>
    </row>
    <row r="10" spans="1:25" ht="11.25" customHeight="1" x14ac:dyDescent="0.2">
      <c r="A10" s="25" t="s">
        <v>14</v>
      </c>
      <c r="B10" s="63"/>
      <c r="C10" s="31"/>
      <c r="D10" s="31"/>
      <c r="E10" s="98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P10" s="102"/>
      <c r="Q10" s="102"/>
      <c r="R10" s="102"/>
      <c r="S10" s="102"/>
      <c r="T10" s="102"/>
      <c r="U10" s="103"/>
      <c r="V10" s="102"/>
      <c r="W10" s="103"/>
      <c r="X10" s="104"/>
      <c r="Y10" s="84"/>
    </row>
    <row r="11" spans="1:25" ht="14.25" customHeight="1" x14ac:dyDescent="0.2">
      <c r="A11" s="64" t="s">
        <v>44</v>
      </c>
      <c r="B11" s="63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41"/>
      <c r="P11" s="41"/>
      <c r="Q11" s="41"/>
      <c r="R11" s="41"/>
      <c r="S11" s="41"/>
      <c r="T11" s="41"/>
      <c r="U11" s="42"/>
      <c r="V11" s="41"/>
      <c r="W11" s="42"/>
      <c r="X11" s="89"/>
      <c r="Y11" s="84"/>
    </row>
    <row r="12" spans="1:25" ht="38.25" x14ac:dyDescent="0.2">
      <c r="A12" s="25" t="s">
        <v>16</v>
      </c>
      <c r="B12" s="27" t="s">
        <v>40</v>
      </c>
      <c r="C12" s="28" t="s">
        <v>42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  <c r="K12" s="28" t="s">
        <v>42</v>
      </c>
      <c r="L12" s="28" t="s">
        <v>42</v>
      </c>
      <c r="M12" s="28" t="s">
        <v>42</v>
      </c>
      <c r="N12" s="28" t="s">
        <v>42</v>
      </c>
      <c r="O12" s="28" t="s">
        <v>42</v>
      </c>
      <c r="P12" s="28" t="s">
        <v>42</v>
      </c>
      <c r="Q12" s="28" t="s">
        <v>42</v>
      </c>
      <c r="R12" s="28" t="s">
        <v>42</v>
      </c>
      <c r="S12" s="28" t="s">
        <v>42</v>
      </c>
      <c r="T12" s="28" t="s">
        <v>42</v>
      </c>
      <c r="U12" s="28" t="s">
        <v>42</v>
      </c>
      <c r="V12" s="28" t="s">
        <v>42</v>
      </c>
      <c r="W12" s="28" t="s">
        <v>42</v>
      </c>
      <c r="X12" s="28" t="s">
        <v>42</v>
      </c>
      <c r="Y12" s="84"/>
    </row>
    <row r="13" spans="1:25" ht="12.75" x14ac:dyDescent="0.2">
      <c r="A13" s="26" t="s">
        <v>17</v>
      </c>
      <c r="B13" s="27" t="s">
        <v>7</v>
      </c>
      <c r="C13" s="28" t="s">
        <v>42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  <c r="K13" s="28" t="s">
        <v>42</v>
      </c>
      <c r="L13" s="28" t="s">
        <v>42</v>
      </c>
      <c r="M13" s="28" t="s">
        <v>42</v>
      </c>
      <c r="N13" s="28" t="s">
        <v>42</v>
      </c>
      <c r="O13" s="28" t="s">
        <v>42</v>
      </c>
      <c r="P13" s="28" t="s">
        <v>42</v>
      </c>
      <c r="Q13" s="28" t="s">
        <v>42</v>
      </c>
      <c r="R13" s="28" t="s">
        <v>42</v>
      </c>
      <c r="S13" s="28" t="s">
        <v>42</v>
      </c>
      <c r="T13" s="28" t="s">
        <v>42</v>
      </c>
      <c r="U13" s="28" t="s">
        <v>42</v>
      </c>
      <c r="V13" s="28" t="s">
        <v>42</v>
      </c>
      <c r="W13" s="28" t="s">
        <v>42</v>
      </c>
      <c r="X13" s="28" t="s">
        <v>42</v>
      </c>
      <c r="Y13" s="84"/>
    </row>
    <row r="14" spans="1:25" ht="12.75" customHeight="1" x14ac:dyDescent="0.2">
      <c r="A14" s="64" t="s">
        <v>45</v>
      </c>
      <c r="B14" s="27"/>
      <c r="C14" s="31"/>
      <c r="D14" s="31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41"/>
      <c r="P14" s="41"/>
      <c r="Q14" s="41"/>
      <c r="R14" s="41"/>
      <c r="S14" s="41"/>
      <c r="T14" s="41"/>
      <c r="U14" s="42"/>
      <c r="V14" s="41"/>
      <c r="W14" s="42"/>
      <c r="X14" s="89"/>
      <c r="Y14" s="84"/>
    </row>
    <row r="15" spans="1:25" ht="38.25" x14ac:dyDescent="0.2">
      <c r="A15" s="25" t="s">
        <v>16</v>
      </c>
      <c r="B15" s="27" t="s">
        <v>41</v>
      </c>
      <c r="C15" s="28">
        <v>126847.1</v>
      </c>
      <c r="D15" s="28">
        <v>136796.5</v>
      </c>
      <c r="E15" s="28">
        <v>139419.70000000001</v>
      </c>
      <c r="F15" s="70">
        <v>148599.9</v>
      </c>
      <c r="G15" s="70">
        <v>159473.70000000001</v>
      </c>
      <c r="H15" s="70">
        <v>172004.8</v>
      </c>
      <c r="I15" s="70">
        <v>186188</v>
      </c>
      <c r="J15" s="70">
        <v>200384.8</v>
      </c>
      <c r="K15" s="70">
        <v>217040.3</v>
      </c>
      <c r="L15" s="70">
        <v>233139.5</v>
      </c>
      <c r="M15" s="70">
        <v>248995.7</v>
      </c>
      <c r="N15" s="70">
        <v>264652.59999999998</v>
      </c>
      <c r="O15" s="70">
        <v>278994.90000000002</v>
      </c>
      <c r="P15" s="70">
        <v>294396.40000000002</v>
      </c>
      <c r="Q15" s="70">
        <v>310467.8</v>
      </c>
      <c r="R15" s="70">
        <v>326779.09999999998</v>
      </c>
      <c r="S15" s="70">
        <v>340744.8</v>
      </c>
      <c r="T15" s="70">
        <v>355200.9</v>
      </c>
      <c r="U15" s="70">
        <v>369906.2</v>
      </c>
      <c r="V15" s="70">
        <v>385220.4</v>
      </c>
      <c r="W15" s="29">
        <v>400773.6</v>
      </c>
      <c r="X15" s="29">
        <v>416548.1</v>
      </c>
      <c r="Y15" s="84"/>
    </row>
    <row r="16" spans="1:25" ht="12.75" x14ac:dyDescent="0.2">
      <c r="A16" s="26" t="s">
        <v>17</v>
      </c>
      <c r="B16" s="27" t="s">
        <v>7</v>
      </c>
      <c r="C16" s="28">
        <v>114.1</v>
      </c>
      <c r="D16" s="28">
        <v>114.9</v>
      </c>
      <c r="E16" s="28">
        <v>102.2</v>
      </c>
      <c r="F16" s="29">
        <v>101.8</v>
      </c>
      <c r="G16" s="29">
        <v>102.5</v>
      </c>
      <c r="H16" s="29">
        <v>102.8</v>
      </c>
      <c r="I16" s="29">
        <v>102.7</v>
      </c>
      <c r="J16" s="29">
        <v>102.5</v>
      </c>
      <c r="K16" s="29">
        <v>102.5</v>
      </c>
      <c r="L16" s="29">
        <v>102.4</v>
      </c>
      <c r="M16" s="29">
        <v>102.3</v>
      </c>
      <c r="N16" s="29">
        <v>102.2</v>
      </c>
      <c r="O16" s="29">
        <v>102.2</v>
      </c>
      <c r="P16" s="29">
        <v>102.1</v>
      </c>
      <c r="Q16" s="29">
        <v>102.1</v>
      </c>
      <c r="R16" s="29">
        <v>102</v>
      </c>
      <c r="S16" s="29">
        <v>101.8</v>
      </c>
      <c r="T16" s="29">
        <v>101.7</v>
      </c>
      <c r="U16" s="40">
        <v>101.6</v>
      </c>
      <c r="V16" s="29">
        <v>101.6</v>
      </c>
      <c r="W16" s="29">
        <v>101.5</v>
      </c>
      <c r="X16" s="29">
        <v>101.5</v>
      </c>
      <c r="Y16" s="84"/>
    </row>
    <row r="17" spans="1:25" ht="44.25" customHeight="1" x14ac:dyDescent="0.2">
      <c r="A17" s="64" t="s">
        <v>46</v>
      </c>
      <c r="B17" s="27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40"/>
      <c r="V17" s="29"/>
      <c r="W17" s="29"/>
      <c r="X17" s="29"/>
      <c r="Y17" s="84"/>
    </row>
    <row r="18" spans="1:25" ht="38.25" x14ac:dyDescent="0.2">
      <c r="A18" s="25" t="s">
        <v>16</v>
      </c>
      <c r="B18" s="27" t="s">
        <v>41</v>
      </c>
      <c r="C18" s="70">
        <v>26350.400000000001</v>
      </c>
      <c r="D18" s="70">
        <v>27497.9</v>
      </c>
      <c r="E18" s="70">
        <v>27687</v>
      </c>
      <c r="F18" s="70">
        <v>29426</v>
      </c>
      <c r="G18" s="70">
        <v>31719.9</v>
      </c>
      <c r="H18" s="70">
        <v>33829.1</v>
      </c>
      <c r="I18" s="70">
        <v>35844.1</v>
      </c>
      <c r="J18" s="29">
        <v>37563.699999999997</v>
      </c>
      <c r="K18" s="29">
        <v>39367.300000000003</v>
      </c>
      <c r="L18" s="29">
        <v>40989.599999999999</v>
      </c>
      <c r="M18" s="29">
        <v>42923.5</v>
      </c>
      <c r="N18" s="29">
        <v>44879.4</v>
      </c>
      <c r="O18" s="29">
        <v>46876.1</v>
      </c>
      <c r="P18" s="29">
        <v>48895.4</v>
      </c>
      <c r="Q18" s="29">
        <v>50998.1</v>
      </c>
      <c r="R18" s="29">
        <v>53140.9</v>
      </c>
      <c r="S18" s="29">
        <v>55285.5</v>
      </c>
      <c r="T18" s="29">
        <v>57674.6</v>
      </c>
      <c r="U18" s="28">
        <v>60117.7</v>
      </c>
      <c r="V18" s="29">
        <v>62664.3</v>
      </c>
      <c r="W18" s="29">
        <v>65318.8</v>
      </c>
      <c r="X18" s="29">
        <v>68085.7</v>
      </c>
      <c r="Y18" s="84"/>
    </row>
    <row r="19" spans="1:25" ht="12.75" x14ac:dyDescent="0.2">
      <c r="A19" s="26" t="s">
        <v>17</v>
      </c>
      <c r="B19" s="27" t="s">
        <v>7</v>
      </c>
      <c r="C19" s="28" t="s">
        <v>26</v>
      </c>
      <c r="D19" s="28" t="s">
        <v>26</v>
      </c>
      <c r="E19" s="28" t="s">
        <v>26</v>
      </c>
      <c r="F19" s="29">
        <v>100.6</v>
      </c>
      <c r="G19" s="29">
        <v>102.8</v>
      </c>
      <c r="H19" s="29">
        <v>101</v>
      </c>
      <c r="I19" s="29">
        <v>101.2</v>
      </c>
      <c r="J19" s="29">
        <v>100.4</v>
      </c>
      <c r="K19" s="29">
        <v>100.5</v>
      </c>
      <c r="L19" s="29">
        <v>100.6</v>
      </c>
      <c r="M19" s="29">
        <v>100.7</v>
      </c>
      <c r="N19" s="29">
        <v>100.7</v>
      </c>
      <c r="O19" s="29">
        <v>100.8</v>
      </c>
      <c r="P19" s="29">
        <v>100.8</v>
      </c>
      <c r="Q19" s="29">
        <v>100.9</v>
      </c>
      <c r="R19" s="29">
        <v>101</v>
      </c>
      <c r="S19" s="29">
        <v>101.1</v>
      </c>
      <c r="T19" s="29">
        <v>101.1</v>
      </c>
      <c r="U19" s="28">
        <v>101.2</v>
      </c>
      <c r="V19" s="29">
        <v>101.2</v>
      </c>
      <c r="W19" s="29">
        <v>101.2</v>
      </c>
      <c r="X19" s="29">
        <v>101.2</v>
      </c>
      <c r="Y19" s="84"/>
    </row>
    <row r="20" spans="1:25" ht="57.75" customHeight="1" x14ac:dyDescent="0.2">
      <c r="A20" s="64" t="s">
        <v>50</v>
      </c>
      <c r="B20" s="27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41"/>
      <c r="P20" s="41"/>
      <c r="Q20" s="41"/>
      <c r="R20" s="41"/>
      <c r="S20" s="41"/>
      <c r="T20" s="41"/>
      <c r="U20" s="42"/>
      <c r="V20" s="41"/>
      <c r="W20" s="42"/>
      <c r="X20" s="105"/>
      <c r="Y20" s="84"/>
    </row>
    <row r="21" spans="1:25" ht="38.25" x14ac:dyDescent="0.2">
      <c r="A21" s="25" t="s">
        <v>16</v>
      </c>
      <c r="B21" s="27" t="s">
        <v>41</v>
      </c>
      <c r="C21" s="28">
        <v>4374.3999999999996</v>
      </c>
      <c r="D21" s="28">
        <v>4564.8999999999996</v>
      </c>
      <c r="E21" s="28">
        <v>4596.3</v>
      </c>
      <c r="F21" s="29">
        <v>4806.6000000000004</v>
      </c>
      <c r="G21" s="29">
        <v>5004</v>
      </c>
      <c r="H21" s="29">
        <v>5244.9</v>
      </c>
      <c r="I21" s="29">
        <v>5506.5</v>
      </c>
      <c r="J21" s="29">
        <v>5754.1</v>
      </c>
      <c r="K21" s="29">
        <v>6014.2</v>
      </c>
      <c r="L21" s="29">
        <v>6255.8</v>
      </c>
      <c r="M21" s="29">
        <v>6513.6</v>
      </c>
      <c r="N21" s="29">
        <v>6744</v>
      </c>
      <c r="O21" s="29">
        <v>6963.7</v>
      </c>
      <c r="P21" s="29">
        <v>7182.2</v>
      </c>
      <c r="Q21" s="29">
        <v>7399.5</v>
      </c>
      <c r="R21" s="29">
        <v>7615.2</v>
      </c>
      <c r="S21" s="29">
        <v>7837.4</v>
      </c>
      <c r="T21" s="29">
        <v>8058.1</v>
      </c>
      <c r="U21" s="28">
        <v>8276.7999999999993</v>
      </c>
      <c r="V21" s="29">
        <v>8510</v>
      </c>
      <c r="W21" s="28">
        <v>8749.7000000000007</v>
      </c>
      <c r="X21" s="29">
        <v>8996.2000000000007</v>
      </c>
      <c r="Y21" s="84"/>
    </row>
    <row r="22" spans="1:25" ht="12.75" x14ac:dyDescent="0.2">
      <c r="A22" s="26" t="s">
        <v>17</v>
      </c>
      <c r="B22" s="27" t="s">
        <v>7</v>
      </c>
      <c r="C22" s="28" t="s">
        <v>26</v>
      </c>
      <c r="D22" s="28" t="s">
        <v>26</v>
      </c>
      <c r="E22" s="28" t="s">
        <v>26</v>
      </c>
      <c r="F22" s="28">
        <v>100.1</v>
      </c>
      <c r="G22" s="28">
        <v>100.2</v>
      </c>
      <c r="H22" s="28">
        <v>100.3</v>
      </c>
      <c r="I22" s="29">
        <v>100.4</v>
      </c>
      <c r="J22" s="29">
        <v>100.4</v>
      </c>
      <c r="K22" s="29">
        <v>100.5</v>
      </c>
      <c r="L22" s="29">
        <v>100.5</v>
      </c>
      <c r="M22" s="29">
        <v>100.6</v>
      </c>
      <c r="N22" s="29">
        <v>100.6</v>
      </c>
      <c r="O22" s="29">
        <v>100.7</v>
      </c>
      <c r="P22" s="29">
        <v>100.7</v>
      </c>
      <c r="Q22" s="29">
        <v>100.7</v>
      </c>
      <c r="R22" s="29">
        <v>100.7</v>
      </c>
      <c r="S22" s="29">
        <v>100.8</v>
      </c>
      <c r="T22" s="29">
        <v>100.8</v>
      </c>
      <c r="U22" s="40">
        <v>100.8</v>
      </c>
      <c r="V22" s="29">
        <v>100.9</v>
      </c>
      <c r="W22" s="40">
        <v>100.9</v>
      </c>
      <c r="X22" s="51">
        <v>100.9</v>
      </c>
      <c r="Y22" s="84"/>
    </row>
    <row r="23" spans="1:25" ht="12.75" x14ac:dyDescent="0.2">
      <c r="A23" s="38" t="s">
        <v>30</v>
      </c>
      <c r="B23" s="27"/>
      <c r="C23" s="31"/>
      <c r="D23" s="31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41"/>
      <c r="P23" s="41"/>
      <c r="Q23" s="41"/>
      <c r="R23" s="41"/>
      <c r="S23" s="41"/>
      <c r="T23" s="41"/>
      <c r="U23" s="42"/>
      <c r="V23" s="41"/>
      <c r="W23" s="42"/>
      <c r="X23" s="89"/>
      <c r="Y23" s="84"/>
    </row>
    <row r="24" spans="1:25" ht="45.75" customHeight="1" x14ac:dyDescent="0.2">
      <c r="A24" s="83" t="s">
        <v>24</v>
      </c>
      <c r="B24" s="27" t="s">
        <v>41</v>
      </c>
      <c r="C24" s="70">
        <v>18330.900000000001</v>
      </c>
      <c r="D24" s="70">
        <v>14510.9</v>
      </c>
      <c r="E24" s="70">
        <v>14732.6</v>
      </c>
      <c r="F24" s="70">
        <v>14450.44</v>
      </c>
      <c r="G24" s="70">
        <v>14805.4</v>
      </c>
      <c r="H24" s="70">
        <v>15432.32</v>
      </c>
      <c r="I24" s="70">
        <v>16229.95</v>
      </c>
      <c r="J24" s="70">
        <v>17036.73</v>
      </c>
      <c r="K24" s="70">
        <v>17746.37</v>
      </c>
      <c r="L24" s="70">
        <v>18484.34</v>
      </c>
      <c r="M24" s="70">
        <v>18994.740000000002</v>
      </c>
      <c r="N24" s="70">
        <v>19744.98</v>
      </c>
      <c r="O24" s="70">
        <v>20230.45</v>
      </c>
      <c r="P24" s="70">
        <v>20985.99</v>
      </c>
      <c r="Q24" s="70">
        <v>21189.5</v>
      </c>
      <c r="R24" s="70">
        <v>21602.28</v>
      </c>
      <c r="S24" s="70">
        <v>22087.91</v>
      </c>
      <c r="T24" s="70">
        <v>23633.3</v>
      </c>
      <c r="U24" s="70">
        <v>24433.1</v>
      </c>
      <c r="V24" s="70">
        <v>25348.29</v>
      </c>
      <c r="W24" s="28">
        <v>26126.66</v>
      </c>
      <c r="X24" s="29">
        <v>26980.89</v>
      </c>
      <c r="Y24" s="84"/>
    </row>
    <row r="25" spans="1:25" ht="25.5" x14ac:dyDescent="0.2">
      <c r="A25" s="25" t="s">
        <v>25</v>
      </c>
      <c r="B25" s="27" t="s">
        <v>10</v>
      </c>
      <c r="C25" s="28">
        <v>112.2</v>
      </c>
      <c r="D25" s="28">
        <v>82.1</v>
      </c>
      <c r="E25" s="28">
        <v>92.5</v>
      </c>
      <c r="F25" s="29">
        <v>93.68</v>
      </c>
      <c r="G25" s="29">
        <v>97.67</v>
      </c>
      <c r="H25" s="29">
        <v>99.27</v>
      </c>
      <c r="I25" s="29">
        <v>100.35</v>
      </c>
      <c r="J25" s="29">
        <v>100.93</v>
      </c>
      <c r="K25" s="29">
        <v>100.84</v>
      </c>
      <c r="L25" s="29">
        <v>101.03</v>
      </c>
      <c r="M25" s="29">
        <v>99.96</v>
      </c>
      <c r="N25" s="29">
        <v>101.51</v>
      </c>
      <c r="O25" s="29">
        <v>100.25</v>
      </c>
      <c r="P25" s="29">
        <v>101.6</v>
      </c>
      <c r="Q25" s="29">
        <v>98.99</v>
      </c>
      <c r="R25" s="29">
        <v>100.15</v>
      </c>
      <c r="S25" s="29">
        <v>100.34</v>
      </c>
      <c r="T25" s="29">
        <v>103.74</v>
      </c>
      <c r="U25" s="28">
        <v>99.6</v>
      </c>
      <c r="V25" s="29">
        <v>100.75</v>
      </c>
      <c r="W25" s="28">
        <v>100.09</v>
      </c>
      <c r="X25" s="29">
        <v>100.1</v>
      </c>
      <c r="Y25" s="84"/>
    </row>
    <row r="26" spans="1:25" ht="15" customHeight="1" x14ac:dyDescent="0.2">
      <c r="A26" s="38" t="s">
        <v>31</v>
      </c>
      <c r="B26" s="27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2"/>
      <c r="W26" s="33"/>
      <c r="X26" s="49"/>
      <c r="Y26" s="84"/>
    </row>
    <row r="27" spans="1:25" ht="38.25" x14ac:dyDescent="0.2">
      <c r="A27" s="48" t="s">
        <v>22</v>
      </c>
      <c r="B27" s="27" t="s">
        <v>15</v>
      </c>
      <c r="C27" s="28">
        <v>108.9</v>
      </c>
      <c r="D27" s="28">
        <v>116.5</v>
      </c>
      <c r="E27" s="28">
        <v>106.7</v>
      </c>
      <c r="F27" s="29">
        <v>104.5</v>
      </c>
      <c r="G27" s="29">
        <v>104.2</v>
      </c>
      <c r="H27" s="29">
        <v>104</v>
      </c>
      <c r="I27" s="29">
        <v>104</v>
      </c>
      <c r="J27" s="29">
        <v>104</v>
      </c>
      <c r="K27" s="29">
        <v>104</v>
      </c>
      <c r="L27" s="29">
        <v>103.9</v>
      </c>
      <c r="M27" s="29">
        <v>103.8</v>
      </c>
      <c r="N27" s="29">
        <v>103.7</v>
      </c>
      <c r="O27" s="29">
        <v>103.6</v>
      </c>
      <c r="P27" s="29">
        <v>103.5</v>
      </c>
      <c r="Q27" s="29">
        <v>103.3</v>
      </c>
      <c r="R27" s="29">
        <v>103.3</v>
      </c>
      <c r="S27" s="29">
        <v>103.2</v>
      </c>
      <c r="T27" s="29">
        <v>103.2</v>
      </c>
      <c r="U27" s="29">
        <v>103.2</v>
      </c>
      <c r="V27" s="29">
        <v>103.2</v>
      </c>
      <c r="W27" s="29">
        <v>103.2</v>
      </c>
      <c r="X27" s="29">
        <v>103.2</v>
      </c>
    </row>
    <row r="28" spans="1:25" ht="12.75" x14ac:dyDescent="0.2">
      <c r="A28" s="48" t="s">
        <v>19</v>
      </c>
      <c r="B28" s="30" t="s">
        <v>41</v>
      </c>
      <c r="C28" s="28">
        <v>273525.40000000002</v>
      </c>
      <c r="D28" s="28">
        <v>283190.8</v>
      </c>
      <c r="E28" s="28">
        <v>302262.5</v>
      </c>
      <c r="F28" s="29">
        <v>321564.98324999999</v>
      </c>
      <c r="G28" s="29">
        <v>343958.4737286102</v>
      </c>
      <c r="H28" s="29">
        <v>367942.38329225569</v>
      </c>
      <c r="I28" s="29">
        <v>387943.98244603339</v>
      </c>
      <c r="J28" s="29">
        <v>408241.64480527717</v>
      </c>
      <c r="K28" s="29">
        <v>427521.91676982515</v>
      </c>
      <c r="L28" s="29">
        <v>446841.71317485906</v>
      </c>
      <c r="M28" s="29">
        <v>466579.3667703945</v>
      </c>
      <c r="N28" s="29">
        <v>484822.06131772499</v>
      </c>
      <c r="O28" s="29">
        <v>502305.41515332175</v>
      </c>
      <c r="P28" s="29">
        <v>518894.06228461425</v>
      </c>
      <c r="Q28" s="29">
        <v>534459.18044856202</v>
      </c>
      <c r="R28" s="29">
        <v>549950.9402044001</v>
      </c>
      <c r="S28" s="29">
        <v>564229.55603163317</v>
      </c>
      <c r="T28" s="29">
        <v>578878.8937815635</v>
      </c>
      <c r="U28" s="28">
        <v>593429.62013777741</v>
      </c>
      <c r="V28" s="29">
        <v>607742.5762667245</v>
      </c>
      <c r="W28" s="28">
        <v>622400.74723867455</v>
      </c>
      <c r="X28" s="29">
        <v>637412.45930620295</v>
      </c>
    </row>
    <row r="29" spans="1:25" ht="25.5" x14ac:dyDescent="0.2">
      <c r="A29" s="48" t="s">
        <v>12</v>
      </c>
      <c r="B29" s="30" t="s">
        <v>10</v>
      </c>
      <c r="C29" s="28">
        <v>107.2</v>
      </c>
      <c r="D29" s="28">
        <v>88.1</v>
      </c>
      <c r="E29" s="28">
        <v>98.5</v>
      </c>
      <c r="F29" s="29">
        <v>102</v>
      </c>
      <c r="G29" s="29">
        <v>101.8703888334995</v>
      </c>
      <c r="H29" s="29">
        <v>102.56271186440679</v>
      </c>
      <c r="I29" s="29">
        <v>102.46380857427717</v>
      </c>
      <c r="J29" s="29">
        <v>102.16709870388833</v>
      </c>
      <c r="K29" s="29">
        <v>101.87038883349949</v>
      </c>
      <c r="L29" s="29">
        <v>101.87038883349949</v>
      </c>
      <c r="M29" s="29">
        <v>101.87038883349949</v>
      </c>
      <c r="N29" s="29">
        <v>101.57367896311065</v>
      </c>
      <c r="O29" s="29">
        <v>101.37587238285143</v>
      </c>
      <c r="P29" s="29">
        <v>101.27696909272183</v>
      </c>
      <c r="Q29" s="29">
        <v>101.0791625124626</v>
      </c>
      <c r="R29" s="29">
        <v>101.0791625124626</v>
      </c>
      <c r="S29" s="29">
        <v>100.88135593220336</v>
      </c>
      <c r="T29" s="29">
        <v>100.88135593220336</v>
      </c>
      <c r="U29" s="29">
        <v>100.8</v>
      </c>
      <c r="V29" s="29">
        <v>100.7</v>
      </c>
      <c r="W29" s="29">
        <v>100.7</v>
      </c>
      <c r="X29" s="29">
        <v>100.7</v>
      </c>
    </row>
    <row r="30" spans="1:25" ht="12.75" x14ac:dyDescent="0.2">
      <c r="A30" s="48" t="s">
        <v>20</v>
      </c>
      <c r="B30" s="30" t="s">
        <v>41</v>
      </c>
      <c r="C30" s="70">
        <v>75677.2</v>
      </c>
      <c r="D30" s="70">
        <v>84214.5</v>
      </c>
      <c r="E30" s="70">
        <v>92507.5</v>
      </c>
      <c r="F30" s="70">
        <v>99956.018884999998</v>
      </c>
      <c r="G30" s="70">
        <v>105723.82740902725</v>
      </c>
      <c r="H30" s="70">
        <v>111944.43768261153</v>
      </c>
      <c r="I30" s="70">
        <v>118181.31008366056</v>
      </c>
      <c r="J30" s="70">
        <v>124645.00047606621</v>
      </c>
      <c r="K30" s="70">
        <v>131207.68439613158</v>
      </c>
      <c r="L30" s="70">
        <v>137712.96138849176</v>
      </c>
      <c r="M30" s="70">
        <v>144400.30279351692</v>
      </c>
      <c r="N30" s="70">
        <v>150821.49545813902</v>
      </c>
      <c r="O30" s="70">
        <v>157374.68943579515</v>
      </c>
      <c r="P30" s="70">
        <v>163731.21051679636</v>
      </c>
      <c r="Q30" s="70">
        <v>169844.27899265144</v>
      </c>
      <c r="R30" s="70">
        <v>176013.0232056645</v>
      </c>
      <c r="S30" s="70">
        <v>182226.28292482445</v>
      </c>
      <c r="T30" s="70">
        <v>188472.99990348745</v>
      </c>
      <c r="U30" s="70">
        <v>194741.61188027743</v>
      </c>
      <c r="V30" s="70">
        <v>201212.87564305903</v>
      </c>
      <c r="W30" s="70">
        <v>207693.33872889503</v>
      </c>
      <c r="X30" s="70">
        <v>214170.04780381688</v>
      </c>
    </row>
    <row r="31" spans="1:25" ht="30.75" customHeight="1" x14ac:dyDescent="0.2">
      <c r="A31" s="48" t="s">
        <v>12</v>
      </c>
      <c r="B31" s="30" t="s">
        <v>10</v>
      </c>
      <c r="C31" s="28">
        <v>107.5</v>
      </c>
      <c r="D31" s="28">
        <v>106.2</v>
      </c>
      <c r="E31" s="28">
        <v>105.7</v>
      </c>
      <c r="F31" s="29">
        <v>103.3</v>
      </c>
      <c r="G31" s="29">
        <v>102.2</v>
      </c>
      <c r="H31" s="29">
        <v>102.2</v>
      </c>
      <c r="I31" s="29">
        <v>102.1</v>
      </c>
      <c r="J31" s="29">
        <v>102.1</v>
      </c>
      <c r="K31" s="29">
        <v>102.1</v>
      </c>
      <c r="L31" s="29">
        <v>102</v>
      </c>
      <c r="M31" s="29">
        <v>102</v>
      </c>
      <c r="N31" s="29">
        <v>101.8</v>
      </c>
      <c r="O31" s="29">
        <v>101.8</v>
      </c>
      <c r="P31" s="29">
        <v>101.7</v>
      </c>
      <c r="Q31" s="29">
        <v>101.6</v>
      </c>
      <c r="R31" s="29">
        <v>101.6</v>
      </c>
      <c r="S31" s="29">
        <v>101.5</v>
      </c>
      <c r="T31" s="29">
        <v>101.4</v>
      </c>
      <c r="U31" s="40">
        <v>101.3</v>
      </c>
      <c r="V31" s="40">
        <v>101</v>
      </c>
      <c r="W31" s="40">
        <v>100.9</v>
      </c>
      <c r="X31" s="40">
        <v>100.8</v>
      </c>
    </row>
    <row r="32" spans="1:25" ht="15" customHeight="1" x14ac:dyDescent="0.2">
      <c r="A32" s="38" t="s">
        <v>32</v>
      </c>
      <c r="B32" s="27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3"/>
      <c r="V32" s="32"/>
      <c r="W32" s="33"/>
      <c r="X32" s="49"/>
    </row>
    <row r="33" spans="1:24" ht="30" customHeight="1" x14ac:dyDescent="0.2">
      <c r="A33" s="106" t="s">
        <v>11</v>
      </c>
      <c r="B33" s="27" t="s">
        <v>41</v>
      </c>
      <c r="C33" s="28">
        <v>111039.8</v>
      </c>
      <c r="D33" s="28">
        <v>97338</v>
      </c>
      <c r="E33" s="28">
        <v>120372.5</v>
      </c>
      <c r="F33" s="29">
        <v>124074</v>
      </c>
      <c r="G33" s="29">
        <v>127943.86</v>
      </c>
      <c r="H33" s="29">
        <v>132327.29</v>
      </c>
      <c r="I33" s="29">
        <v>142084.04999999999</v>
      </c>
      <c r="J33" s="29">
        <v>151677.85</v>
      </c>
      <c r="K33" s="29">
        <v>162370.53</v>
      </c>
      <c r="L33" s="29">
        <v>173154.1</v>
      </c>
      <c r="M33" s="29">
        <v>183251.1</v>
      </c>
      <c r="N33" s="29">
        <v>192639.1</v>
      </c>
      <c r="O33" s="29">
        <v>201726.3</v>
      </c>
      <c r="P33" s="29">
        <v>211841.1</v>
      </c>
      <c r="Q33" s="29">
        <v>221392.2</v>
      </c>
      <c r="R33" s="29">
        <v>230921.4</v>
      </c>
      <c r="S33" s="29">
        <v>240629.6</v>
      </c>
      <c r="T33" s="29">
        <v>250755.3</v>
      </c>
      <c r="U33" s="28">
        <v>261316.4</v>
      </c>
      <c r="V33" s="29">
        <v>272856.09999999998</v>
      </c>
      <c r="W33" s="28">
        <v>284915</v>
      </c>
      <c r="X33" s="29">
        <v>297802.8</v>
      </c>
    </row>
    <row r="34" spans="1:24" ht="25.5" x14ac:dyDescent="0.2">
      <c r="A34" s="54" t="s">
        <v>12</v>
      </c>
      <c r="B34" s="27" t="s">
        <v>10</v>
      </c>
      <c r="C34" s="55">
        <v>93.3</v>
      </c>
      <c r="D34" s="55">
        <v>81.099999999999994</v>
      </c>
      <c r="E34" s="55">
        <v>115.1</v>
      </c>
      <c r="F34" s="56">
        <v>98.07</v>
      </c>
      <c r="G34" s="56">
        <v>100</v>
      </c>
      <c r="H34" s="56">
        <v>100.4</v>
      </c>
      <c r="I34" s="56">
        <v>101.2</v>
      </c>
      <c r="J34" s="56">
        <v>100.9</v>
      </c>
      <c r="K34" s="56">
        <v>100.8</v>
      </c>
      <c r="L34" s="56">
        <v>100.7</v>
      </c>
      <c r="M34" s="56">
        <v>100.6</v>
      </c>
      <c r="N34" s="56">
        <v>100.5</v>
      </c>
      <c r="O34" s="56">
        <v>100.4</v>
      </c>
      <c r="P34" s="56">
        <v>100.3</v>
      </c>
      <c r="Q34" s="56">
        <v>100.2</v>
      </c>
      <c r="R34" s="56">
        <v>100.1</v>
      </c>
      <c r="S34" s="56">
        <v>100.1</v>
      </c>
      <c r="T34" s="56">
        <v>100.2</v>
      </c>
      <c r="U34" s="55">
        <v>100.3</v>
      </c>
      <c r="V34" s="56">
        <v>100.4</v>
      </c>
      <c r="W34" s="55">
        <v>100.5</v>
      </c>
      <c r="X34" s="55">
        <v>100.6</v>
      </c>
    </row>
    <row r="35" spans="1:24" ht="15.75" customHeight="1" x14ac:dyDescent="0.2">
      <c r="A35" s="38" t="s">
        <v>33</v>
      </c>
      <c r="B35" s="27"/>
      <c r="C35" s="31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3"/>
      <c r="V35" s="32"/>
      <c r="W35" s="33"/>
      <c r="X35" s="34"/>
    </row>
    <row r="36" spans="1:24" ht="25.5" x14ac:dyDescent="0.2">
      <c r="A36" s="25" t="s">
        <v>23</v>
      </c>
      <c r="B36" s="27" t="s">
        <v>41</v>
      </c>
      <c r="C36" s="28">
        <v>16744.8</v>
      </c>
      <c r="D36" s="28">
        <v>23142.9</v>
      </c>
      <c r="E36" s="28">
        <v>27252.2</v>
      </c>
      <c r="F36" s="29">
        <v>28069.8</v>
      </c>
      <c r="G36" s="29">
        <v>29529.4</v>
      </c>
      <c r="H36" s="29">
        <v>31124</v>
      </c>
      <c r="I36" s="29">
        <v>32960.300000000003</v>
      </c>
      <c r="J36" s="29">
        <v>34608.300000000003</v>
      </c>
      <c r="K36" s="29">
        <v>36269.5</v>
      </c>
      <c r="L36" s="29">
        <v>37901.599999999999</v>
      </c>
      <c r="M36" s="29">
        <v>39493.5</v>
      </c>
      <c r="N36" s="29">
        <v>41073.199999999997</v>
      </c>
      <c r="O36" s="29">
        <v>42593</v>
      </c>
      <c r="P36" s="29">
        <v>44126.3</v>
      </c>
      <c r="Q36" s="29">
        <v>45582.5</v>
      </c>
      <c r="R36" s="29">
        <v>46630.9</v>
      </c>
      <c r="S36" s="29">
        <v>47563.5</v>
      </c>
      <c r="T36" s="29">
        <v>48514.8</v>
      </c>
      <c r="U36" s="29">
        <v>49485.1</v>
      </c>
      <c r="V36" s="29">
        <v>50474.8</v>
      </c>
      <c r="W36" s="29">
        <v>51484.2</v>
      </c>
      <c r="X36" s="29">
        <v>52513.9</v>
      </c>
    </row>
    <row r="37" spans="1:24" ht="12.75" x14ac:dyDescent="0.2">
      <c r="A37" s="26" t="s">
        <v>12</v>
      </c>
      <c r="B37" s="107" t="s">
        <v>7</v>
      </c>
      <c r="C37" s="28">
        <v>105</v>
      </c>
      <c r="D37" s="28">
        <v>138.19999999999999</v>
      </c>
      <c r="E37" s="28">
        <f>E36*100/D36</f>
        <v>117.75620168604625</v>
      </c>
      <c r="F37" s="28">
        <f t="shared" ref="F37:N37" si="1">F36*100/E36</f>
        <v>103.00012476056979</v>
      </c>
      <c r="G37" s="28">
        <f t="shared" si="1"/>
        <v>105.19989454858958</v>
      </c>
      <c r="H37" s="28">
        <f t="shared" si="1"/>
        <v>105.4000419920486</v>
      </c>
      <c r="I37" s="28">
        <f t="shared" si="1"/>
        <v>105.89994859272589</v>
      </c>
      <c r="J37" s="28">
        <f t="shared" si="1"/>
        <v>104.99995449070549</v>
      </c>
      <c r="K37" s="28">
        <f t="shared" si="1"/>
        <v>104.80000462316842</v>
      </c>
      <c r="L37" s="28">
        <f t="shared" si="1"/>
        <v>104.49992417871765</v>
      </c>
      <c r="M37" s="28">
        <f t="shared" si="1"/>
        <v>104.20008653988222</v>
      </c>
      <c r="N37" s="28">
        <f t="shared" si="1"/>
        <v>103.99989871751046</v>
      </c>
      <c r="O37" s="28">
        <f t="shared" ref="O37" si="2">O36*100/N36</f>
        <v>103.70022301646817</v>
      </c>
      <c r="P37" s="28">
        <f t="shared" ref="P37" si="3">P36*100/O36</f>
        <v>103.59988730542577</v>
      </c>
      <c r="Q37" s="28">
        <f t="shared" ref="Q37" si="4">Q36*100/P36</f>
        <v>103.30007274573212</v>
      </c>
      <c r="R37" s="28">
        <f t="shared" ref="R37" si="5">R36*100/Q36</f>
        <v>102.30000548456096</v>
      </c>
      <c r="S37" s="28">
        <f t="shared" ref="S37" si="6">S36*100/R36</f>
        <v>101.9999613989865</v>
      </c>
      <c r="T37" s="28">
        <f t="shared" ref="T37" si="7">T36*100/S36</f>
        <v>102.00006307357532</v>
      </c>
      <c r="U37" s="28">
        <f t="shared" ref="U37" si="8">U36*100/T36</f>
        <v>102.00000824490671</v>
      </c>
      <c r="V37" s="28">
        <f t="shared" ref="V37" si="9">V36*100/U36</f>
        <v>101.9999959583794</v>
      </c>
      <c r="W37" s="28">
        <f t="shared" ref="W37" si="10">W36*100/V36</f>
        <v>101.99980980608144</v>
      </c>
      <c r="X37" s="29">
        <v>102</v>
      </c>
    </row>
    <row r="38" spans="1:24" ht="15.75" customHeight="1" x14ac:dyDescent="0.2">
      <c r="A38" s="38" t="s">
        <v>34</v>
      </c>
      <c r="B38" s="27"/>
      <c r="C38" s="28"/>
      <c r="D38" s="28"/>
      <c r="E38" s="39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1"/>
      <c r="W38" s="42"/>
      <c r="X38" s="43"/>
    </row>
    <row r="39" spans="1:24" ht="18.75" customHeight="1" x14ac:dyDescent="0.2">
      <c r="A39" s="48" t="s">
        <v>21</v>
      </c>
      <c r="B39" s="30" t="s">
        <v>7</v>
      </c>
      <c r="C39" s="28">
        <v>106.2</v>
      </c>
      <c r="D39" s="28">
        <v>100.1</v>
      </c>
      <c r="E39" s="28">
        <v>95.4</v>
      </c>
      <c r="F39" s="29">
        <v>100</v>
      </c>
      <c r="G39" s="29">
        <v>100.7</v>
      </c>
      <c r="H39" s="29">
        <v>101.4</v>
      </c>
      <c r="I39" s="29">
        <v>101.9</v>
      </c>
      <c r="J39" s="29">
        <v>101.7</v>
      </c>
      <c r="K39" s="29">
        <v>101.9</v>
      </c>
      <c r="L39" s="29">
        <v>101.9</v>
      </c>
      <c r="M39" s="29">
        <v>101.8</v>
      </c>
      <c r="N39" s="29">
        <v>101.8</v>
      </c>
      <c r="O39" s="29">
        <v>101.7</v>
      </c>
      <c r="P39" s="29">
        <v>101.6</v>
      </c>
      <c r="Q39" s="29">
        <v>101.6</v>
      </c>
      <c r="R39" s="29">
        <v>101.6</v>
      </c>
      <c r="S39" s="29">
        <v>101.6</v>
      </c>
      <c r="T39" s="29">
        <v>101.6</v>
      </c>
      <c r="U39" s="29">
        <v>101.5</v>
      </c>
      <c r="V39" s="29">
        <v>101.4</v>
      </c>
      <c r="W39" s="40">
        <v>101.4</v>
      </c>
      <c r="X39" s="40">
        <v>101.4</v>
      </c>
    </row>
    <row r="40" spans="1:24" ht="26.25" customHeight="1" x14ac:dyDescent="0.2">
      <c r="A40" s="48" t="s">
        <v>27</v>
      </c>
      <c r="B40" s="30" t="s">
        <v>28</v>
      </c>
      <c r="C40" s="28">
        <v>9.1</v>
      </c>
      <c r="D40" s="28">
        <v>9.1999999999999993</v>
      </c>
      <c r="E40" s="29">
        <v>9.3000000000000007</v>
      </c>
      <c r="F40" s="29">
        <v>9.1999999999999993</v>
      </c>
      <c r="G40" s="29">
        <v>9.1</v>
      </c>
      <c r="H40" s="29">
        <v>8.5</v>
      </c>
      <c r="I40" s="29">
        <v>7</v>
      </c>
      <c r="J40" s="29">
        <v>6.9</v>
      </c>
      <c r="K40" s="29">
        <v>6.5</v>
      </c>
      <c r="L40" s="29">
        <v>6.3</v>
      </c>
      <c r="M40" s="29">
        <v>6.1</v>
      </c>
      <c r="N40" s="29">
        <v>6</v>
      </c>
      <c r="O40" s="29">
        <v>5.9</v>
      </c>
      <c r="P40" s="29">
        <v>5.6</v>
      </c>
      <c r="Q40" s="29">
        <v>5.2</v>
      </c>
      <c r="R40" s="29">
        <v>5.0999999999999996</v>
      </c>
      <c r="S40" s="29">
        <v>4.9000000000000004</v>
      </c>
      <c r="T40" s="29">
        <v>4.8</v>
      </c>
      <c r="U40" s="40">
        <v>4.7</v>
      </c>
      <c r="V40" s="29">
        <v>4.5</v>
      </c>
      <c r="W40" s="29">
        <v>4.5</v>
      </c>
      <c r="X40" s="29">
        <v>4.5</v>
      </c>
    </row>
    <row r="41" spans="1:24" ht="15" customHeight="1" x14ac:dyDescent="0.2">
      <c r="A41" s="38" t="s">
        <v>35</v>
      </c>
      <c r="B41" s="27"/>
      <c r="C41" s="31"/>
      <c r="D41" s="31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32"/>
      <c r="W41" s="33"/>
      <c r="X41" s="49"/>
    </row>
    <row r="42" spans="1:24" ht="29.25" customHeight="1" x14ac:dyDescent="0.2">
      <c r="A42" s="106" t="s">
        <v>38</v>
      </c>
      <c r="B42" s="27" t="s">
        <v>6</v>
      </c>
      <c r="C42" s="28">
        <v>455.6</v>
      </c>
      <c r="D42" s="28">
        <v>450.5</v>
      </c>
      <c r="E42" s="29">
        <v>443.5</v>
      </c>
      <c r="F42" s="29">
        <v>443.1</v>
      </c>
      <c r="G42" s="29">
        <v>442.9</v>
      </c>
      <c r="H42" s="29">
        <v>442.9</v>
      </c>
      <c r="I42" s="29">
        <v>442.8</v>
      </c>
      <c r="J42" s="29">
        <v>442.7</v>
      </c>
      <c r="K42" s="29">
        <v>442.6</v>
      </c>
      <c r="L42" s="29">
        <v>442</v>
      </c>
      <c r="M42" s="29">
        <v>441.2</v>
      </c>
      <c r="N42" s="29">
        <v>440.9</v>
      </c>
      <c r="O42" s="29">
        <v>440.7</v>
      </c>
      <c r="P42" s="29">
        <v>439.9</v>
      </c>
      <c r="Q42" s="29">
        <v>440.4</v>
      </c>
      <c r="R42" s="29">
        <v>440.7</v>
      </c>
      <c r="S42" s="29">
        <v>440.9</v>
      </c>
      <c r="T42" s="29">
        <v>439.2</v>
      </c>
      <c r="U42" s="40">
        <v>438.8</v>
      </c>
      <c r="V42" s="29">
        <v>438.5</v>
      </c>
      <c r="W42" s="40">
        <v>436.5</v>
      </c>
      <c r="X42" s="51">
        <v>435.1</v>
      </c>
    </row>
    <row r="43" spans="1:24" ht="25.5" x14ac:dyDescent="0.2">
      <c r="A43" s="25" t="s">
        <v>39</v>
      </c>
      <c r="B43" s="27" t="s">
        <v>48</v>
      </c>
      <c r="C43" s="28">
        <v>4.3</v>
      </c>
      <c r="D43" s="28">
        <v>4.3</v>
      </c>
      <c r="E43" s="28">
        <v>4.4000000000000004</v>
      </c>
      <c r="F43" s="28">
        <v>4.4000000000000004</v>
      </c>
      <c r="G43" s="29">
        <v>4.3</v>
      </c>
      <c r="H43" s="29">
        <v>4.3</v>
      </c>
      <c r="I43" s="29">
        <v>4.3</v>
      </c>
      <c r="J43" s="29">
        <v>4.3</v>
      </c>
      <c r="K43" s="29">
        <v>4.3</v>
      </c>
      <c r="L43" s="29">
        <v>4.2</v>
      </c>
      <c r="M43" s="29">
        <v>4.2</v>
      </c>
      <c r="N43" s="29">
        <v>4.0999999999999996</v>
      </c>
      <c r="O43" s="29">
        <v>4.0999999999999996</v>
      </c>
      <c r="P43" s="29">
        <v>4.0999999999999996</v>
      </c>
      <c r="Q43" s="29">
        <v>4</v>
      </c>
      <c r="R43" s="29">
        <v>4</v>
      </c>
      <c r="S43" s="29">
        <v>4</v>
      </c>
      <c r="T43" s="29">
        <v>4</v>
      </c>
      <c r="U43" s="29">
        <v>3.9</v>
      </c>
      <c r="V43" s="29">
        <v>3.9</v>
      </c>
      <c r="W43" s="40">
        <v>3.9</v>
      </c>
      <c r="X43" s="51">
        <v>3.8</v>
      </c>
    </row>
    <row r="44" spans="1:24" ht="29.25" customHeight="1" x14ac:dyDescent="0.2">
      <c r="A44" s="25" t="s">
        <v>13</v>
      </c>
      <c r="B44" s="27" t="s">
        <v>41</v>
      </c>
      <c r="C44" s="28">
        <v>140995.5</v>
      </c>
      <c r="D44" s="28">
        <v>142994</v>
      </c>
      <c r="E44" s="29">
        <v>147689.9</v>
      </c>
      <c r="F44" s="29">
        <v>156595.1</v>
      </c>
      <c r="G44" s="29">
        <v>166185</v>
      </c>
      <c r="H44" s="29">
        <v>175823.7</v>
      </c>
      <c r="I44" s="29">
        <v>188267.3</v>
      </c>
      <c r="J44" s="29">
        <v>197633.9</v>
      </c>
      <c r="K44" s="29">
        <v>207515.6</v>
      </c>
      <c r="L44" s="29">
        <v>216964.1</v>
      </c>
      <c r="M44" s="29">
        <v>226033</v>
      </c>
      <c r="N44" s="29">
        <v>235360.6</v>
      </c>
      <c r="O44" s="29">
        <v>245091.7</v>
      </c>
      <c r="P44" s="29">
        <v>254526.5</v>
      </c>
      <c r="Q44" s="29">
        <v>264173.7</v>
      </c>
      <c r="R44" s="29">
        <v>273891.40000000002</v>
      </c>
      <c r="S44" s="29">
        <v>283619.20000000001</v>
      </c>
      <c r="T44" s="29">
        <v>292612.90000000002</v>
      </c>
      <c r="U44" s="28">
        <v>302857.59999999998</v>
      </c>
      <c r="V44" s="29">
        <v>313008.5</v>
      </c>
      <c r="W44" s="28">
        <v>322414.09999999998</v>
      </c>
      <c r="X44" s="29">
        <v>332283.59999999998</v>
      </c>
    </row>
    <row r="45" spans="1:24" ht="12.75" x14ac:dyDescent="0.2">
      <c r="A45" s="10"/>
      <c r="B45" s="13"/>
      <c r="C45" s="14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6"/>
      <c r="U45" s="17"/>
      <c r="V45" s="18"/>
      <c r="W45" s="19"/>
    </row>
    <row r="46" spans="1:24" ht="12.75" x14ac:dyDescent="0.2">
      <c r="A46" s="7"/>
      <c r="B46" s="20"/>
      <c r="C46" s="21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6"/>
      <c r="U46" s="17"/>
      <c r="V46" s="18"/>
      <c r="W46" s="19"/>
    </row>
    <row r="47" spans="1:24" x14ac:dyDescent="0.2">
      <c r="C47" s="4"/>
      <c r="D47" s="4"/>
      <c r="E47" s="4"/>
    </row>
    <row r="48" spans="1:24" customFormat="1" ht="12.75" x14ac:dyDescent="0.2"/>
    <row r="49" spans="3:5" customFormat="1" ht="12.75" x14ac:dyDescent="0.2"/>
    <row r="50" spans="3:5" customFormat="1" ht="12.75" x14ac:dyDescent="0.2"/>
    <row r="51" spans="3:5" customFormat="1" ht="12.75" x14ac:dyDescent="0.2"/>
    <row r="52" spans="3:5" customFormat="1" ht="12.75" x14ac:dyDescent="0.2"/>
    <row r="53" spans="3:5" x14ac:dyDescent="0.2">
      <c r="C53" s="4"/>
      <c r="D53" s="4"/>
      <c r="E53" s="4"/>
    </row>
    <row r="54" spans="3:5" x14ac:dyDescent="0.2">
      <c r="C54" s="4"/>
      <c r="D54" s="4"/>
      <c r="E54" s="4"/>
    </row>
    <row r="55" spans="3:5" x14ac:dyDescent="0.2">
      <c r="C55" s="4"/>
      <c r="D55" s="4"/>
      <c r="E55" s="4"/>
    </row>
    <row r="56" spans="3:5" x14ac:dyDescent="0.2">
      <c r="C56" s="4"/>
      <c r="D56" s="4"/>
      <c r="E56" s="4"/>
    </row>
    <row r="57" spans="3:5" x14ac:dyDescent="0.2">
      <c r="C57" s="4"/>
      <c r="D57" s="4"/>
      <c r="E57" s="4"/>
    </row>
    <row r="58" spans="3:5" x14ac:dyDescent="0.2">
      <c r="C58" s="4"/>
      <c r="D58" s="4"/>
      <c r="E58" s="4"/>
    </row>
    <row r="59" spans="3:5" x14ac:dyDescent="0.2">
      <c r="C59" s="4"/>
      <c r="D59" s="4"/>
      <c r="E59" s="4"/>
    </row>
    <row r="60" spans="3:5" x14ac:dyDescent="0.2">
      <c r="C60" s="4"/>
      <c r="D60" s="4"/>
      <c r="E60" s="4"/>
    </row>
    <row r="61" spans="3:5" x14ac:dyDescent="0.2">
      <c r="C61" s="4"/>
      <c r="D61" s="4"/>
      <c r="E61" s="4"/>
    </row>
    <row r="62" spans="3:5" x14ac:dyDescent="0.2">
      <c r="C62" s="4"/>
      <c r="D62" s="4"/>
      <c r="E62" s="4"/>
    </row>
    <row r="63" spans="3:5" x14ac:dyDescent="0.2">
      <c r="C63" s="4"/>
      <c r="D63" s="4"/>
      <c r="E63" s="4"/>
    </row>
    <row r="64" spans="3:5" x14ac:dyDescent="0.2">
      <c r="C64" s="4"/>
      <c r="D64" s="4"/>
      <c r="E64" s="4"/>
    </row>
    <row r="65" spans="3:5" x14ac:dyDescent="0.2">
      <c r="C65" s="4"/>
      <c r="D65" s="4"/>
      <c r="E65" s="4"/>
    </row>
    <row r="66" spans="3:5" x14ac:dyDescent="0.2">
      <c r="C66" s="4"/>
      <c r="D66" s="4"/>
      <c r="E66" s="4"/>
    </row>
    <row r="67" spans="3:5" x14ac:dyDescent="0.2">
      <c r="C67" s="4"/>
      <c r="D67" s="4"/>
      <c r="E67" s="4"/>
    </row>
    <row r="68" spans="3:5" x14ac:dyDescent="0.2">
      <c r="C68" s="4"/>
      <c r="D68" s="4"/>
      <c r="E68" s="4"/>
    </row>
    <row r="69" spans="3:5" x14ac:dyDescent="0.2">
      <c r="C69" s="4"/>
      <c r="D69" s="4"/>
      <c r="E69" s="4"/>
    </row>
    <row r="70" spans="3:5" x14ac:dyDescent="0.2">
      <c r="C70" s="4"/>
      <c r="D70" s="4"/>
      <c r="E70" s="4"/>
    </row>
    <row r="71" spans="3:5" x14ac:dyDescent="0.2">
      <c r="C71" s="4"/>
      <c r="D71" s="4"/>
      <c r="E71" s="4"/>
    </row>
    <row r="72" spans="3:5" x14ac:dyDescent="0.2">
      <c r="C72" s="4"/>
      <c r="D72" s="4"/>
      <c r="E72" s="4"/>
    </row>
    <row r="73" spans="3:5" x14ac:dyDescent="0.2">
      <c r="C73" s="4"/>
      <c r="D73" s="4"/>
      <c r="E73" s="4"/>
    </row>
    <row r="74" spans="3:5" x14ac:dyDescent="0.2">
      <c r="C74" s="4"/>
      <c r="D74" s="4"/>
      <c r="E74" s="4"/>
    </row>
    <row r="75" spans="3:5" x14ac:dyDescent="0.2">
      <c r="C75" s="4"/>
      <c r="D75" s="4"/>
      <c r="E75" s="4"/>
    </row>
    <row r="76" spans="3:5" x14ac:dyDescent="0.2">
      <c r="C76" s="4"/>
      <c r="D76" s="4"/>
      <c r="E76" s="4"/>
    </row>
  </sheetData>
  <mergeCells count="5">
    <mergeCell ref="G2:X2"/>
    <mergeCell ref="C3:X3"/>
    <mergeCell ref="A2:A4"/>
    <mergeCell ref="B2:B4"/>
    <mergeCell ref="A1:X1"/>
  </mergeCells>
  <pageMargins left="0.59055118110236227" right="0.59055118110236227" top="0.59055118110236227" bottom="0.59055118110236227" header="0.51181102362204722" footer="0.51181102362204722"/>
  <pageSetup paperSize="8" scale="65" orientation="landscape" r:id="rId1"/>
  <headerFooter alignWithMargins="0"/>
  <rowBreaks count="1" manualBreakCount="1">
    <brk id="3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8"/>
  <sheetViews>
    <sheetView tabSelected="1" view="pageBreakPreview" topLeftCell="A19" zoomScale="80" zoomScaleNormal="100" zoomScaleSheetLayoutView="80" workbookViewId="0">
      <selection activeCell="C21" sqref="C21"/>
    </sheetView>
  </sheetViews>
  <sheetFormatPr defaultColWidth="8.85546875" defaultRowHeight="12" x14ac:dyDescent="0.2"/>
  <cols>
    <col min="1" max="1" width="40.5703125" style="1" customWidth="1"/>
    <col min="2" max="2" width="21.7109375" style="1" customWidth="1"/>
    <col min="3" max="3" width="11.42578125" style="1" customWidth="1"/>
    <col min="4" max="4" width="10.28515625" style="1" customWidth="1"/>
    <col min="5" max="5" width="9.5703125" style="1" customWidth="1"/>
    <col min="6" max="6" width="9.85546875" style="1" customWidth="1"/>
    <col min="7" max="7" width="9.7109375" style="1" customWidth="1"/>
    <col min="8" max="8" width="10.28515625" style="1" customWidth="1"/>
    <col min="9" max="9" width="10" style="1" customWidth="1"/>
    <col min="10" max="10" width="10.140625" style="1" customWidth="1"/>
    <col min="11" max="11" width="11.42578125" style="1" customWidth="1"/>
    <col min="12" max="13" width="11.28515625" style="1" customWidth="1"/>
    <col min="14" max="14" width="11.42578125" style="1" customWidth="1"/>
    <col min="15" max="15" width="9.5703125" style="1" customWidth="1"/>
    <col min="16" max="20" width="10.28515625" style="1" customWidth="1"/>
    <col min="21" max="21" width="9.7109375" style="1" customWidth="1"/>
    <col min="22" max="22" width="10.42578125" style="1" customWidth="1"/>
    <col min="23" max="23" width="10.85546875" style="1" customWidth="1"/>
    <col min="24" max="24" width="10.42578125" style="1" customWidth="1"/>
    <col min="25" max="16384" width="8.85546875" style="1"/>
  </cols>
  <sheetData>
    <row r="1" spans="1:24" ht="52.5" customHeight="1" x14ac:dyDescent="0.2">
      <c r="A1" s="132" t="s">
        <v>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4" ht="12.75" customHeight="1" x14ac:dyDescent="0.2">
      <c r="A2" s="129" t="s">
        <v>0</v>
      </c>
      <c r="B2" s="129" t="s">
        <v>1</v>
      </c>
      <c r="C2" s="23" t="s">
        <v>2</v>
      </c>
      <c r="D2" s="23" t="s">
        <v>2</v>
      </c>
      <c r="E2" s="24" t="s">
        <v>2</v>
      </c>
      <c r="F2" s="23" t="s">
        <v>3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.75" customHeight="1" x14ac:dyDescent="0.2">
      <c r="A3" s="130"/>
      <c r="B3" s="130"/>
      <c r="C3" s="123" t="s">
        <v>36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5"/>
    </row>
    <row r="4" spans="1:24" ht="39" customHeight="1" x14ac:dyDescent="0.2">
      <c r="A4" s="131"/>
      <c r="B4" s="131"/>
      <c r="C4" s="35">
        <v>2014</v>
      </c>
      <c r="D4" s="35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5">
        <v>2021</v>
      </c>
      <c r="K4" s="35">
        <v>2022</v>
      </c>
      <c r="L4" s="35">
        <v>2023</v>
      </c>
      <c r="M4" s="35">
        <v>2024</v>
      </c>
      <c r="N4" s="35">
        <v>2025</v>
      </c>
      <c r="O4" s="35">
        <v>2026</v>
      </c>
      <c r="P4" s="35">
        <v>2027</v>
      </c>
      <c r="Q4" s="35">
        <v>2028</v>
      </c>
      <c r="R4" s="35">
        <v>2029</v>
      </c>
      <c r="S4" s="35">
        <v>2030</v>
      </c>
      <c r="T4" s="35">
        <v>2031</v>
      </c>
      <c r="U4" s="35">
        <v>2032</v>
      </c>
      <c r="V4" s="37">
        <v>2033</v>
      </c>
      <c r="W4" s="37">
        <v>2034</v>
      </c>
      <c r="X4" s="111">
        <v>2035</v>
      </c>
    </row>
    <row r="5" spans="1:24" s="2" customFormat="1" ht="14.25" x14ac:dyDescent="0.2">
      <c r="A5" s="38" t="s">
        <v>4</v>
      </c>
      <c r="B5" s="3"/>
      <c r="C5" s="5"/>
      <c r="D5" s="5"/>
      <c r="E5" s="5"/>
      <c r="F5" s="9"/>
      <c r="G5" s="9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11"/>
      <c r="U5" s="12"/>
      <c r="V5" s="11"/>
      <c r="W5" s="11"/>
      <c r="X5" s="8"/>
    </row>
    <row r="6" spans="1:24" s="113" customFormat="1" ht="25.5" x14ac:dyDescent="0.2">
      <c r="A6" s="25" t="s">
        <v>5</v>
      </c>
      <c r="B6" s="27" t="s">
        <v>6</v>
      </c>
      <c r="C6" s="28">
        <v>1019.1</v>
      </c>
      <c r="D6" s="28">
        <v>1028</v>
      </c>
      <c r="E6" s="29">
        <v>1036.0999999999999</v>
      </c>
      <c r="F6" s="29">
        <v>1043.2</v>
      </c>
      <c r="G6" s="29">
        <v>1050</v>
      </c>
      <c r="H6" s="29">
        <v>1056.5999999999999</v>
      </c>
      <c r="I6" s="29">
        <v>1063.0999999999999</v>
      </c>
      <c r="J6" s="29">
        <v>1069.5999999999999</v>
      </c>
      <c r="K6" s="29">
        <v>1075.4000000000001</v>
      </c>
      <c r="L6" s="29">
        <v>1079.2</v>
      </c>
      <c r="M6" s="29">
        <v>1081.5</v>
      </c>
      <c r="N6" s="29">
        <v>1083.2</v>
      </c>
      <c r="O6" s="29">
        <v>1084.4000000000001</v>
      </c>
      <c r="P6" s="29">
        <v>1085.3</v>
      </c>
      <c r="Q6" s="29">
        <v>1085.7</v>
      </c>
      <c r="R6" s="29">
        <v>1085.7</v>
      </c>
      <c r="S6" s="29">
        <v>1085.3</v>
      </c>
      <c r="T6" s="46">
        <v>1084.5999999999999</v>
      </c>
      <c r="U6" s="47">
        <v>1083.5999999999999</v>
      </c>
      <c r="V6" s="29">
        <v>1082.4000000000001</v>
      </c>
      <c r="W6" s="28">
        <v>1081.7</v>
      </c>
      <c r="X6" s="29">
        <v>1081.7</v>
      </c>
    </row>
    <row r="7" spans="1:24" s="113" customFormat="1" ht="12.75" x14ac:dyDescent="0.2">
      <c r="A7" s="25" t="s">
        <v>18</v>
      </c>
      <c r="B7" s="27" t="s">
        <v>7</v>
      </c>
      <c r="C7" s="28">
        <v>101</v>
      </c>
      <c r="D7" s="28">
        <f>D6/C6*100</f>
        <v>100.87331959572172</v>
      </c>
      <c r="E7" s="28">
        <f>E6/D6*100</f>
        <v>100.78793774319065</v>
      </c>
      <c r="F7" s="28">
        <f>F6/E6*100</f>
        <v>100.6852620403436</v>
      </c>
      <c r="G7" s="28">
        <f>G6/F6*100</f>
        <v>100.65184049079754</v>
      </c>
      <c r="H7" s="28">
        <f>H6/G6*100</f>
        <v>100.62857142857142</v>
      </c>
      <c r="I7" s="29">
        <v>100.6</v>
      </c>
      <c r="J7" s="29">
        <f t="shared" ref="J7:X7" si="0">J6*100/I6</f>
        <v>100.61141943373154</v>
      </c>
      <c r="K7" s="29">
        <f t="shared" si="0"/>
        <v>100.54225878833211</v>
      </c>
      <c r="L7" s="29">
        <f t="shared" si="0"/>
        <v>100.35335689045935</v>
      </c>
      <c r="M7" s="29">
        <f t="shared" si="0"/>
        <v>100.21312083024462</v>
      </c>
      <c r="N7" s="29">
        <f t="shared" si="0"/>
        <v>100.15718908922793</v>
      </c>
      <c r="O7" s="29">
        <f t="shared" si="0"/>
        <v>100.11078286558346</v>
      </c>
      <c r="P7" s="29">
        <f t="shared" si="0"/>
        <v>100.0829952047215</v>
      </c>
      <c r="Q7" s="29">
        <f t="shared" si="0"/>
        <v>100.03685616880125</v>
      </c>
      <c r="R7" s="29">
        <f t="shared" si="0"/>
        <v>100</v>
      </c>
      <c r="S7" s="29">
        <f t="shared" si="0"/>
        <v>99.963157409965916</v>
      </c>
      <c r="T7" s="29">
        <f t="shared" si="0"/>
        <v>99.935501704597797</v>
      </c>
      <c r="U7" s="29">
        <f>U6*100/T6</f>
        <v>99.907800110639869</v>
      </c>
      <c r="V7" s="29">
        <f t="shared" si="0"/>
        <v>99.889258028792938</v>
      </c>
      <c r="W7" s="29">
        <f t="shared" si="0"/>
        <v>99.935328898743521</v>
      </c>
      <c r="X7" s="29">
        <f t="shared" si="0"/>
        <v>100</v>
      </c>
    </row>
    <row r="8" spans="1:24" s="84" customFormat="1" ht="16.5" customHeight="1" x14ac:dyDescent="0.2">
      <c r="A8" s="38" t="s">
        <v>29</v>
      </c>
      <c r="B8" s="57"/>
      <c r="C8" s="58"/>
      <c r="D8" s="58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85"/>
      <c r="V8" s="86"/>
      <c r="W8" s="87"/>
      <c r="X8" s="11"/>
    </row>
    <row r="9" spans="1:24" s="84" customFormat="1" ht="12.75" x14ac:dyDescent="0.2">
      <c r="A9" s="25" t="s">
        <v>8</v>
      </c>
      <c r="B9" s="61" t="s">
        <v>9</v>
      </c>
      <c r="C9" s="62">
        <v>112.8</v>
      </c>
      <c r="D9" s="62">
        <v>114.5</v>
      </c>
      <c r="E9" s="62">
        <v>102.2</v>
      </c>
      <c r="F9" s="62">
        <v>103</v>
      </c>
      <c r="G9" s="62">
        <v>103.3</v>
      </c>
      <c r="H9" s="62">
        <v>103.4</v>
      </c>
      <c r="I9" s="62">
        <v>102.8</v>
      </c>
      <c r="J9" s="62">
        <v>103.1</v>
      </c>
      <c r="K9" s="62">
        <v>103.2</v>
      </c>
      <c r="L9" s="62">
        <v>102.9</v>
      </c>
      <c r="M9" s="62">
        <v>102.8</v>
      </c>
      <c r="N9" s="62">
        <v>102.7</v>
      </c>
      <c r="O9" s="62">
        <v>102.6</v>
      </c>
      <c r="P9" s="62">
        <v>102.5</v>
      </c>
      <c r="Q9" s="62">
        <v>102.5</v>
      </c>
      <c r="R9" s="62">
        <v>102.4</v>
      </c>
      <c r="S9" s="62">
        <v>102.5</v>
      </c>
      <c r="T9" s="62">
        <v>102.5</v>
      </c>
      <c r="U9" s="62">
        <v>102.5</v>
      </c>
      <c r="V9" s="62">
        <v>102.4</v>
      </c>
      <c r="W9" s="62">
        <v>102.4</v>
      </c>
      <c r="X9" s="88">
        <v>102.4</v>
      </c>
    </row>
    <row r="10" spans="1:24" s="84" customFormat="1" ht="23.25" customHeight="1" x14ac:dyDescent="0.2">
      <c r="A10" s="25" t="s">
        <v>14</v>
      </c>
      <c r="B10" s="63"/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41"/>
      <c r="P10" s="41"/>
      <c r="Q10" s="41"/>
      <c r="R10" s="41"/>
      <c r="S10" s="41"/>
      <c r="T10" s="41"/>
      <c r="U10" s="42"/>
      <c r="V10" s="41"/>
      <c r="W10" s="42"/>
      <c r="X10" s="89"/>
    </row>
    <row r="11" spans="1:24" s="84" customFormat="1" ht="14.25" customHeight="1" x14ac:dyDescent="0.2">
      <c r="A11" s="64" t="s">
        <v>44</v>
      </c>
      <c r="B11" s="63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41"/>
      <c r="P11" s="41"/>
      <c r="Q11" s="41"/>
      <c r="R11" s="41"/>
      <c r="S11" s="41"/>
      <c r="T11" s="41"/>
      <c r="U11" s="42"/>
      <c r="V11" s="41"/>
      <c r="W11" s="42"/>
      <c r="X11" s="89"/>
    </row>
    <row r="12" spans="1:24" s="84" customFormat="1" ht="38.25" x14ac:dyDescent="0.2">
      <c r="A12" s="25" t="s">
        <v>16</v>
      </c>
      <c r="B12" s="27" t="s">
        <v>40</v>
      </c>
      <c r="C12" s="28" t="s">
        <v>42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  <c r="K12" s="28" t="s">
        <v>42</v>
      </c>
      <c r="L12" s="28" t="s">
        <v>42</v>
      </c>
      <c r="M12" s="28" t="s">
        <v>42</v>
      </c>
      <c r="N12" s="28" t="s">
        <v>42</v>
      </c>
      <c r="O12" s="28" t="s">
        <v>42</v>
      </c>
      <c r="P12" s="28" t="s">
        <v>42</v>
      </c>
      <c r="Q12" s="28" t="s">
        <v>42</v>
      </c>
      <c r="R12" s="28" t="s">
        <v>42</v>
      </c>
      <c r="S12" s="28" t="s">
        <v>42</v>
      </c>
      <c r="T12" s="28" t="s">
        <v>42</v>
      </c>
      <c r="U12" s="28" t="s">
        <v>42</v>
      </c>
      <c r="V12" s="28" t="s">
        <v>42</v>
      </c>
      <c r="W12" s="28" t="s">
        <v>42</v>
      </c>
      <c r="X12" s="28" t="s">
        <v>42</v>
      </c>
    </row>
    <row r="13" spans="1:24" s="84" customFormat="1" ht="12.75" x14ac:dyDescent="0.2">
      <c r="A13" s="26" t="s">
        <v>17</v>
      </c>
      <c r="B13" s="27" t="s">
        <v>7</v>
      </c>
      <c r="C13" s="65" t="s">
        <v>42</v>
      </c>
      <c r="D13" s="65" t="s">
        <v>42</v>
      </c>
      <c r="E13" s="65" t="s">
        <v>42</v>
      </c>
      <c r="F13" s="65" t="s">
        <v>42</v>
      </c>
      <c r="G13" s="65" t="s">
        <v>42</v>
      </c>
      <c r="H13" s="65" t="s">
        <v>42</v>
      </c>
      <c r="I13" s="65" t="s">
        <v>42</v>
      </c>
      <c r="J13" s="65" t="s">
        <v>42</v>
      </c>
      <c r="K13" s="65" t="s">
        <v>42</v>
      </c>
      <c r="L13" s="65" t="s">
        <v>42</v>
      </c>
      <c r="M13" s="65" t="s">
        <v>42</v>
      </c>
      <c r="N13" s="65" t="s">
        <v>42</v>
      </c>
      <c r="O13" s="65" t="s">
        <v>42</v>
      </c>
      <c r="P13" s="65" t="s">
        <v>42</v>
      </c>
      <c r="Q13" s="65" t="s">
        <v>42</v>
      </c>
      <c r="R13" s="65" t="s">
        <v>42</v>
      </c>
      <c r="S13" s="65" t="s">
        <v>42</v>
      </c>
      <c r="T13" s="65" t="s">
        <v>42</v>
      </c>
      <c r="U13" s="65" t="s">
        <v>42</v>
      </c>
      <c r="V13" s="65" t="s">
        <v>42</v>
      </c>
      <c r="W13" s="65" t="s">
        <v>42</v>
      </c>
      <c r="X13" s="65" t="s">
        <v>42</v>
      </c>
    </row>
    <row r="14" spans="1:24" s="84" customFormat="1" ht="14.25" customHeight="1" x14ac:dyDescent="0.2">
      <c r="A14" s="64" t="s">
        <v>45</v>
      </c>
      <c r="B14" s="27"/>
      <c r="C14" s="31"/>
      <c r="D14" s="31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41"/>
      <c r="P14" s="41"/>
      <c r="Q14" s="41"/>
      <c r="R14" s="41"/>
      <c r="S14" s="41"/>
      <c r="T14" s="41"/>
      <c r="U14" s="42"/>
      <c r="V14" s="41"/>
      <c r="W14" s="42"/>
      <c r="X14" s="89"/>
    </row>
    <row r="15" spans="1:24" s="84" customFormat="1" ht="38.25" x14ac:dyDescent="0.2">
      <c r="A15" s="25" t="s">
        <v>16</v>
      </c>
      <c r="B15" s="27" t="s">
        <v>41</v>
      </c>
      <c r="C15" s="69">
        <v>126847.1</v>
      </c>
      <c r="D15" s="69">
        <v>136796.5</v>
      </c>
      <c r="E15" s="69">
        <v>139419.70000000001</v>
      </c>
      <c r="F15" s="69">
        <v>150506.29999999999</v>
      </c>
      <c r="G15" s="69">
        <v>162709.4</v>
      </c>
      <c r="H15" s="69">
        <v>176324.4</v>
      </c>
      <c r="I15" s="69">
        <v>190162.7</v>
      </c>
      <c r="J15" s="69">
        <v>205462</v>
      </c>
      <c r="K15" s="69">
        <v>221906.7</v>
      </c>
      <c r="L15" s="69">
        <v>238052.6</v>
      </c>
      <c r="M15" s="69">
        <v>254021.2</v>
      </c>
      <c r="N15" s="69">
        <v>269166.8</v>
      </c>
      <c r="O15" s="69">
        <v>284661.5</v>
      </c>
      <c r="P15" s="69">
        <v>300811.8</v>
      </c>
      <c r="Q15" s="69">
        <v>317722.7</v>
      </c>
      <c r="R15" s="69">
        <v>335194.3</v>
      </c>
      <c r="S15" s="69">
        <v>352155.1</v>
      </c>
      <c r="T15" s="69">
        <v>369974.1</v>
      </c>
      <c r="U15" s="69">
        <v>388317.4</v>
      </c>
      <c r="V15" s="69">
        <v>407570.2</v>
      </c>
      <c r="W15" s="69">
        <v>427777.5</v>
      </c>
      <c r="X15" s="69">
        <v>448986.7</v>
      </c>
    </row>
    <row r="16" spans="1:24" s="84" customFormat="1" ht="15" x14ac:dyDescent="0.2">
      <c r="A16" s="26" t="s">
        <v>17</v>
      </c>
      <c r="B16" s="27" t="s">
        <v>7</v>
      </c>
      <c r="C16" s="28">
        <v>114.1</v>
      </c>
      <c r="D16" s="28">
        <v>114.9</v>
      </c>
      <c r="E16" s="28">
        <v>102.2</v>
      </c>
      <c r="F16" s="69">
        <v>103.8</v>
      </c>
      <c r="G16" s="69">
        <v>104</v>
      </c>
      <c r="H16" s="69">
        <v>104.3</v>
      </c>
      <c r="I16" s="69">
        <v>103.9</v>
      </c>
      <c r="J16" s="69">
        <v>104.1</v>
      </c>
      <c r="K16" s="69">
        <v>104.1</v>
      </c>
      <c r="L16" s="69">
        <v>104</v>
      </c>
      <c r="M16" s="69">
        <v>103.6</v>
      </c>
      <c r="N16" s="69">
        <v>103.6</v>
      </c>
      <c r="O16" s="69">
        <v>103.5</v>
      </c>
      <c r="P16" s="69">
        <v>103.5</v>
      </c>
      <c r="Q16" s="69">
        <v>103.5</v>
      </c>
      <c r="R16" s="69">
        <v>103.4</v>
      </c>
      <c r="S16" s="69">
        <v>103</v>
      </c>
      <c r="T16" s="69">
        <v>103</v>
      </c>
      <c r="U16" s="69">
        <v>102.9</v>
      </c>
      <c r="V16" s="69">
        <v>102.9</v>
      </c>
      <c r="W16" s="69">
        <v>102.9</v>
      </c>
      <c r="X16" s="69">
        <v>102.9</v>
      </c>
    </row>
    <row r="17" spans="1:24" s="84" customFormat="1" ht="42.75" customHeight="1" x14ac:dyDescent="0.2">
      <c r="A17" s="64" t="s">
        <v>46</v>
      </c>
      <c r="B17" s="27"/>
      <c r="C17" s="31"/>
      <c r="D17" s="31"/>
      <c r="E17" s="31"/>
      <c r="F17" s="72"/>
      <c r="G17" s="72"/>
      <c r="H17" s="72"/>
      <c r="I17" s="72"/>
      <c r="J17" s="72"/>
      <c r="K17" s="72"/>
      <c r="L17" s="72"/>
      <c r="M17" s="72"/>
      <c r="N17" s="72"/>
      <c r="O17" s="29"/>
      <c r="P17" s="29"/>
      <c r="Q17" s="29"/>
      <c r="R17" s="29"/>
      <c r="S17" s="29"/>
      <c r="T17" s="29"/>
      <c r="U17" s="40"/>
      <c r="V17" s="29"/>
      <c r="W17" s="40"/>
      <c r="X17" s="51"/>
    </row>
    <row r="18" spans="1:24" s="84" customFormat="1" ht="38.25" x14ac:dyDescent="0.2">
      <c r="A18" s="25" t="s">
        <v>16</v>
      </c>
      <c r="B18" s="61" t="s">
        <v>41</v>
      </c>
      <c r="C18" s="74">
        <v>26350.400000000001</v>
      </c>
      <c r="D18" s="74">
        <v>27497.9</v>
      </c>
      <c r="E18" s="74">
        <v>27687</v>
      </c>
      <c r="F18" s="74">
        <v>29709.3</v>
      </c>
      <c r="G18" s="74">
        <v>32102.7</v>
      </c>
      <c r="H18" s="74">
        <v>34378.800000000003</v>
      </c>
      <c r="I18" s="74">
        <v>36398.199999999997</v>
      </c>
      <c r="J18" s="74">
        <v>38012.9</v>
      </c>
      <c r="K18" s="74">
        <v>39681.5</v>
      </c>
      <c r="L18" s="74">
        <v>41444.199999999997</v>
      </c>
      <c r="M18" s="74">
        <v>43370.5</v>
      </c>
      <c r="N18" s="74">
        <v>45166.6</v>
      </c>
      <c r="O18" s="74">
        <v>47037.1</v>
      </c>
      <c r="P18" s="74">
        <v>49033.2</v>
      </c>
      <c r="Q18" s="74">
        <v>51214.3</v>
      </c>
      <c r="R18" s="74">
        <v>53544.9</v>
      </c>
      <c r="S18" s="74">
        <v>55926.8</v>
      </c>
      <c r="T18" s="74">
        <v>58414.6</v>
      </c>
      <c r="U18" s="74">
        <v>61013.1</v>
      </c>
      <c r="V18" s="74">
        <v>63602.3</v>
      </c>
      <c r="W18" s="74">
        <v>66301.399999999994</v>
      </c>
      <c r="X18" s="74">
        <v>69115</v>
      </c>
    </row>
    <row r="19" spans="1:24" s="84" customFormat="1" ht="12.75" x14ac:dyDescent="0.2">
      <c r="A19" s="26" t="s">
        <v>17</v>
      </c>
      <c r="B19" s="61" t="s">
        <v>7</v>
      </c>
      <c r="C19" s="28" t="s">
        <v>26</v>
      </c>
      <c r="D19" s="28" t="s">
        <v>26</v>
      </c>
      <c r="E19" s="28" t="s">
        <v>26</v>
      </c>
      <c r="F19" s="79">
        <v>102</v>
      </c>
      <c r="G19" s="79">
        <v>103.9</v>
      </c>
      <c r="H19" s="79">
        <v>101.7</v>
      </c>
      <c r="I19" s="79">
        <v>101.9</v>
      </c>
      <c r="J19" s="79">
        <v>101.1</v>
      </c>
      <c r="K19" s="79">
        <v>101.3</v>
      </c>
      <c r="L19" s="79">
        <v>101.4</v>
      </c>
      <c r="M19" s="79">
        <v>101.6</v>
      </c>
      <c r="N19" s="79">
        <v>101.8</v>
      </c>
      <c r="O19" s="79">
        <v>101.8</v>
      </c>
      <c r="P19" s="79">
        <v>101.9</v>
      </c>
      <c r="Q19" s="79">
        <v>102.1</v>
      </c>
      <c r="R19" s="79">
        <v>102.2</v>
      </c>
      <c r="S19" s="79">
        <v>102.2</v>
      </c>
      <c r="T19" s="79">
        <v>102.3</v>
      </c>
      <c r="U19" s="79">
        <v>102.3</v>
      </c>
      <c r="V19" s="79">
        <v>102.3</v>
      </c>
      <c r="W19" s="79">
        <v>102.3</v>
      </c>
      <c r="X19" s="79">
        <v>102.3</v>
      </c>
    </row>
    <row r="20" spans="1:24" s="84" customFormat="1" ht="53.25" customHeight="1" x14ac:dyDescent="0.2">
      <c r="A20" s="64" t="s">
        <v>50</v>
      </c>
      <c r="B20" s="61"/>
      <c r="C20" s="73"/>
      <c r="D20" s="73"/>
      <c r="E20" s="74"/>
      <c r="F20" s="69"/>
      <c r="G20" s="69"/>
      <c r="H20" s="69"/>
      <c r="I20" s="6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40"/>
      <c r="V20" s="29"/>
      <c r="W20" s="40"/>
      <c r="X20" s="51"/>
    </row>
    <row r="21" spans="1:24" s="84" customFormat="1" ht="38.25" x14ac:dyDescent="0.2">
      <c r="A21" s="25" t="s">
        <v>16</v>
      </c>
      <c r="B21" s="61" t="s">
        <v>41</v>
      </c>
      <c r="C21" s="74">
        <v>4374.3999999999996</v>
      </c>
      <c r="D21" s="74">
        <v>4564.8999999999996</v>
      </c>
      <c r="E21" s="74">
        <v>4596.3</v>
      </c>
      <c r="F21" s="69">
        <v>4962.3</v>
      </c>
      <c r="G21" s="69">
        <v>5176.8999999999996</v>
      </c>
      <c r="H21" s="69">
        <v>5416.6</v>
      </c>
      <c r="I21" s="69">
        <v>5667.4</v>
      </c>
      <c r="J21" s="69">
        <v>5890</v>
      </c>
      <c r="K21" s="69">
        <v>6121.3</v>
      </c>
      <c r="L21" s="69">
        <v>6355.5</v>
      </c>
      <c r="M21" s="69">
        <v>6592.3</v>
      </c>
      <c r="N21" s="69">
        <v>6827.9</v>
      </c>
      <c r="O21" s="69">
        <v>7058.2</v>
      </c>
      <c r="P21" s="69">
        <v>7292.7</v>
      </c>
      <c r="Q21" s="69">
        <v>7524</v>
      </c>
      <c r="R21" s="69">
        <v>7751</v>
      </c>
      <c r="S21" s="69">
        <v>7985.1</v>
      </c>
      <c r="T21" s="69">
        <v>8222.2999999999993</v>
      </c>
      <c r="U21" s="69">
        <v>8454.1</v>
      </c>
      <c r="V21" s="69">
        <v>8692.4</v>
      </c>
      <c r="W21" s="69">
        <v>8933</v>
      </c>
      <c r="X21" s="69">
        <v>9171.2000000000007</v>
      </c>
    </row>
    <row r="22" spans="1:24" s="84" customFormat="1" ht="22.5" customHeight="1" x14ac:dyDescent="0.2">
      <c r="A22" s="54" t="s">
        <v>17</v>
      </c>
      <c r="B22" s="27" t="s">
        <v>7</v>
      </c>
      <c r="C22" s="28" t="s">
        <v>26</v>
      </c>
      <c r="D22" s="28" t="s">
        <v>26</v>
      </c>
      <c r="E22" s="28" t="s">
        <v>26</v>
      </c>
      <c r="F22" s="79">
        <v>100.9</v>
      </c>
      <c r="G22" s="79">
        <v>100.7</v>
      </c>
      <c r="H22" s="79">
        <v>100.8</v>
      </c>
      <c r="I22" s="79">
        <v>100.8</v>
      </c>
      <c r="J22" s="79">
        <v>100.9</v>
      </c>
      <c r="K22" s="79">
        <v>100.9</v>
      </c>
      <c r="L22" s="79">
        <v>100.9</v>
      </c>
      <c r="M22" s="79">
        <v>100.9</v>
      </c>
      <c r="N22" s="79">
        <v>100.9</v>
      </c>
      <c r="O22" s="79">
        <v>101</v>
      </c>
      <c r="P22" s="79">
        <v>101</v>
      </c>
      <c r="Q22" s="79">
        <v>101</v>
      </c>
      <c r="R22" s="79">
        <v>101</v>
      </c>
      <c r="S22" s="79">
        <v>101</v>
      </c>
      <c r="T22" s="79">
        <v>101.1</v>
      </c>
      <c r="U22" s="79">
        <v>101.1</v>
      </c>
      <c r="V22" s="79">
        <v>101.1</v>
      </c>
      <c r="W22" s="79">
        <v>101.1</v>
      </c>
      <c r="X22" s="79">
        <v>101</v>
      </c>
    </row>
    <row r="23" spans="1:24" s="84" customFormat="1" ht="15" customHeight="1" x14ac:dyDescent="0.2">
      <c r="A23" s="38" t="s">
        <v>30</v>
      </c>
      <c r="B23" s="27"/>
      <c r="C23" s="31"/>
      <c r="D23" s="31"/>
      <c r="E23" s="31"/>
      <c r="F23" s="32"/>
      <c r="G23" s="32"/>
      <c r="H23" s="32"/>
      <c r="I23" s="32"/>
      <c r="J23" s="32"/>
      <c r="K23" s="32"/>
      <c r="L23" s="32"/>
      <c r="M23" s="32"/>
      <c r="N23" s="82"/>
      <c r="O23" s="41"/>
      <c r="P23" s="41"/>
      <c r="Q23" s="41"/>
      <c r="R23" s="41"/>
      <c r="S23" s="41"/>
      <c r="T23" s="41"/>
      <c r="U23" s="42"/>
      <c r="V23" s="41"/>
      <c r="W23" s="42"/>
      <c r="X23" s="89"/>
    </row>
    <row r="24" spans="1:24" s="84" customFormat="1" ht="42" customHeight="1" x14ac:dyDescent="0.2">
      <c r="A24" s="83" t="s">
        <v>24</v>
      </c>
      <c r="B24" s="27" t="s">
        <v>41</v>
      </c>
      <c r="C24" s="70">
        <v>18330.900000000001</v>
      </c>
      <c r="D24" s="70">
        <v>14510.9</v>
      </c>
      <c r="E24" s="70">
        <v>14732.6</v>
      </c>
      <c r="F24" s="70">
        <v>14809.9</v>
      </c>
      <c r="G24" s="70">
        <v>16185.3</v>
      </c>
      <c r="H24" s="70">
        <v>18126.32</v>
      </c>
      <c r="I24" s="70">
        <v>19111.68</v>
      </c>
      <c r="J24" s="70">
        <v>20505.47</v>
      </c>
      <c r="K24" s="70">
        <v>22794.959999999999</v>
      </c>
      <c r="L24" s="70">
        <v>23763.03</v>
      </c>
      <c r="M24" s="70">
        <v>25070.87</v>
      </c>
      <c r="N24" s="70">
        <v>26392.43</v>
      </c>
      <c r="O24" s="70">
        <v>27586.58</v>
      </c>
      <c r="P24" s="70">
        <v>29307.16</v>
      </c>
      <c r="Q24" s="70">
        <v>30322.44</v>
      </c>
      <c r="R24" s="70">
        <v>31732.81</v>
      </c>
      <c r="S24" s="70">
        <v>34107.379999999997</v>
      </c>
      <c r="T24" s="70">
        <v>37636.76</v>
      </c>
      <c r="U24" s="70">
        <v>39917.32</v>
      </c>
      <c r="V24" s="70">
        <v>42454.76</v>
      </c>
      <c r="W24" s="28">
        <v>44454.76</v>
      </c>
      <c r="X24" s="29">
        <v>47168.73</v>
      </c>
    </row>
    <row r="25" spans="1:24" s="84" customFormat="1" ht="25.5" x14ac:dyDescent="0.2">
      <c r="A25" s="25" t="s">
        <v>25</v>
      </c>
      <c r="B25" s="27" t="s">
        <v>10</v>
      </c>
      <c r="C25" s="28">
        <v>112.2</v>
      </c>
      <c r="D25" s="28">
        <v>82.1</v>
      </c>
      <c r="E25" s="28">
        <v>92.5</v>
      </c>
      <c r="F25" s="29">
        <v>96.01</v>
      </c>
      <c r="G25" s="29">
        <v>104.58</v>
      </c>
      <c r="H25" s="29">
        <v>107.38</v>
      </c>
      <c r="I25" s="29">
        <v>101.38</v>
      </c>
      <c r="J25" s="29">
        <v>103.27</v>
      </c>
      <c r="K25" s="29">
        <v>107.1</v>
      </c>
      <c r="L25" s="29">
        <v>100.53</v>
      </c>
      <c r="M25" s="29">
        <v>101.84</v>
      </c>
      <c r="N25" s="29">
        <v>101.71</v>
      </c>
      <c r="O25" s="29">
        <v>101.28</v>
      </c>
      <c r="P25" s="29">
        <v>102.84</v>
      </c>
      <c r="Q25" s="29">
        <v>100.26</v>
      </c>
      <c r="R25" s="29">
        <v>101.5</v>
      </c>
      <c r="S25" s="29">
        <v>104.25</v>
      </c>
      <c r="T25" s="29">
        <v>107.13</v>
      </c>
      <c r="U25" s="28">
        <v>103.07</v>
      </c>
      <c r="V25" s="29">
        <v>103.46</v>
      </c>
      <c r="W25" s="28">
        <v>101.96</v>
      </c>
      <c r="X25" s="29">
        <v>103.42</v>
      </c>
    </row>
    <row r="26" spans="1:24" s="84" customFormat="1" ht="12.75" x14ac:dyDescent="0.2">
      <c r="A26" s="38" t="s">
        <v>31</v>
      </c>
      <c r="B26" s="27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2"/>
      <c r="W26" s="33"/>
      <c r="X26" s="49"/>
    </row>
    <row r="27" spans="1:24" s="84" customFormat="1" ht="45" customHeight="1" x14ac:dyDescent="0.2">
      <c r="A27" s="48" t="s">
        <v>22</v>
      </c>
      <c r="B27" s="27" t="s">
        <v>15</v>
      </c>
      <c r="C27" s="28">
        <v>108.9</v>
      </c>
      <c r="D27" s="28">
        <v>116.5</v>
      </c>
      <c r="E27" s="28">
        <v>106.7</v>
      </c>
      <c r="F27" s="29">
        <v>104</v>
      </c>
      <c r="G27" s="29">
        <v>104</v>
      </c>
      <c r="H27" s="29">
        <v>104</v>
      </c>
      <c r="I27" s="29">
        <v>104</v>
      </c>
      <c r="J27" s="29">
        <v>103.9</v>
      </c>
      <c r="K27" s="29">
        <v>103.8</v>
      </c>
      <c r="L27" s="29">
        <v>103.7</v>
      </c>
      <c r="M27" s="29">
        <v>103.6</v>
      </c>
      <c r="N27" s="29">
        <v>103.5</v>
      </c>
      <c r="O27" s="29">
        <v>103.4</v>
      </c>
      <c r="P27" s="29">
        <v>103.3</v>
      </c>
      <c r="Q27" s="29">
        <v>103.2</v>
      </c>
      <c r="R27" s="29">
        <v>103.1</v>
      </c>
      <c r="S27" s="29">
        <v>103.1</v>
      </c>
      <c r="T27" s="29">
        <v>103</v>
      </c>
      <c r="U27" s="29">
        <v>103</v>
      </c>
      <c r="V27" s="29">
        <v>103</v>
      </c>
      <c r="W27" s="29">
        <v>103</v>
      </c>
      <c r="X27" s="29">
        <v>103</v>
      </c>
    </row>
    <row r="28" spans="1:24" s="84" customFormat="1" ht="12.75" x14ac:dyDescent="0.2">
      <c r="A28" s="48" t="s">
        <v>19</v>
      </c>
      <c r="B28" s="30" t="s">
        <v>41</v>
      </c>
      <c r="C28" s="28">
        <v>273525.40000000002</v>
      </c>
      <c r="D28" s="28">
        <v>283190.8</v>
      </c>
      <c r="E28" s="28">
        <v>302262.5</v>
      </c>
      <c r="F28" s="29">
        <v>321564.98324999999</v>
      </c>
      <c r="G28" s="29">
        <v>344460.4100574</v>
      </c>
      <c r="H28" s="29">
        <v>368631.19703112781</v>
      </c>
      <c r="I28" s="29">
        <v>394118.35799385997</v>
      </c>
      <c r="J28" s="29">
        <v>420553.05861958221</v>
      </c>
      <c r="K28" s="29">
        <v>447895.3157257344</v>
      </c>
      <c r="L28" s="29">
        <v>476091.22164130089</v>
      </c>
      <c r="M28" s="29">
        <v>504591.94653363572</v>
      </c>
      <c r="N28" s="29">
        <v>533760.38859495893</v>
      </c>
      <c r="O28" s="29">
        <v>563517.53025912785</v>
      </c>
      <c r="P28" s="29">
        <v>593199.12561293668</v>
      </c>
      <c r="Q28" s="29">
        <v>623227.45855058916</v>
      </c>
      <c r="R28" s="29">
        <v>652855.69193008426</v>
      </c>
      <c r="S28" s="29">
        <v>683226.53871867165</v>
      </c>
      <c r="T28" s="29">
        <v>713613.0390281846</v>
      </c>
      <c r="U28" s="28">
        <v>743896.63556542364</v>
      </c>
      <c r="V28" s="29">
        <v>775465.37708891346</v>
      </c>
      <c r="W28" s="28">
        <v>806791.07646179711</v>
      </c>
      <c r="X28" s="29">
        <v>837956.93167087063</v>
      </c>
    </row>
    <row r="29" spans="1:24" s="84" customFormat="1" ht="25.5" customHeight="1" x14ac:dyDescent="0.2">
      <c r="A29" s="48" t="s">
        <v>12</v>
      </c>
      <c r="B29" s="30" t="s">
        <v>10</v>
      </c>
      <c r="C29" s="28">
        <v>107.2</v>
      </c>
      <c r="D29" s="28">
        <v>88.1</v>
      </c>
      <c r="E29" s="28">
        <v>98.5</v>
      </c>
      <c r="F29" s="29">
        <v>102</v>
      </c>
      <c r="G29" s="29">
        <v>103</v>
      </c>
      <c r="H29" s="29">
        <v>103</v>
      </c>
      <c r="I29" s="29">
        <v>103</v>
      </c>
      <c r="J29" s="29">
        <v>102.9</v>
      </c>
      <c r="K29" s="29">
        <v>102.9</v>
      </c>
      <c r="L29" s="29">
        <v>102.8</v>
      </c>
      <c r="M29" s="29">
        <v>102.7</v>
      </c>
      <c r="N29" s="29">
        <v>102.6</v>
      </c>
      <c r="O29" s="29">
        <v>102.5</v>
      </c>
      <c r="P29" s="29">
        <v>102.4</v>
      </c>
      <c r="Q29" s="29">
        <v>102.3</v>
      </c>
      <c r="R29" s="29">
        <v>102</v>
      </c>
      <c r="S29" s="29">
        <v>102</v>
      </c>
      <c r="T29" s="29">
        <v>101.9</v>
      </c>
      <c r="U29" s="29">
        <v>101.9</v>
      </c>
      <c r="V29" s="29">
        <v>101.9</v>
      </c>
      <c r="W29" s="29">
        <v>101.8</v>
      </c>
      <c r="X29" s="29">
        <v>101.6</v>
      </c>
    </row>
    <row r="30" spans="1:24" s="84" customFormat="1" ht="12.75" x14ac:dyDescent="0.2">
      <c r="A30" s="48" t="s">
        <v>20</v>
      </c>
      <c r="B30" s="30" t="s">
        <v>41</v>
      </c>
      <c r="C30" s="28">
        <v>75677.2</v>
      </c>
      <c r="D30" s="28">
        <v>84214.5</v>
      </c>
      <c r="E30" s="28">
        <v>92507.5</v>
      </c>
      <c r="F30" s="29">
        <v>99956.018884999998</v>
      </c>
      <c r="G30" s="29">
        <v>107167.84564755273</v>
      </c>
      <c r="H30" s="29">
        <v>114900.00571102367</v>
      </c>
      <c r="I30" s="29">
        <v>123550.5973409952</v>
      </c>
      <c r="J30" s="29">
        <v>132484.94628068179</v>
      </c>
      <c r="K30" s="29">
        <v>141928.89720339686</v>
      </c>
      <c r="L30" s="29">
        <v>151462.93113294381</v>
      </c>
      <c r="M30" s="29">
        <v>161171.1476349789</v>
      </c>
      <c r="N30" s="29">
        <v>171501.62508855772</v>
      </c>
      <c r="O30" s="29">
        <v>182494.2481307539</v>
      </c>
      <c r="P30" s="29">
        <v>193779.69243515973</v>
      </c>
      <c r="Q30" s="29">
        <v>205763.02861535002</v>
      </c>
      <c r="R30" s="29">
        <v>218063.54246597565</v>
      </c>
      <c r="S30" s="29">
        <v>230876.95622127637</v>
      </c>
      <c r="T30" s="29">
        <v>243972.29717814719</v>
      </c>
      <c r="U30" s="28">
        <v>257309.04280339059</v>
      </c>
      <c r="V30" s="29">
        <v>270850.44579900464</v>
      </c>
      <c r="W30" s="28">
        <v>284552.49900153046</v>
      </c>
      <c r="X30" s="29">
        <v>298657.76637703634</v>
      </c>
    </row>
    <row r="31" spans="1:24" s="84" customFormat="1" ht="26.25" customHeight="1" x14ac:dyDescent="0.2">
      <c r="A31" s="48" t="s">
        <v>12</v>
      </c>
      <c r="B31" s="30" t="s">
        <v>10</v>
      </c>
      <c r="C31" s="28">
        <v>107.5</v>
      </c>
      <c r="D31" s="28">
        <v>106.2</v>
      </c>
      <c r="E31" s="28">
        <v>105.7</v>
      </c>
      <c r="F31" s="29">
        <v>103.3</v>
      </c>
      <c r="G31" s="29">
        <v>102.5</v>
      </c>
      <c r="H31" s="29">
        <v>102.5</v>
      </c>
      <c r="I31" s="29">
        <v>102.8</v>
      </c>
      <c r="J31" s="29">
        <v>102.71199999999997</v>
      </c>
      <c r="K31" s="29">
        <v>102.61333333333332</v>
      </c>
      <c r="L31" s="29">
        <v>102.41599999999998</v>
      </c>
      <c r="M31" s="29">
        <v>102.21866666666665</v>
      </c>
      <c r="N31" s="29">
        <v>102.21866666666665</v>
      </c>
      <c r="O31" s="29">
        <v>102.21866666666665</v>
      </c>
      <c r="P31" s="29">
        <v>102.1</v>
      </c>
      <c r="Q31" s="29">
        <v>102.1</v>
      </c>
      <c r="R31" s="29">
        <v>102</v>
      </c>
      <c r="S31" s="29">
        <v>102</v>
      </c>
      <c r="T31" s="29">
        <v>102</v>
      </c>
      <c r="U31" s="40">
        <v>101.9</v>
      </c>
      <c r="V31" s="40">
        <v>101.9</v>
      </c>
      <c r="W31" s="40">
        <v>101.9</v>
      </c>
      <c r="X31" s="40">
        <v>101.9</v>
      </c>
    </row>
    <row r="32" spans="1:24" s="84" customFormat="1" ht="12.75" x14ac:dyDescent="0.2">
      <c r="A32" s="38" t="s">
        <v>32</v>
      </c>
      <c r="B32" s="27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3"/>
      <c r="V32" s="32"/>
      <c r="W32" s="33"/>
      <c r="X32" s="49"/>
    </row>
    <row r="33" spans="1:28" s="84" customFormat="1" ht="25.5" x14ac:dyDescent="0.2">
      <c r="A33" s="53" t="s">
        <v>11</v>
      </c>
      <c r="B33" s="27" t="s">
        <v>41</v>
      </c>
      <c r="C33" s="28">
        <v>111039.8</v>
      </c>
      <c r="D33" s="28">
        <v>97338</v>
      </c>
      <c r="E33" s="28">
        <v>120372.5</v>
      </c>
      <c r="F33" s="29">
        <v>126511.5</v>
      </c>
      <c r="G33" s="29">
        <v>138050</v>
      </c>
      <c r="H33" s="29">
        <v>151630</v>
      </c>
      <c r="I33" s="29">
        <v>169526</v>
      </c>
      <c r="J33" s="29">
        <v>191606</v>
      </c>
      <c r="K33" s="29">
        <v>218586</v>
      </c>
      <c r="L33" s="29">
        <v>232740</v>
      </c>
      <c r="M33" s="29">
        <v>251740</v>
      </c>
      <c r="N33" s="29">
        <v>267600</v>
      </c>
      <c r="O33" s="29">
        <v>284579</v>
      </c>
      <c r="P33" s="29">
        <v>303517</v>
      </c>
      <c r="Q33" s="29">
        <v>321026</v>
      </c>
      <c r="R33" s="29">
        <v>339462</v>
      </c>
      <c r="S33" s="29">
        <v>367640</v>
      </c>
      <c r="T33" s="29">
        <v>395751</v>
      </c>
      <c r="U33" s="28">
        <v>416224.2</v>
      </c>
      <c r="V33" s="29">
        <v>435521.5</v>
      </c>
      <c r="W33" s="28">
        <v>451345.2</v>
      </c>
      <c r="X33" s="29">
        <v>468600</v>
      </c>
    </row>
    <row r="34" spans="1:28" s="84" customFormat="1" ht="29.25" customHeight="1" x14ac:dyDescent="0.2">
      <c r="A34" s="54" t="s">
        <v>12</v>
      </c>
      <c r="B34" s="27" t="s">
        <v>10</v>
      </c>
      <c r="C34" s="28">
        <v>93.3</v>
      </c>
      <c r="D34" s="28">
        <v>81.099999999999994</v>
      </c>
      <c r="E34" s="28">
        <v>115.1</v>
      </c>
      <c r="F34" s="29">
        <v>100.38</v>
      </c>
      <c r="G34" s="29">
        <v>104.42</v>
      </c>
      <c r="H34" s="29">
        <v>105.31</v>
      </c>
      <c r="I34" s="29">
        <v>107.5</v>
      </c>
      <c r="J34" s="29">
        <v>108.78</v>
      </c>
      <c r="K34" s="29">
        <v>109.9</v>
      </c>
      <c r="L34" s="29">
        <v>102.68</v>
      </c>
      <c r="M34" s="29">
        <v>104.41</v>
      </c>
      <c r="N34" s="29">
        <v>102.71</v>
      </c>
      <c r="O34" s="29">
        <v>103.05</v>
      </c>
      <c r="P34" s="29">
        <v>103.25</v>
      </c>
      <c r="Q34" s="29">
        <v>102.49</v>
      </c>
      <c r="R34" s="29">
        <v>102.56</v>
      </c>
      <c r="S34" s="29">
        <v>105.04</v>
      </c>
      <c r="T34" s="29">
        <v>104.51</v>
      </c>
      <c r="U34" s="28">
        <v>102.21</v>
      </c>
      <c r="V34" s="29">
        <v>101.79</v>
      </c>
      <c r="W34" s="28">
        <v>100.91</v>
      </c>
      <c r="X34" s="28">
        <v>101.19</v>
      </c>
    </row>
    <row r="35" spans="1:28" s="84" customFormat="1" ht="12.75" x14ac:dyDescent="0.2">
      <c r="A35" s="38" t="s">
        <v>33</v>
      </c>
      <c r="B35" s="27"/>
      <c r="C35" s="65"/>
      <c r="D35" s="65"/>
      <c r="E35" s="65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114"/>
      <c r="V35" s="72"/>
      <c r="W35" s="114"/>
      <c r="X35" s="115"/>
    </row>
    <row r="36" spans="1:28" s="84" customFormat="1" ht="26.25" x14ac:dyDescent="0.25">
      <c r="A36" s="25" t="s">
        <v>23</v>
      </c>
      <c r="B36" s="27" t="s">
        <v>41</v>
      </c>
      <c r="C36" s="116">
        <v>16744.8</v>
      </c>
      <c r="D36" s="116">
        <v>23142.9</v>
      </c>
      <c r="E36" s="116">
        <v>27252.2</v>
      </c>
      <c r="F36" s="117">
        <f>E36*F37/100</f>
        <v>28533.053400000004</v>
      </c>
      <c r="G36" s="117">
        <f t="shared" ref="G36:X36" si="1">F36*G37/100</f>
        <v>30159.437443800005</v>
      </c>
      <c r="H36" s="117">
        <f t="shared" si="1"/>
        <v>32692.83018907921</v>
      </c>
      <c r="I36" s="117">
        <f t="shared" si="1"/>
        <v>35210.178113638314</v>
      </c>
      <c r="J36" s="117">
        <f t="shared" si="1"/>
        <v>37639.68040347936</v>
      </c>
      <c r="K36" s="117">
        <f t="shared" si="1"/>
        <v>40161.538990512476</v>
      </c>
      <c r="L36" s="117">
        <f t="shared" si="1"/>
        <v>42772.039024895785</v>
      </c>
      <c r="M36" s="117">
        <f t="shared" si="1"/>
        <v>45466.67748346422</v>
      </c>
      <c r="N36" s="117">
        <f t="shared" si="1"/>
        <v>48058.278100021686</v>
      </c>
      <c r="O36" s="117">
        <f t="shared" si="1"/>
        <v>50701.483395522882</v>
      </c>
      <c r="P36" s="117">
        <f t="shared" si="1"/>
        <v>53185.856081903505</v>
      </c>
      <c r="Q36" s="117">
        <f t="shared" si="1"/>
        <v>55579.219605589162</v>
      </c>
      <c r="R36" s="117">
        <f t="shared" si="1"/>
        <v>57357.754632968019</v>
      </c>
      <c r="S36" s="117">
        <f t="shared" si="1"/>
        <v>59193.202781222994</v>
      </c>
      <c r="T36" s="117">
        <f t="shared" si="1"/>
        <v>61028.192067440905</v>
      </c>
      <c r="U36" s="117">
        <f t="shared" si="1"/>
        <v>62920.066021531566</v>
      </c>
      <c r="V36" s="117">
        <f t="shared" si="1"/>
        <v>64870.588068199038</v>
      </c>
      <c r="W36" s="117">
        <f t="shared" si="1"/>
        <v>66881.576298313201</v>
      </c>
      <c r="X36" s="117">
        <f t="shared" si="1"/>
        <v>68954.905163560907</v>
      </c>
      <c r="Y36" s="118"/>
      <c r="Z36" s="118"/>
      <c r="AA36" s="118"/>
      <c r="AB36" s="118"/>
    </row>
    <row r="37" spans="1:28" s="84" customFormat="1" ht="15.75" x14ac:dyDescent="0.25">
      <c r="A37" s="26" t="s">
        <v>12</v>
      </c>
      <c r="B37" s="107" t="s">
        <v>7</v>
      </c>
      <c r="C37" s="116">
        <v>105</v>
      </c>
      <c r="D37" s="116">
        <v>138.19999999999999</v>
      </c>
      <c r="E37" s="116">
        <f>E36*100/D36</f>
        <v>117.75620168604625</v>
      </c>
      <c r="F37" s="119">
        <v>104.7</v>
      </c>
      <c r="G37" s="119">
        <v>105.7</v>
      </c>
      <c r="H37" s="119">
        <v>108.4</v>
      </c>
      <c r="I37" s="120">
        <v>107.7</v>
      </c>
      <c r="J37" s="120">
        <v>106.9</v>
      </c>
      <c r="K37" s="120">
        <v>106.7</v>
      </c>
      <c r="L37" s="120">
        <v>106.5</v>
      </c>
      <c r="M37" s="120">
        <v>106.3</v>
      </c>
      <c r="N37" s="120">
        <v>105.7</v>
      </c>
      <c r="O37" s="120">
        <v>105.5</v>
      </c>
      <c r="P37" s="120">
        <v>104.9</v>
      </c>
      <c r="Q37" s="120">
        <v>104.5</v>
      </c>
      <c r="R37" s="120">
        <v>103.2</v>
      </c>
      <c r="S37" s="120">
        <v>103.2</v>
      </c>
      <c r="T37" s="121">
        <v>103.1</v>
      </c>
      <c r="U37" s="121">
        <v>103.1</v>
      </c>
      <c r="V37" s="121">
        <v>103.1</v>
      </c>
      <c r="W37" s="121">
        <v>103.1</v>
      </c>
      <c r="X37" s="121">
        <v>103.1</v>
      </c>
      <c r="Y37" s="122"/>
      <c r="Z37" s="122"/>
      <c r="AA37" s="122"/>
      <c r="AB37" s="122"/>
    </row>
    <row r="38" spans="1:28" s="84" customFormat="1" ht="12.75" x14ac:dyDescent="0.2">
      <c r="A38" s="38" t="s">
        <v>34</v>
      </c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40"/>
      <c r="V38" s="29"/>
      <c r="W38" s="40"/>
      <c r="X38" s="50"/>
    </row>
    <row r="39" spans="1:28" s="84" customFormat="1" ht="19.5" customHeight="1" x14ac:dyDescent="0.2">
      <c r="A39" s="48" t="s">
        <v>21</v>
      </c>
      <c r="B39" s="30" t="s">
        <v>7</v>
      </c>
      <c r="C39" s="28">
        <v>106.2</v>
      </c>
      <c r="D39" s="28">
        <v>100.1</v>
      </c>
      <c r="E39" s="28">
        <v>95.4</v>
      </c>
      <c r="F39" s="29">
        <v>102.7</v>
      </c>
      <c r="G39" s="29">
        <v>103.2</v>
      </c>
      <c r="H39" s="29">
        <v>103.6</v>
      </c>
      <c r="I39" s="29">
        <v>104</v>
      </c>
      <c r="J39" s="29">
        <v>104</v>
      </c>
      <c r="K39" s="29">
        <v>104.1</v>
      </c>
      <c r="L39" s="29">
        <v>104.1</v>
      </c>
      <c r="M39" s="29">
        <v>104.2</v>
      </c>
      <c r="N39" s="29">
        <v>104.2</v>
      </c>
      <c r="O39" s="29">
        <v>104.3</v>
      </c>
      <c r="P39" s="29">
        <v>104.3</v>
      </c>
      <c r="Q39" s="29">
        <v>104.4</v>
      </c>
      <c r="R39" s="29">
        <v>104.5</v>
      </c>
      <c r="S39" s="29">
        <v>104.5</v>
      </c>
      <c r="T39" s="29">
        <v>104.6</v>
      </c>
      <c r="U39" s="29">
        <v>104.6</v>
      </c>
      <c r="V39" s="29">
        <v>104.6</v>
      </c>
      <c r="W39" s="40">
        <v>104.6</v>
      </c>
      <c r="X39" s="40">
        <v>104.6</v>
      </c>
    </row>
    <row r="40" spans="1:28" s="84" customFormat="1" ht="45" customHeight="1" x14ac:dyDescent="0.2">
      <c r="A40" s="48" t="s">
        <v>27</v>
      </c>
      <c r="B40" s="30" t="s">
        <v>28</v>
      </c>
      <c r="C40" s="28">
        <v>9.1</v>
      </c>
      <c r="D40" s="28">
        <v>9.1999999999999993</v>
      </c>
      <c r="E40" s="29">
        <v>9.3000000000000007</v>
      </c>
      <c r="F40" s="29">
        <v>9.1</v>
      </c>
      <c r="G40" s="29">
        <v>8.6999999999999993</v>
      </c>
      <c r="H40" s="29">
        <v>8.1999999999999993</v>
      </c>
      <c r="I40" s="29">
        <v>6.8</v>
      </c>
      <c r="J40" s="29">
        <v>6.4</v>
      </c>
      <c r="K40" s="29">
        <v>6.3</v>
      </c>
      <c r="L40" s="29">
        <v>6.1</v>
      </c>
      <c r="M40" s="29">
        <v>5.9</v>
      </c>
      <c r="N40" s="29">
        <v>5.7</v>
      </c>
      <c r="O40" s="29">
        <v>5.4</v>
      </c>
      <c r="P40" s="29">
        <v>5.0999999999999996</v>
      </c>
      <c r="Q40" s="29">
        <v>4.9000000000000004</v>
      </c>
      <c r="R40" s="29">
        <v>4.8</v>
      </c>
      <c r="S40" s="29">
        <v>4.4000000000000004</v>
      </c>
      <c r="T40" s="29">
        <v>4.3</v>
      </c>
      <c r="U40" s="40">
        <v>4.0999999999999996</v>
      </c>
      <c r="V40" s="29">
        <v>3.9</v>
      </c>
      <c r="W40" s="29">
        <v>3.9</v>
      </c>
      <c r="X40" s="29">
        <v>3.9</v>
      </c>
    </row>
    <row r="41" spans="1:28" s="84" customFormat="1" ht="12.75" x14ac:dyDescent="0.2">
      <c r="A41" s="38" t="s">
        <v>35</v>
      </c>
      <c r="B41" s="27"/>
      <c r="C41" s="31"/>
      <c r="D41" s="31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32"/>
      <c r="W41" s="33"/>
      <c r="X41" s="49"/>
    </row>
    <row r="42" spans="1:28" s="84" customFormat="1" ht="23.25" customHeight="1" x14ac:dyDescent="0.2">
      <c r="A42" s="25" t="s">
        <v>38</v>
      </c>
      <c r="B42" s="27" t="s">
        <v>6</v>
      </c>
      <c r="C42" s="28">
        <v>455.6</v>
      </c>
      <c r="D42" s="28">
        <v>450.5</v>
      </c>
      <c r="E42" s="29">
        <v>443.5</v>
      </c>
      <c r="F42" s="29">
        <v>443.6</v>
      </c>
      <c r="G42" s="29">
        <v>444</v>
      </c>
      <c r="H42" s="29">
        <v>444.8</v>
      </c>
      <c r="I42" s="29">
        <v>445.3</v>
      </c>
      <c r="J42" s="29">
        <v>445.5</v>
      </c>
      <c r="K42" s="29">
        <v>445.8</v>
      </c>
      <c r="L42" s="29">
        <v>445.9</v>
      </c>
      <c r="M42" s="29">
        <v>446.1</v>
      </c>
      <c r="N42" s="29">
        <v>446.8</v>
      </c>
      <c r="O42" s="29">
        <v>447.3</v>
      </c>
      <c r="P42" s="29">
        <v>447.7</v>
      </c>
      <c r="Q42" s="29">
        <v>448.4</v>
      </c>
      <c r="R42" s="29">
        <v>449.3</v>
      </c>
      <c r="S42" s="29">
        <v>449.9</v>
      </c>
      <c r="T42" s="29">
        <v>449.9</v>
      </c>
      <c r="U42" s="40">
        <v>449.2</v>
      </c>
      <c r="V42" s="29">
        <v>448.7</v>
      </c>
      <c r="W42" s="40">
        <v>448</v>
      </c>
      <c r="X42" s="51">
        <v>447.4</v>
      </c>
    </row>
    <row r="43" spans="1:28" s="84" customFormat="1" ht="28.5" customHeight="1" x14ac:dyDescent="0.2">
      <c r="A43" s="25" t="s">
        <v>39</v>
      </c>
      <c r="B43" s="27" t="s">
        <v>47</v>
      </c>
      <c r="C43" s="28">
        <v>4.3</v>
      </c>
      <c r="D43" s="28">
        <v>4.3</v>
      </c>
      <c r="E43" s="28">
        <v>4.4000000000000004</v>
      </c>
      <c r="F43" s="28">
        <v>4.3</v>
      </c>
      <c r="G43" s="29">
        <v>4.2</v>
      </c>
      <c r="H43" s="29">
        <v>4.0999999999999996</v>
      </c>
      <c r="I43" s="29">
        <v>4.0999999999999996</v>
      </c>
      <c r="J43" s="29">
        <v>4</v>
      </c>
      <c r="K43" s="29">
        <v>4</v>
      </c>
      <c r="L43" s="29">
        <v>4</v>
      </c>
      <c r="M43" s="29">
        <v>4</v>
      </c>
      <c r="N43" s="29">
        <v>3.9</v>
      </c>
      <c r="O43" s="29">
        <v>3.9</v>
      </c>
      <c r="P43" s="29">
        <v>3.9</v>
      </c>
      <c r="Q43" s="29">
        <v>3.8</v>
      </c>
      <c r="R43" s="29">
        <v>3.7</v>
      </c>
      <c r="S43" s="29">
        <v>3.7</v>
      </c>
      <c r="T43" s="29">
        <v>3.7</v>
      </c>
      <c r="U43" s="29">
        <v>3.7</v>
      </c>
      <c r="V43" s="29">
        <v>3.7</v>
      </c>
      <c r="W43" s="40">
        <v>3.6</v>
      </c>
      <c r="X43" s="51">
        <v>3.5</v>
      </c>
    </row>
    <row r="44" spans="1:28" s="84" customFormat="1" ht="35.25" customHeight="1" x14ac:dyDescent="0.2">
      <c r="A44" s="52" t="s">
        <v>13</v>
      </c>
      <c r="B44" s="27" t="s">
        <v>41</v>
      </c>
      <c r="C44" s="28">
        <v>140995.5</v>
      </c>
      <c r="D44" s="28">
        <v>142994</v>
      </c>
      <c r="E44" s="29">
        <v>147689.9</v>
      </c>
      <c r="F44" s="29">
        <v>160248.9</v>
      </c>
      <c r="G44" s="29">
        <v>174231.7</v>
      </c>
      <c r="H44" s="29">
        <v>189309.4</v>
      </c>
      <c r="I44" s="29">
        <v>205356.6</v>
      </c>
      <c r="J44" s="29">
        <v>220862.4</v>
      </c>
      <c r="K44" s="29">
        <v>238184.2</v>
      </c>
      <c r="L44" s="29">
        <v>255436.7</v>
      </c>
      <c r="M44" s="29">
        <v>273121.7</v>
      </c>
      <c r="N44" s="29">
        <v>291900.5</v>
      </c>
      <c r="O44" s="29">
        <v>311819.09999999998</v>
      </c>
      <c r="P44" s="29">
        <v>332298.2</v>
      </c>
      <c r="Q44" s="29">
        <v>353402.5</v>
      </c>
      <c r="R44" s="29">
        <v>375720.8</v>
      </c>
      <c r="S44" s="29">
        <v>398722.9</v>
      </c>
      <c r="T44" s="29">
        <v>423079.7</v>
      </c>
      <c r="U44" s="28">
        <v>448445.3</v>
      </c>
      <c r="V44" s="29">
        <v>474339.3</v>
      </c>
      <c r="W44" s="28">
        <v>502077.8</v>
      </c>
      <c r="X44" s="29">
        <v>530893.30000000005</v>
      </c>
    </row>
    <row r="45" spans="1:28" x14ac:dyDescent="0.2">
      <c r="C45" s="4"/>
      <c r="D45" s="4"/>
      <c r="E45" s="4"/>
    </row>
    <row r="46" spans="1:28" x14ac:dyDescent="0.2">
      <c r="C46" s="4"/>
      <c r="D46" s="4"/>
      <c r="E46" s="4"/>
    </row>
    <row r="47" spans="1:28" x14ac:dyDescent="0.2">
      <c r="C47" s="4"/>
      <c r="D47" s="4"/>
      <c r="E47" s="4"/>
    </row>
    <row r="48" spans="1:28" x14ac:dyDescent="0.2">
      <c r="C48" s="4"/>
      <c r="D48" s="4"/>
      <c r="E48" s="4"/>
    </row>
    <row r="49" spans="3:5" x14ac:dyDescent="0.2">
      <c r="C49" s="4"/>
      <c r="D49" s="4"/>
      <c r="E49" s="4"/>
    </row>
    <row r="50" spans="3:5" x14ac:dyDescent="0.2">
      <c r="C50" s="4"/>
      <c r="D50" s="4"/>
      <c r="E50" s="4"/>
    </row>
    <row r="51" spans="3:5" x14ac:dyDescent="0.2">
      <c r="C51" s="4"/>
      <c r="D51" s="4"/>
      <c r="E51" s="4"/>
    </row>
    <row r="52" spans="3:5" x14ac:dyDescent="0.2">
      <c r="C52" s="4"/>
      <c r="D52" s="4"/>
      <c r="E52" s="4"/>
    </row>
    <row r="53" spans="3:5" x14ac:dyDescent="0.2">
      <c r="C53" s="4"/>
      <c r="D53" s="4"/>
      <c r="E53" s="4"/>
    </row>
    <row r="54" spans="3:5" x14ac:dyDescent="0.2">
      <c r="C54" s="4"/>
      <c r="D54" s="4"/>
      <c r="E54" s="4"/>
    </row>
    <row r="55" spans="3:5" x14ac:dyDescent="0.2">
      <c r="C55" s="4"/>
      <c r="D55" s="4"/>
      <c r="E55" s="4"/>
    </row>
    <row r="56" spans="3:5" x14ac:dyDescent="0.2">
      <c r="C56" s="4"/>
      <c r="D56" s="4"/>
      <c r="E56" s="4"/>
    </row>
    <row r="57" spans="3:5" x14ac:dyDescent="0.2">
      <c r="C57" s="4"/>
      <c r="D57" s="4"/>
      <c r="E57" s="4"/>
    </row>
    <row r="58" spans="3:5" x14ac:dyDescent="0.2">
      <c r="C58" s="4"/>
      <c r="D58" s="4"/>
      <c r="E58" s="4"/>
    </row>
    <row r="59" spans="3:5" x14ac:dyDescent="0.2">
      <c r="C59" s="4"/>
      <c r="D59" s="4"/>
      <c r="E59" s="4"/>
    </row>
    <row r="60" spans="3:5" x14ac:dyDescent="0.2">
      <c r="C60" s="4"/>
      <c r="D60" s="4"/>
      <c r="E60" s="4"/>
    </row>
    <row r="61" spans="3:5" x14ac:dyDescent="0.2">
      <c r="C61" s="4"/>
      <c r="D61" s="4"/>
      <c r="E61" s="4"/>
    </row>
    <row r="62" spans="3:5" x14ac:dyDescent="0.2">
      <c r="C62" s="4"/>
      <c r="D62" s="4"/>
      <c r="E62" s="4"/>
    </row>
    <row r="63" spans="3:5" x14ac:dyDescent="0.2">
      <c r="C63" s="4"/>
      <c r="D63" s="4"/>
      <c r="E63" s="4"/>
    </row>
    <row r="64" spans="3:5" x14ac:dyDescent="0.2">
      <c r="C64" s="4"/>
      <c r="D64" s="4"/>
      <c r="E64" s="4"/>
    </row>
    <row r="65" spans="3:5" x14ac:dyDescent="0.2">
      <c r="C65" s="4"/>
      <c r="D65" s="4"/>
      <c r="E65" s="4"/>
    </row>
    <row r="66" spans="3:5" x14ac:dyDescent="0.2">
      <c r="C66" s="4"/>
      <c r="D66" s="4"/>
      <c r="E66" s="4"/>
    </row>
    <row r="67" spans="3:5" x14ac:dyDescent="0.2">
      <c r="C67" s="4"/>
      <c r="D67" s="4"/>
      <c r="E67" s="4"/>
    </row>
    <row r="68" spans="3:5" x14ac:dyDescent="0.2">
      <c r="C68" s="4"/>
      <c r="D68" s="4"/>
      <c r="E68" s="4"/>
    </row>
  </sheetData>
  <mergeCells count="5">
    <mergeCell ref="A2:A4"/>
    <mergeCell ref="B2:B4"/>
    <mergeCell ref="G2:X2"/>
    <mergeCell ref="C3:X3"/>
    <mergeCell ref="A1:X1"/>
  </mergeCells>
  <pageMargins left="0.78740157480314965" right="0.78740157480314965" top="0.59055118110236227" bottom="0.59055118110236227" header="0.51181102362204722" footer="0.51181102362204722"/>
  <pageSetup paperSize="8" scale="66" orientation="landscape" r:id="rId1"/>
  <headerFooter alignWithMargins="0"/>
  <rowBreaks count="1" manualBreakCount="1">
    <brk id="2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вариант базовый</vt:lpstr>
      <vt:lpstr>2 вариант пессимист</vt:lpstr>
      <vt:lpstr>3 вариант целевой</vt:lpstr>
      <vt:lpstr>'1 вариант базовый'!Область_печати</vt:lpstr>
      <vt:lpstr>'2 вариант пессимист'!Область_печати</vt:lpstr>
      <vt:lpstr>'3 вариант целевой'!Область_печати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Avanesyan</dc:creator>
  <cp:lastModifiedBy>Золотарев О.В.</cp:lastModifiedBy>
  <cp:lastPrinted>2017-12-01T08:23:11Z</cp:lastPrinted>
  <dcterms:created xsi:type="dcterms:W3CDTF">2009-04-14T09:09:19Z</dcterms:created>
  <dcterms:modified xsi:type="dcterms:W3CDTF">2018-10-30T07:14:11Z</dcterms:modified>
</cp:coreProperties>
</file>