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15" yWindow="180" windowWidth="28260" windowHeight="12030" tabRatio="803" firstSheet="1" activeTab="1"/>
  </bookViews>
  <sheets>
    <sheet name="табл1Паспорт ГП" sheetId="60" state="hidden" r:id="rId1"/>
    <sheet name="план реализации 2025" sheetId="61" r:id="rId2"/>
    <sheet name="отчет индикаторы" sheetId="62" r:id="rId3"/>
    <sheet name="отчет по плану" sheetId="63" r:id="rId4"/>
    <sheet name="отчет финансирование" sheetId="64" r:id="rId5"/>
    <sheet name="план реализации 2024" sheetId="65" state="hidden" r:id="rId6"/>
    <sheet name="Лист1" sheetId="68" r:id="rId7"/>
  </sheets>
  <definedNames>
    <definedName name="_xlnm.Print_Titles" localSheetId="0">'табл1Паспорт ГП'!#REF!</definedName>
    <definedName name="_xlnm.Print_Area" localSheetId="2">'отчет индикаторы'!$A$1:$I$31</definedName>
    <definedName name="_xlnm.Print_Area" localSheetId="3">'отчет по плану'!$A$1:$T$174</definedName>
    <definedName name="_xlnm.Print_Area" localSheetId="4">'отчет финансирование'!$A$1:$J$169</definedName>
    <definedName name="_xlnm.Print_Area" localSheetId="5">'план реализации 2024'!$A$1:$I$175</definedName>
    <definedName name="_xlnm.Print_Area" localSheetId="1">'план реализации 2025'!$A$1:$I$179</definedName>
  </definedNames>
  <calcPr calcId="145621"/>
</workbook>
</file>

<file path=xl/calcChain.xml><?xml version="1.0" encoding="utf-8"?>
<calcChain xmlns="http://schemas.openxmlformats.org/spreadsheetml/2006/main">
  <c r="G58" i="63" l="1"/>
  <c r="P106" i="63"/>
  <c r="G105" i="63"/>
  <c r="G107" i="63"/>
  <c r="G109" i="63"/>
  <c r="G113" i="63"/>
  <c r="G110" i="63"/>
  <c r="H99" i="64" l="1"/>
  <c r="R123" i="63" l="1"/>
  <c r="D147" i="64" l="1"/>
  <c r="L135" i="63" l="1"/>
  <c r="L136" i="63"/>
  <c r="I95" i="61" l="1"/>
  <c r="H95" i="61"/>
  <c r="G95" i="61"/>
  <c r="D95" i="61"/>
  <c r="B95" i="61"/>
  <c r="F73" i="64"/>
  <c r="G158" i="63"/>
  <c r="F158" i="63"/>
  <c r="F95" i="61" l="1"/>
  <c r="H19" i="62" l="1"/>
  <c r="H73" i="64" l="1"/>
  <c r="H72" i="64"/>
  <c r="K25" i="63" l="1"/>
  <c r="K123" i="63"/>
  <c r="J101" i="63" l="1"/>
  <c r="K101" i="63"/>
  <c r="J25" i="63"/>
  <c r="J26" i="63"/>
  <c r="J13" i="63" s="1"/>
  <c r="K26" i="63"/>
  <c r="K13" i="63" s="1"/>
  <c r="H14" i="62" l="1"/>
  <c r="I25" i="63" l="1"/>
  <c r="E25" i="63"/>
  <c r="F25" i="63"/>
  <c r="G25" i="63"/>
  <c r="H89" i="63"/>
  <c r="D89" i="63"/>
  <c r="O89" i="63" s="1"/>
  <c r="L89" i="63" l="1"/>
  <c r="I66" i="61" l="1"/>
  <c r="G80" i="61"/>
  <c r="H80" i="61"/>
  <c r="I80" i="61"/>
  <c r="G98" i="61"/>
  <c r="H98" i="61"/>
  <c r="I98" i="61"/>
  <c r="D98" i="61"/>
  <c r="C98" i="61"/>
  <c r="B98" i="61"/>
  <c r="G168" i="61"/>
  <c r="H168" i="61"/>
  <c r="H160" i="61" s="1"/>
  <c r="I168" i="61"/>
  <c r="I160" i="61" s="1"/>
  <c r="F168" i="61" l="1"/>
  <c r="F98" i="61"/>
  <c r="G160" i="61"/>
  <c r="F160" i="61" s="1"/>
  <c r="K57" i="63"/>
  <c r="E57" i="63"/>
  <c r="F57" i="63"/>
  <c r="G57" i="63"/>
  <c r="F72" i="64"/>
  <c r="K158" i="63"/>
  <c r="I158" i="63"/>
  <c r="J158" i="63"/>
  <c r="E158" i="63"/>
  <c r="D155" i="64"/>
  <c r="D150" i="64"/>
  <c r="D148" i="64"/>
  <c r="D145" i="64" s="1"/>
  <c r="D140" i="64"/>
  <c r="D130" i="64"/>
  <c r="D125" i="64"/>
  <c r="D120" i="64"/>
  <c r="D115" i="64"/>
  <c r="D105" i="64"/>
  <c r="D100" i="64"/>
  <c r="D95" i="64"/>
  <c r="D90" i="64"/>
  <c r="D78" i="64"/>
  <c r="D85" i="64"/>
  <c r="D80" i="64"/>
  <c r="D79" i="64"/>
  <c r="D77" i="64"/>
  <c r="D76" i="64"/>
  <c r="D70" i="64"/>
  <c r="D65" i="64"/>
  <c r="D60" i="64"/>
  <c r="D55" i="64"/>
  <c r="D45" i="64"/>
  <c r="D40" i="64"/>
  <c r="D35" i="64"/>
  <c r="D30" i="64"/>
  <c r="D18" i="64"/>
  <c r="D25" i="64"/>
  <c r="D20" i="64"/>
  <c r="D19" i="64"/>
  <c r="D17" i="64"/>
  <c r="D12" i="64" s="1"/>
  <c r="D16" i="64"/>
  <c r="D14" i="64"/>
  <c r="D75" i="64" l="1"/>
  <c r="D15" i="64"/>
  <c r="D113" i="64"/>
  <c r="D110" i="64" s="1"/>
  <c r="D11" i="64"/>
  <c r="D13" i="64" l="1"/>
  <c r="D10" i="64" s="1"/>
  <c r="H8" i="62"/>
  <c r="I29" i="63" l="1"/>
  <c r="J29" i="63"/>
  <c r="K29" i="63"/>
  <c r="G29" i="63" l="1"/>
  <c r="K27" i="63" l="1"/>
  <c r="F29" i="63" l="1"/>
  <c r="H91" i="63"/>
  <c r="D91" i="63"/>
  <c r="O91" i="63" s="1"/>
  <c r="G101" i="63"/>
  <c r="G26" i="63"/>
  <c r="G13" i="63" s="1"/>
  <c r="F26" i="63"/>
  <c r="I150" i="63"/>
  <c r="J150" i="63"/>
  <c r="K150" i="63"/>
  <c r="E150" i="63"/>
  <c r="F150" i="63"/>
  <c r="G150" i="63"/>
  <c r="H159" i="63"/>
  <c r="D159" i="63"/>
  <c r="L159" i="63" s="1"/>
  <c r="H59" i="63"/>
  <c r="D59" i="63"/>
  <c r="O59" i="63" s="1"/>
  <c r="H150" i="63" l="1"/>
  <c r="F13" i="63"/>
  <c r="O159" i="63"/>
  <c r="L59" i="63"/>
  <c r="L91" i="63"/>
  <c r="D150" i="63"/>
  <c r="L150" i="63" s="1"/>
  <c r="H83" i="63"/>
  <c r="J27" i="63" l="1"/>
  <c r="I82" i="65" l="1"/>
  <c r="I83" i="65"/>
  <c r="I34" i="65"/>
  <c r="I94" i="65"/>
  <c r="F97" i="65"/>
  <c r="I112" i="65"/>
  <c r="H159" i="65"/>
  <c r="F159" i="65" s="1"/>
  <c r="H160" i="65"/>
  <c r="H161" i="65"/>
  <c r="H162" i="65"/>
  <c r="H163" i="65"/>
  <c r="H164" i="65"/>
  <c r="I159" i="65"/>
  <c r="I160" i="65"/>
  <c r="I161" i="65"/>
  <c r="I162" i="65"/>
  <c r="I163" i="65"/>
  <c r="I164" i="65"/>
  <c r="H165" i="65"/>
  <c r="H166" i="65"/>
  <c r="I166" i="65"/>
  <c r="F167" i="65"/>
  <c r="M158" i="65"/>
  <c r="L158" i="65"/>
  <c r="G175" i="65"/>
  <c r="F175" i="65" s="1"/>
  <c r="I174" i="65"/>
  <c r="H174" i="65"/>
  <c r="G173" i="65"/>
  <c r="F173" i="65" s="1"/>
  <c r="J165" i="65" s="1"/>
  <c r="G172" i="65"/>
  <c r="F172" i="65" s="1"/>
  <c r="J164" i="65" s="1"/>
  <c r="M163" i="65"/>
  <c r="L163" i="65"/>
  <c r="G171" i="65"/>
  <c r="F171" i="65" s="1"/>
  <c r="J163" i="65" s="1"/>
  <c r="L162" i="65"/>
  <c r="G170" i="65"/>
  <c r="K162" i="65" s="1"/>
  <c r="G169" i="65"/>
  <c r="F169" i="65" s="1"/>
  <c r="J161" i="65" s="1"/>
  <c r="G168" i="65"/>
  <c r="F168" i="65" s="1"/>
  <c r="D166" i="65"/>
  <c r="M165" i="65"/>
  <c r="L165" i="65"/>
  <c r="I165" i="65"/>
  <c r="M164" i="65"/>
  <c r="L164" i="65"/>
  <c r="M162" i="65"/>
  <c r="M161" i="65"/>
  <c r="L161" i="65"/>
  <c r="M160" i="65"/>
  <c r="L160" i="65"/>
  <c r="H155" i="65"/>
  <c r="G155" i="65"/>
  <c r="G154" i="65" s="1"/>
  <c r="D155" i="65"/>
  <c r="I154" i="65"/>
  <c r="F153" i="65"/>
  <c r="I152" i="65"/>
  <c r="H152" i="65"/>
  <c r="F152" i="65" s="1"/>
  <c r="G152" i="65"/>
  <c r="I151" i="65"/>
  <c r="I150" i="65" s="1"/>
  <c r="H151" i="65"/>
  <c r="H150" i="65" s="1"/>
  <c r="G151" i="65"/>
  <c r="G150" i="65" s="1"/>
  <c r="I149" i="65"/>
  <c r="I148" i="65" s="1"/>
  <c r="H149" i="65"/>
  <c r="G149" i="65"/>
  <c r="G148" i="65" s="1"/>
  <c r="D149" i="65"/>
  <c r="H147" i="65"/>
  <c r="G147" i="65"/>
  <c r="G136" i="65" s="1"/>
  <c r="I146" i="65"/>
  <c r="I135" i="65" s="1"/>
  <c r="F135" i="65" s="1"/>
  <c r="C146" i="65"/>
  <c r="C135" i="65" s="1"/>
  <c r="I145" i="65"/>
  <c r="I134" i="65" s="1"/>
  <c r="H145" i="65"/>
  <c r="H134" i="65" s="1"/>
  <c r="C145" i="65"/>
  <c r="C134" i="65" s="1"/>
  <c r="I144" i="65"/>
  <c r="F144" i="65" s="1"/>
  <c r="C144" i="65"/>
  <c r="C133" i="65" s="1"/>
  <c r="I143" i="65"/>
  <c r="F143" i="65" s="1"/>
  <c r="I142" i="65"/>
  <c r="I131" i="65" s="1"/>
  <c r="C142" i="65"/>
  <c r="C131" i="65" s="1"/>
  <c r="H141" i="65"/>
  <c r="G141" i="65"/>
  <c r="I137" i="65"/>
  <c r="H138" i="65"/>
  <c r="H137" i="65" s="1"/>
  <c r="G138" i="65"/>
  <c r="I128" i="65"/>
  <c r="I127" i="65" s="1"/>
  <c r="H128" i="65"/>
  <c r="H127" i="65" s="1"/>
  <c r="G128" i="65"/>
  <c r="G127" i="65" s="1"/>
  <c r="I126" i="65"/>
  <c r="I125" i="65" s="1"/>
  <c r="H126" i="65"/>
  <c r="H125" i="65" s="1"/>
  <c r="G126" i="65"/>
  <c r="G125" i="65" s="1"/>
  <c r="I124" i="65"/>
  <c r="I123" i="65" s="1"/>
  <c r="H124" i="65"/>
  <c r="H123" i="65" s="1"/>
  <c r="G124" i="65"/>
  <c r="G123" i="65" s="1"/>
  <c r="H122" i="65"/>
  <c r="H121" i="65" s="1"/>
  <c r="G122" i="65"/>
  <c r="G121" i="65" s="1"/>
  <c r="I121" i="65"/>
  <c r="I120" i="65"/>
  <c r="H120" i="65"/>
  <c r="H106" i="65" s="1"/>
  <c r="G120" i="65"/>
  <c r="G106" i="65" s="1"/>
  <c r="I119" i="65"/>
  <c r="I105" i="65" s="1"/>
  <c r="H119" i="65"/>
  <c r="G119" i="65"/>
  <c r="G105" i="65" s="1"/>
  <c r="D119" i="65"/>
  <c r="I118" i="65"/>
  <c r="I104" i="65" s="1"/>
  <c r="H118" i="65"/>
  <c r="H104" i="65" s="1"/>
  <c r="G118" i="65"/>
  <c r="G104" i="65" s="1"/>
  <c r="D118" i="65"/>
  <c r="I103" i="65"/>
  <c r="H117" i="65"/>
  <c r="G117" i="65"/>
  <c r="G103" i="65" s="1"/>
  <c r="I102" i="65"/>
  <c r="H116" i="65"/>
  <c r="G116" i="65"/>
  <c r="G102" i="65" s="1"/>
  <c r="H115" i="65"/>
  <c r="H101" i="65" s="1"/>
  <c r="G115" i="65"/>
  <c r="G101" i="65" s="1"/>
  <c r="D115" i="65"/>
  <c r="I100" i="65"/>
  <c r="H114" i="65"/>
  <c r="H100" i="65" s="1"/>
  <c r="G114" i="65"/>
  <c r="G100" i="65" s="1"/>
  <c r="D114" i="65"/>
  <c r="D113" i="65"/>
  <c r="C113" i="65"/>
  <c r="G112" i="65"/>
  <c r="I110" i="65"/>
  <c r="F110" i="65" s="1"/>
  <c r="H109" i="65"/>
  <c r="G109" i="65"/>
  <c r="F107" i="65"/>
  <c r="J25" i="65" s="1"/>
  <c r="C107" i="65"/>
  <c r="H105" i="65"/>
  <c r="I101" i="65"/>
  <c r="G98" i="65"/>
  <c r="D98" i="65"/>
  <c r="B98" i="65"/>
  <c r="G96" i="65"/>
  <c r="F96" i="65" s="1"/>
  <c r="H95" i="65"/>
  <c r="H94" i="65" s="1"/>
  <c r="G95" i="65"/>
  <c r="D95" i="65"/>
  <c r="B95" i="65"/>
  <c r="G93" i="65"/>
  <c r="F93" i="65" s="1"/>
  <c r="G92" i="65"/>
  <c r="F92" i="65" s="1"/>
  <c r="G91" i="65"/>
  <c r="F91" i="65" s="1"/>
  <c r="G90" i="65"/>
  <c r="F90" i="65" s="1"/>
  <c r="G89" i="65"/>
  <c r="F89" i="65" s="1"/>
  <c r="G88" i="65"/>
  <c r="F88" i="65" s="1"/>
  <c r="G87" i="65"/>
  <c r="F87" i="65" s="1"/>
  <c r="G86" i="65"/>
  <c r="F86" i="65" s="1"/>
  <c r="G85" i="65"/>
  <c r="F85" i="65" s="1"/>
  <c r="G84" i="65"/>
  <c r="H30" i="65"/>
  <c r="H17" i="65" s="1"/>
  <c r="G83" i="65"/>
  <c r="G82" i="65"/>
  <c r="G30" i="65" s="1"/>
  <c r="K17" i="65" s="1"/>
  <c r="G80" i="65"/>
  <c r="D80" i="65"/>
  <c r="I79" i="65"/>
  <c r="I78" i="65" s="1"/>
  <c r="H79" i="65"/>
  <c r="G79" i="65"/>
  <c r="D79" i="65"/>
  <c r="I73" i="65"/>
  <c r="I72" i="65" s="1"/>
  <c r="H73" i="65"/>
  <c r="H72" i="65" s="1"/>
  <c r="G73" i="65"/>
  <c r="G72" i="65" s="1"/>
  <c r="D73" i="65"/>
  <c r="F71" i="65"/>
  <c r="D71" i="65"/>
  <c r="I70" i="65"/>
  <c r="H70" i="65"/>
  <c r="G70" i="65"/>
  <c r="I68" i="65"/>
  <c r="I67" i="65" s="1"/>
  <c r="H68" i="65"/>
  <c r="H26" i="65" s="1"/>
  <c r="G68" i="65"/>
  <c r="G26" i="65" s="1"/>
  <c r="D68" i="65"/>
  <c r="H66" i="65"/>
  <c r="H64" i="65" s="1"/>
  <c r="G66" i="65"/>
  <c r="D66" i="65"/>
  <c r="H65" i="65"/>
  <c r="G65" i="65"/>
  <c r="D65" i="65"/>
  <c r="I64" i="65"/>
  <c r="H63" i="65"/>
  <c r="G63" i="65"/>
  <c r="D63" i="65"/>
  <c r="I61" i="65"/>
  <c r="H62" i="65"/>
  <c r="H61" i="65" s="1"/>
  <c r="G62" i="65"/>
  <c r="G61" i="65" s="1"/>
  <c r="D62" i="65"/>
  <c r="H60" i="65"/>
  <c r="G60" i="65"/>
  <c r="H59" i="65"/>
  <c r="G59" i="65"/>
  <c r="I58" i="65"/>
  <c r="H58" i="65"/>
  <c r="G58" i="65"/>
  <c r="D58" i="65"/>
  <c r="H57" i="65"/>
  <c r="H34" i="65" s="1"/>
  <c r="G57" i="65"/>
  <c r="D57" i="65"/>
  <c r="H56" i="65"/>
  <c r="G56" i="65"/>
  <c r="H55" i="65"/>
  <c r="G55" i="65"/>
  <c r="D55" i="65"/>
  <c r="H53" i="65"/>
  <c r="G53" i="65"/>
  <c r="G52" i="65"/>
  <c r="G51" i="65"/>
  <c r="D51" i="65"/>
  <c r="F50" i="65"/>
  <c r="H49" i="65"/>
  <c r="G49" i="65"/>
  <c r="D49" i="65"/>
  <c r="G48" i="65"/>
  <c r="H47" i="65"/>
  <c r="G47" i="65"/>
  <c r="G46" i="65"/>
  <c r="D46" i="65"/>
  <c r="G45" i="65"/>
  <c r="I43" i="65"/>
  <c r="I41" i="65" s="1"/>
  <c r="H43" i="65"/>
  <c r="H41" i="65" s="1"/>
  <c r="G43" i="65"/>
  <c r="G41" i="65" s="1"/>
  <c r="F40" i="65"/>
  <c r="J27" i="65" s="1"/>
  <c r="H39" i="65"/>
  <c r="F38" i="65"/>
  <c r="I33" i="65"/>
  <c r="M27" i="65"/>
  <c r="L27" i="65"/>
  <c r="K27" i="65"/>
  <c r="F27" i="65"/>
  <c r="M25" i="65"/>
  <c r="L25" i="65"/>
  <c r="K25" i="65"/>
  <c r="F25" i="65"/>
  <c r="C25" i="65"/>
  <c r="I24" i="65"/>
  <c r="H24" i="65"/>
  <c r="G24" i="65"/>
  <c r="G34" i="65" l="1"/>
  <c r="I111" i="65"/>
  <c r="K158" i="65"/>
  <c r="H54" i="65"/>
  <c r="I26" i="65"/>
  <c r="F26" i="65" s="1"/>
  <c r="G35" i="65"/>
  <c r="G21" i="65" s="1"/>
  <c r="I29" i="65"/>
  <c r="F70" i="65"/>
  <c r="H29" i="65"/>
  <c r="G29" i="65"/>
  <c r="G94" i="65"/>
  <c r="I133" i="65"/>
  <c r="F133" i="65" s="1"/>
  <c r="I39" i="65"/>
  <c r="M26" i="65" s="1"/>
  <c r="F151" i="65"/>
  <c r="F150" i="65"/>
  <c r="I37" i="65"/>
  <c r="F149" i="65"/>
  <c r="H148" i="65"/>
  <c r="F148" i="65" s="1"/>
  <c r="G17" i="65"/>
  <c r="F79" i="65"/>
  <c r="I30" i="65"/>
  <c r="F30" i="65" s="1"/>
  <c r="J17" i="65" s="1"/>
  <c r="F125" i="65"/>
  <c r="I132" i="65"/>
  <c r="F132" i="65" s="1"/>
  <c r="F138" i="65"/>
  <c r="G67" i="65"/>
  <c r="F56" i="65"/>
  <c r="H67" i="65"/>
  <c r="G81" i="65"/>
  <c r="I81" i="65"/>
  <c r="F116" i="65"/>
  <c r="F121" i="65"/>
  <c r="L17" i="65"/>
  <c r="F60" i="65"/>
  <c r="H33" i="65"/>
  <c r="F80" i="65"/>
  <c r="I31" i="65"/>
  <c r="I18" i="65" s="1"/>
  <c r="I32" i="65"/>
  <c r="F51" i="65"/>
  <c r="F62" i="65"/>
  <c r="F68" i="65"/>
  <c r="F73" i="65"/>
  <c r="G78" i="65"/>
  <c r="F82" i="65"/>
  <c r="I109" i="65"/>
  <c r="F109" i="65" s="1"/>
  <c r="G108" i="65"/>
  <c r="K99" i="65" s="1"/>
  <c r="I130" i="65"/>
  <c r="K164" i="65"/>
  <c r="G174" i="65"/>
  <c r="F61" i="65"/>
  <c r="F84" i="65"/>
  <c r="I108" i="65"/>
  <c r="H111" i="65"/>
  <c r="F101" i="65"/>
  <c r="F124" i="65"/>
  <c r="F128" i="65"/>
  <c r="F141" i="65"/>
  <c r="F142" i="65"/>
  <c r="F123" i="65"/>
  <c r="F127" i="65"/>
  <c r="G166" i="65"/>
  <c r="F45" i="65"/>
  <c r="F122" i="65"/>
  <c r="F126" i="65"/>
  <c r="G137" i="65"/>
  <c r="F137" i="65" s="1"/>
  <c r="H130" i="65"/>
  <c r="F155" i="65"/>
  <c r="F164" i="65"/>
  <c r="F52" i="65"/>
  <c r="F66" i="65"/>
  <c r="F72" i="65"/>
  <c r="G39" i="65"/>
  <c r="K26" i="65" s="1"/>
  <c r="G31" i="65"/>
  <c r="F49" i="65"/>
  <c r="H36" i="65"/>
  <c r="G37" i="65"/>
  <c r="G23" i="65" s="1"/>
  <c r="F95" i="65"/>
  <c r="H102" i="65"/>
  <c r="F102" i="65" s="1"/>
  <c r="F105" i="65"/>
  <c r="F113" i="65"/>
  <c r="F118" i="65"/>
  <c r="F119" i="65"/>
  <c r="F120" i="65"/>
  <c r="G140" i="65"/>
  <c r="H140" i="65"/>
  <c r="H154" i="65"/>
  <c r="F154" i="65" s="1"/>
  <c r="G158" i="65"/>
  <c r="K160" i="65"/>
  <c r="F162" i="65"/>
  <c r="I35" i="65"/>
  <c r="M21" i="65" s="1"/>
  <c r="H81" i="65"/>
  <c r="F117" i="65"/>
  <c r="G130" i="65"/>
  <c r="K129" i="65" s="1"/>
  <c r="F145" i="65"/>
  <c r="F146" i="65"/>
  <c r="I140" i="65"/>
  <c r="F104" i="65"/>
  <c r="F134" i="65"/>
  <c r="H31" i="65"/>
  <c r="H18" i="65" s="1"/>
  <c r="G32" i="65"/>
  <c r="F65" i="65"/>
  <c r="F83" i="65"/>
  <c r="F98" i="65"/>
  <c r="H108" i="65"/>
  <c r="F114" i="65"/>
  <c r="F115" i="65"/>
  <c r="F147" i="65"/>
  <c r="F160" i="65"/>
  <c r="K163" i="65"/>
  <c r="F24" i="65"/>
  <c r="F161" i="65"/>
  <c r="F165" i="65"/>
  <c r="F41" i="65"/>
  <c r="L26" i="65"/>
  <c r="G33" i="65"/>
  <c r="F48" i="65"/>
  <c r="F58" i="65"/>
  <c r="H35" i="65"/>
  <c r="L157" i="65"/>
  <c r="G44" i="65"/>
  <c r="F47" i="65"/>
  <c r="H44" i="65"/>
  <c r="H32" i="65"/>
  <c r="F57" i="65"/>
  <c r="F34" i="65" s="1"/>
  <c r="I54" i="65"/>
  <c r="M157" i="65"/>
  <c r="F43" i="65"/>
  <c r="I44" i="65"/>
  <c r="F46" i="65"/>
  <c r="F53" i="65"/>
  <c r="H37" i="65"/>
  <c r="F55" i="65"/>
  <c r="G54" i="65"/>
  <c r="F100" i="65"/>
  <c r="J160" i="65"/>
  <c r="J158" i="65"/>
  <c r="F174" i="65"/>
  <c r="I36" i="65"/>
  <c r="G36" i="65"/>
  <c r="F59" i="65"/>
  <c r="F131" i="65"/>
  <c r="G64" i="65"/>
  <c r="F64" i="65" s="1"/>
  <c r="I106" i="65"/>
  <c r="F106" i="65" s="1"/>
  <c r="I136" i="65"/>
  <c r="I158" i="65"/>
  <c r="K161" i="65"/>
  <c r="F163" i="65"/>
  <c r="K165" i="65"/>
  <c r="F170" i="65"/>
  <c r="J162" i="65" s="1"/>
  <c r="G111" i="65"/>
  <c r="F112" i="65"/>
  <c r="H78" i="65"/>
  <c r="H103" i="65"/>
  <c r="H136" i="65"/>
  <c r="H158" i="65"/>
  <c r="H19" i="64"/>
  <c r="H16" i="65" l="1"/>
  <c r="F78" i="65"/>
  <c r="F94" i="65"/>
  <c r="K21" i="65"/>
  <c r="F140" i="65"/>
  <c r="K18" i="65"/>
  <c r="F67" i="65"/>
  <c r="M20" i="65"/>
  <c r="M18" i="65"/>
  <c r="F29" i="65"/>
  <c r="F108" i="65"/>
  <c r="F31" i="65"/>
  <c r="J18" i="65" s="1"/>
  <c r="M19" i="65"/>
  <c r="I17" i="65"/>
  <c r="F17" i="65" s="1"/>
  <c r="M16" i="65"/>
  <c r="I99" i="65"/>
  <c r="M17" i="65"/>
  <c r="L20" i="65"/>
  <c r="M99" i="65"/>
  <c r="I19" i="65"/>
  <c r="F39" i="65"/>
  <c r="J26" i="65" s="1"/>
  <c r="F32" i="65"/>
  <c r="J19" i="65" s="1"/>
  <c r="I129" i="65"/>
  <c r="G99" i="65"/>
  <c r="F81" i="65"/>
  <c r="I16" i="65"/>
  <c r="G19" i="65"/>
  <c r="L16" i="65"/>
  <c r="F166" i="65"/>
  <c r="F136" i="65"/>
  <c r="F111" i="65"/>
  <c r="I20" i="65"/>
  <c r="F130" i="65"/>
  <c r="K23" i="65"/>
  <c r="G129" i="65"/>
  <c r="G18" i="65"/>
  <c r="F18" i="65" s="1"/>
  <c r="L18" i="65"/>
  <c r="G157" i="65"/>
  <c r="K24" i="65"/>
  <c r="H22" i="65"/>
  <c r="L22" i="65"/>
  <c r="I23" i="65"/>
  <c r="H99" i="65"/>
  <c r="M23" i="65"/>
  <c r="K157" i="65"/>
  <c r="K19" i="65"/>
  <c r="L129" i="65"/>
  <c r="H23" i="65"/>
  <c r="L23" i="65"/>
  <c r="H21" i="65"/>
  <c r="L21" i="65"/>
  <c r="M24" i="65"/>
  <c r="I157" i="65"/>
  <c r="F36" i="65"/>
  <c r="J22" i="65" s="1"/>
  <c r="K22" i="65"/>
  <c r="G22" i="65"/>
  <c r="K28" i="65"/>
  <c r="G28" i="65"/>
  <c r="G16" i="65"/>
  <c r="K16" i="65"/>
  <c r="L99" i="65"/>
  <c r="M129" i="65"/>
  <c r="M22" i="65"/>
  <c r="I22" i="65"/>
  <c r="J157" i="65"/>
  <c r="F54" i="65"/>
  <c r="F103" i="65"/>
  <c r="J99" i="65" s="1"/>
  <c r="F35" i="65"/>
  <c r="J21" i="65" s="1"/>
  <c r="F44" i="65"/>
  <c r="M28" i="65"/>
  <c r="H28" i="65"/>
  <c r="H20" i="65"/>
  <c r="H157" i="65"/>
  <c r="F158" i="65"/>
  <c r="L24" i="65"/>
  <c r="I21" i="65"/>
  <c r="H129" i="65"/>
  <c r="I28" i="65"/>
  <c r="H19" i="65"/>
  <c r="L19" i="65"/>
  <c r="F37" i="65"/>
  <c r="F33" i="65"/>
  <c r="K20" i="65"/>
  <c r="G20" i="65"/>
  <c r="L28" i="65"/>
  <c r="H15" i="65" l="1"/>
  <c r="J23" i="65"/>
  <c r="J129" i="65"/>
  <c r="F99" i="65"/>
  <c r="J20" i="65"/>
  <c r="F20" i="65"/>
  <c r="F19" i="65"/>
  <c r="F129" i="65"/>
  <c r="F23" i="65"/>
  <c r="M15" i="65"/>
  <c r="I15" i="65"/>
  <c r="L15" i="65"/>
  <c r="F28" i="65"/>
  <c r="F157" i="65"/>
  <c r="J24" i="65"/>
  <c r="K15" i="65"/>
  <c r="F16" i="65"/>
  <c r="G15" i="65"/>
  <c r="J28" i="65"/>
  <c r="J16" i="65"/>
  <c r="F22" i="65"/>
  <c r="F21" i="65"/>
  <c r="F15" i="65" l="1"/>
  <c r="J15" i="65"/>
  <c r="G54" i="63"/>
  <c r="K54" i="63"/>
  <c r="H54" i="63" s="1"/>
  <c r="G63" i="61"/>
  <c r="H63" i="61"/>
  <c r="I63" i="61"/>
  <c r="D63" i="61"/>
  <c r="AB158" i="63"/>
  <c r="AB157" i="63"/>
  <c r="AB156" i="63"/>
  <c r="AB155" i="63"/>
  <c r="AB154" i="63"/>
  <c r="AB153" i="63"/>
  <c r="AB152" i="63"/>
  <c r="H20" i="62"/>
  <c r="J31" i="63" l="1"/>
  <c r="F31" i="63"/>
  <c r="X27" i="63" l="1"/>
  <c r="AB27" i="63"/>
  <c r="G27" i="63" l="1"/>
  <c r="O56" i="63"/>
  <c r="H56" i="63"/>
  <c r="D56" i="63"/>
  <c r="L56" i="63" l="1"/>
  <c r="F63" i="65"/>
  <c r="F63" i="61"/>
  <c r="J30" i="63"/>
  <c r="K30" i="63"/>
  <c r="I39" i="64" l="1"/>
  <c r="I104" i="64"/>
  <c r="I109" i="64"/>
  <c r="G152" i="63"/>
  <c r="G153" i="63"/>
  <c r="G154" i="63"/>
  <c r="G155" i="63"/>
  <c r="G156" i="63"/>
  <c r="G157" i="63"/>
  <c r="K27" i="61" l="1"/>
  <c r="L27" i="61"/>
  <c r="M27" i="61"/>
  <c r="V26" i="63"/>
  <c r="V13" i="63" s="1"/>
  <c r="Z26" i="63"/>
  <c r="Z13" i="63" s="1"/>
  <c r="V32" i="63"/>
  <c r="W32" i="63"/>
  <c r="X32" i="63"/>
  <c r="Z32" i="63"/>
  <c r="AA32" i="63"/>
  <c r="AB32" i="63"/>
  <c r="V31" i="63"/>
  <c r="W31" i="63"/>
  <c r="X31" i="63"/>
  <c r="Z31" i="63"/>
  <c r="AA31" i="63"/>
  <c r="AB31" i="63"/>
  <c r="V30" i="63"/>
  <c r="W30" i="63"/>
  <c r="X30" i="63"/>
  <c r="Z30" i="63"/>
  <c r="AA30" i="63"/>
  <c r="AB30" i="63"/>
  <c r="V29" i="63"/>
  <c r="W29" i="63"/>
  <c r="X29" i="63"/>
  <c r="Z29" i="63"/>
  <c r="AA29" i="63"/>
  <c r="AB29" i="63"/>
  <c r="V28" i="63"/>
  <c r="W28" i="63"/>
  <c r="X28" i="63"/>
  <c r="Z28" i="63"/>
  <c r="AA28" i="63"/>
  <c r="AB28" i="63"/>
  <c r="V27" i="63"/>
  <c r="W27" i="63"/>
  <c r="Z27" i="63"/>
  <c r="AA27" i="63"/>
  <c r="V25" i="63"/>
  <c r="W25" i="63"/>
  <c r="X25" i="63"/>
  <c r="Z25" i="63"/>
  <c r="AA25" i="63"/>
  <c r="AB25" i="63"/>
  <c r="AB37" i="63"/>
  <c r="V37" i="63"/>
  <c r="W37" i="63"/>
  <c r="X37" i="63"/>
  <c r="Z37" i="63"/>
  <c r="AA37" i="63"/>
  <c r="V47" i="63"/>
  <c r="W47" i="63"/>
  <c r="X47" i="63"/>
  <c r="Z47" i="63"/>
  <c r="AA47" i="63"/>
  <c r="AB47" i="63"/>
  <c r="V57" i="63"/>
  <c r="W57" i="63"/>
  <c r="X57" i="63"/>
  <c r="Z57" i="63"/>
  <c r="AA57" i="63"/>
  <c r="AB57" i="63"/>
  <c r="V73" i="63"/>
  <c r="Z73" i="63"/>
  <c r="AB86" i="63"/>
  <c r="V86" i="63"/>
  <c r="W86" i="63"/>
  <c r="X86" i="63"/>
  <c r="Z86" i="63"/>
  <c r="AA86" i="63"/>
  <c r="V95" i="63"/>
  <c r="W95" i="63"/>
  <c r="X95" i="63"/>
  <c r="Z95" i="63"/>
  <c r="AA95" i="63"/>
  <c r="AB95" i="63"/>
  <c r="V96" i="63"/>
  <c r="W96" i="63"/>
  <c r="X96" i="63"/>
  <c r="Z96" i="63"/>
  <c r="AA96" i="63"/>
  <c r="AB96" i="63"/>
  <c r="V97" i="63"/>
  <c r="W97" i="63"/>
  <c r="X97" i="63"/>
  <c r="Z97" i="63"/>
  <c r="AA97" i="63"/>
  <c r="AB97" i="63"/>
  <c r="V100" i="63"/>
  <c r="V21" i="63" s="1"/>
  <c r="W100" i="63"/>
  <c r="W21" i="63" s="1"/>
  <c r="X100" i="63"/>
  <c r="X21" i="63" s="1"/>
  <c r="Z100" i="63"/>
  <c r="Z21" i="63" s="1"/>
  <c r="AA100" i="63"/>
  <c r="AA21" i="63" s="1"/>
  <c r="AB100" i="63"/>
  <c r="AB21" i="63" s="1"/>
  <c r="V94" i="63"/>
  <c r="W94" i="63"/>
  <c r="X94" i="63"/>
  <c r="Z94" i="63"/>
  <c r="AA94" i="63"/>
  <c r="AB94" i="63"/>
  <c r="V98" i="63"/>
  <c r="W98" i="63"/>
  <c r="X98" i="63"/>
  <c r="Z98" i="63"/>
  <c r="AA98" i="63"/>
  <c r="AB98" i="63"/>
  <c r="V99" i="63"/>
  <c r="W99" i="63"/>
  <c r="Z99" i="63"/>
  <c r="AA99" i="63"/>
  <c r="AB99" i="63"/>
  <c r="V101" i="63"/>
  <c r="Z101" i="63"/>
  <c r="AA101" i="63"/>
  <c r="AB101" i="63"/>
  <c r="V124" i="63"/>
  <c r="W124" i="63"/>
  <c r="X124" i="63"/>
  <c r="Z124" i="63"/>
  <c r="AA124" i="63"/>
  <c r="AB124" i="63"/>
  <c r="V125" i="63"/>
  <c r="W125" i="63"/>
  <c r="X125" i="63"/>
  <c r="Z125" i="63"/>
  <c r="AA125" i="63"/>
  <c r="AB125" i="63"/>
  <c r="V126" i="63"/>
  <c r="W126" i="63"/>
  <c r="X126" i="63"/>
  <c r="Z126" i="63"/>
  <c r="AA126" i="63"/>
  <c r="AB126" i="63"/>
  <c r="V127" i="63"/>
  <c r="W127" i="63"/>
  <c r="X127" i="63"/>
  <c r="Z127" i="63"/>
  <c r="AA127" i="63"/>
  <c r="AB127" i="63"/>
  <c r="V128" i="63"/>
  <c r="W128" i="63"/>
  <c r="X128" i="63"/>
  <c r="Z128" i="63"/>
  <c r="AA128" i="63"/>
  <c r="AB128" i="63"/>
  <c r="V129" i="63"/>
  <c r="W129" i="63"/>
  <c r="X129" i="63"/>
  <c r="Z129" i="63"/>
  <c r="AA129" i="63"/>
  <c r="AB129" i="63"/>
  <c r="V123" i="63"/>
  <c r="W123" i="63"/>
  <c r="Z123" i="63"/>
  <c r="AA123" i="63"/>
  <c r="V133" i="63"/>
  <c r="W133" i="63"/>
  <c r="X133" i="63"/>
  <c r="Z133" i="63"/>
  <c r="AA133" i="63"/>
  <c r="AB133" i="63"/>
  <c r="AB151" i="63"/>
  <c r="AB20" i="63" s="1"/>
  <c r="V152" i="63"/>
  <c r="W152" i="63"/>
  <c r="X152" i="63"/>
  <c r="Z152" i="63"/>
  <c r="AA152" i="63"/>
  <c r="V153" i="63"/>
  <c r="W153" i="63"/>
  <c r="X153" i="63"/>
  <c r="Z153" i="63"/>
  <c r="AA153" i="63"/>
  <c r="V154" i="63"/>
  <c r="W154" i="63"/>
  <c r="X154" i="63"/>
  <c r="Z154" i="63"/>
  <c r="AA154" i="63"/>
  <c r="V155" i="63"/>
  <c r="W155" i="63"/>
  <c r="X155" i="63"/>
  <c r="Z155" i="63"/>
  <c r="AA155" i="63"/>
  <c r="V156" i="63"/>
  <c r="W156" i="63"/>
  <c r="X156" i="63"/>
  <c r="Z156" i="63"/>
  <c r="AA156" i="63"/>
  <c r="V157" i="63"/>
  <c r="W157" i="63"/>
  <c r="X157" i="63"/>
  <c r="Z157" i="63"/>
  <c r="AA157" i="63"/>
  <c r="V151" i="63"/>
  <c r="V20" i="63" s="1"/>
  <c r="W151" i="63"/>
  <c r="X151" i="63"/>
  <c r="X20" i="63" s="1"/>
  <c r="Z151" i="63"/>
  <c r="Z20" i="63" s="1"/>
  <c r="AA151" i="63"/>
  <c r="V158" i="63"/>
  <c r="W158" i="63"/>
  <c r="X158" i="63"/>
  <c r="Z158" i="63"/>
  <c r="AA158" i="63"/>
  <c r="N11" i="64"/>
  <c r="N12" i="64"/>
  <c r="N13" i="64"/>
  <c r="N17" i="64"/>
  <c r="N18" i="64"/>
  <c r="M19" i="64"/>
  <c r="N19" i="64"/>
  <c r="O19" i="64"/>
  <c r="K17" i="64"/>
  <c r="K19" i="64"/>
  <c r="M16" i="64"/>
  <c r="N16" i="64"/>
  <c r="O16" i="64"/>
  <c r="K16" i="64"/>
  <c r="M111" i="64"/>
  <c r="N111" i="64"/>
  <c r="O111" i="64"/>
  <c r="N112" i="64"/>
  <c r="N113" i="64"/>
  <c r="M114" i="64"/>
  <c r="N114" i="64"/>
  <c r="O114" i="64"/>
  <c r="K112" i="64"/>
  <c r="K114" i="64"/>
  <c r="K111" i="64"/>
  <c r="M149" i="64"/>
  <c r="N149" i="64"/>
  <c r="O149" i="64"/>
  <c r="N148" i="64"/>
  <c r="N147" i="64"/>
  <c r="M146" i="64"/>
  <c r="N146" i="64"/>
  <c r="K148" i="64"/>
  <c r="K149" i="64"/>
  <c r="K146" i="64"/>
  <c r="N25" i="64"/>
  <c r="K25" i="64"/>
  <c r="N30" i="64"/>
  <c r="K30" i="64"/>
  <c r="N35" i="64"/>
  <c r="N40" i="64"/>
  <c r="N65" i="64"/>
  <c r="N70" i="64"/>
  <c r="K70" i="64"/>
  <c r="N85" i="64"/>
  <c r="N80" i="64"/>
  <c r="K80" i="64"/>
  <c r="N90" i="64"/>
  <c r="K90" i="64"/>
  <c r="M95" i="64"/>
  <c r="N95" i="64"/>
  <c r="O95" i="64"/>
  <c r="K95" i="64"/>
  <c r="M100" i="64"/>
  <c r="N100" i="64"/>
  <c r="O100" i="64"/>
  <c r="K100" i="64"/>
  <c r="M105" i="64"/>
  <c r="N105" i="64"/>
  <c r="O105" i="64"/>
  <c r="K105" i="64"/>
  <c r="N110" i="64"/>
  <c r="AB14" i="63" l="1"/>
  <c r="V12" i="63"/>
  <c r="AA12" i="63"/>
  <c r="Z12" i="63"/>
  <c r="W149" i="63"/>
  <c r="Z93" i="63"/>
  <c r="AA93" i="63"/>
  <c r="V93" i="63"/>
  <c r="W14" i="63"/>
  <c r="Z15" i="63"/>
  <c r="W16" i="63"/>
  <c r="Z17" i="63"/>
  <c r="AB18" i="63"/>
  <c r="W18" i="63"/>
  <c r="Z19" i="63"/>
  <c r="AB15" i="63"/>
  <c r="W15" i="63"/>
  <c r="Z16" i="63"/>
  <c r="AB17" i="63"/>
  <c r="W17" i="63"/>
  <c r="Z18" i="63"/>
  <c r="W19" i="63"/>
  <c r="X14" i="63"/>
  <c r="Z14" i="63"/>
  <c r="V15" i="63"/>
  <c r="AA17" i="63"/>
  <c r="V17" i="63"/>
  <c r="AA19" i="63"/>
  <c r="V19" i="63"/>
  <c r="V14" i="63"/>
  <c r="AA16" i="63"/>
  <c r="V16" i="63"/>
  <c r="V18" i="63"/>
  <c r="X17" i="63"/>
  <c r="AA14" i="63"/>
  <c r="X15" i="63"/>
  <c r="AA15" i="63"/>
  <c r="AB16" i="63"/>
  <c r="X16" i="63"/>
  <c r="X18" i="63"/>
  <c r="AA149" i="63"/>
  <c r="AA18" i="63"/>
  <c r="AB19" i="63"/>
  <c r="AB93" i="63"/>
  <c r="AA20" i="63"/>
  <c r="W20" i="63"/>
  <c r="Z149" i="63"/>
  <c r="Z24" i="63"/>
  <c r="V24" i="63"/>
  <c r="AB149" i="63"/>
  <c r="X149" i="63"/>
  <c r="V149" i="63"/>
  <c r="N115" i="64"/>
  <c r="K115" i="64"/>
  <c r="N120" i="64"/>
  <c r="N140" i="64"/>
  <c r="N145" i="64"/>
  <c r="N150" i="64"/>
  <c r="N155" i="64"/>
  <c r="K155" i="64"/>
  <c r="Z11" i="63" l="1"/>
  <c r="V11" i="63"/>
  <c r="AA26" i="63"/>
  <c r="AA73" i="63"/>
  <c r="J73" i="63"/>
  <c r="H67" i="64" s="1"/>
  <c r="I67" i="64" s="1"/>
  <c r="I73" i="64" l="1"/>
  <c r="O70" i="64"/>
  <c r="I72" i="64"/>
  <c r="AA13" i="63"/>
  <c r="AA11" i="63" s="1"/>
  <c r="AA24" i="63"/>
  <c r="X101" i="63"/>
  <c r="AB123" i="63"/>
  <c r="AB12" i="63" s="1"/>
  <c r="X123" i="63"/>
  <c r="AB26" i="63" l="1"/>
  <c r="AB73" i="63"/>
  <c r="X12" i="63"/>
  <c r="X26" i="63"/>
  <c r="X73" i="63"/>
  <c r="K73" i="63"/>
  <c r="AB13" i="63" l="1"/>
  <c r="AB11" i="63" s="1"/>
  <c r="AB24" i="63"/>
  <c r="X13" i="63"/>
  <c r="X24" i="63"/>
  <c r="X99" i="63"/>
  <c r="X19" i="63" l="1"/>
  <c r="X11" i="63" s="1"/>
  <c r="X93" i="63"/>
  <c r="D156" i="61"/>
  <c r="G19" i="64" l="1"/>
  <c r="N15" i="64" s="1"/>
  <c r="P73" i="63" l="1"/>
  <c r="E29" i="63"/>
  <c r="G93" i="61" l="1"/>
  <c r="H93" i="61"/>
  <c r="I93" i="61"/>
  <c r="G90" i="61"/>
  <c r="G91" i="61"/>
  <c r="G92" i="61"/>
  <c r="H90" i="61"/>
  <c r="H91" i="61"/>
  <c r="H92" i="61"/>
  <c r="I90" i="61"/>
  <c r="I91" i="61"/>
  <c r="I92" i="61"/>
  <c r="G86" i="61"/>
  <c r="G87" i="61"/>
  <c r="G88" i="61"/>
  <c r="G89" i="61"/>
  <c r="H86" i="61"/>
  <c r="H87" i="61"/>
  <c r="H88" i="61"/>
  <c r="H89" i="61"/>
  <c r="I86" i="61"/>
  <c r="I87" i="61"/>
  <c r="I88" i="61"/>
  <c r="I89" i="61"/>
  <c r="G85" i="61"/>
  <c r="H85" i="61"/>
  <c r="I85" i="61"/>
  <c r="H17" i="62" l="1"/>
  <c r="E26" i="63" l="1"/>
  <c r="W101" i="63"/>
  <c r="W93" i="63" l="1"/>
  <c r="W12" i="63"/>
  <c r="W26" i="63"/>
  <c r="W73" i="63"/>
  <c r="F73" i="63"/>
  <c r="F67" i="64" s="1"/>
  <c r="W13" i="63" l="1"/>
  <c r="W11" i="63" s="1"/>
  <c r="W24" i="63"/>
  <c r="G73" i="63"/>
  <c r="F68" i="64" s="1"/>
  <c r="M65" i="64" s="1"/>
  <c r="I27" i="63"/>
  <c r="H27" i="63" s="1"/>
  <c r="E27" i="63"/>
  <c r="F27" i="63"/>
  <c r="I28" i="63" l="1"/>
  <c r="J28" i="63"/>
  <c r="K28" i="63"/>
  <c r="E28" i="63"/>
  <c r="F28" i="63"/>
  <c r="G28" i="63"/>
  <c r="H78" i="63"/>
  <c r="D78" i="63"/>
  <c r="H80" i="63"/>
  <c r="D80" i="63"/>
  <c r="L80" i="63" l="1"/>
  <c r="L78" i="63"/>
  <c r="F88" i="61"/>
  <c r="O80" i="63"/>
  <c r="F86" i="61"/>
  <c r="O78" i="63"/>
  <c r="G30" i="63"/>
  <c r="I30" i="63"/>
  <c r="E30" i="63"/>
  <c r="F30" i="63"/>
  <c r="I31" i="63" l="1"/>
  <c r="K31" i="63"/>
  <c r="I32" i="63"/>
  <c r="J32" i="63"/>
  <c r="K32" i="63"/>
  <c r="E31" i="63"/>
  <c r="G31" i="63"/>
  <c r="G129" i="63" l="1"/>
  <c r="E32" i="63"/>
  <c r="F32" i="63"/>
  <c r="G32" i="63"/>
  <c r="H84" i="63"/>
  <c r="D84" i="63"/>
  <c r="L84" i="63" l="1"/>
  <c r="O84" i="63"/>
  <c r="F92" i="61"/>
  <c r="Q86" i="63"/>
  <c r="K13" i="64" l="1"/>
  <c r="K113" i="64"/>
  <c r="K120" i="64"/>
  <c r="K76" i="64"/>
  <c r="K85" i="64"/>
  <c r="K145" i="64"/>
  <c r="K147" i="64"/>
  <c r="K150" i="64"/>
  <c r="K140" i="64"/>
  <c r="K75" i="64"/>
  <c r="I19" i="64"/>
  <c r="K18" i="64"/>
  <c r="K35" i="64"/>
  <c r="K11" i="64"/>
  <c r="K15" i="64"/>
  <c r="K40" i="64"/>
  <c r="K65" i="64"/>
  <c r="G84" i="61"/>
  <c r="H84" i="61"/>
  <c r="I84" i="61"/>
  <c r="K12" i="64" l="1"/>
  <c r="K110" i="64"/>
  <c r="F84" i="61"/>
  <c r="M70" i="64"/>
  <c r="K10" i="64" l="1"/>
  <c r="J86" i="63"/>
  <c r="H76" i="63"/>
  <c r="H77" i="63"/>
  <c r="H79" i="63"/>
  <c r="H81" i="63"/>
  <c r="H82" i="63"/>
  <c r="H85" i="63"/>
  <c r="D76" i="63"/>
  <c r="D77" i="63"/>
  <c r="D79" i="63"/>
  <c r="D81" i="63"/>
  <c r="D82" i="63"/>
  <c r="D83" i="63"/>
  <c r="D85" i="63"/>
  <c r="R28" i="63"/>
  <c r="L85" i="63" l="1"/>
  <c r="L83" i="63"/>
  <c r="L77" i="63"/>
  <c r="L82" i="63"/>
  <c r="L81" i="63"/>
  <c r="L79" i="63"/>
  <c r="O76" i="63"/>
  <c r="L76" i="63"/>
  <c r="O81" i="63"/>
  <c r="F89" i="61"/>
  <c r="O85" i="63"/>
  <c r="F93" i="61"/>
  <c r="O79" i="63"/>
  <c r="F87" i="61"/>
  <c r="O82" i="63"/>
  <c r="F90" i="61"/>
  <c r="O83" i="63"/>
  <c r="F91" i="61"/>
  <c r="O77" i="63"/>
  <c r="F85" i="61"/>
  <c r="Q47" i="63"/>
  <c r="R29" i="63"/>
  <c r="Q29" i="63"/>
  <c r="P29" i="63"/>
  <c r="O73" i="63" l="1"/>
  <c r="C25" i="61"/>
  <c r="G86" i="63" l="1"/>
  <c r="R20" i="63" l="1"/>
  <c r="P94" i="63"/>
  <c r="R94" i="63"/>
  <c r="R99" i="63"/>
  <c r="P20" i="63"/>
  <c r="Q20" i="63"/>
  <c r="Q18" i="63"/>
  <c r="E20" i="63"/>
  <c r="R27" i="63"/>
  <c r="P27" i="63"/>
  <c r="P30" i="63"/>
  <c r="P31" i="63"/>
  <c r="R30" i="63"/>
  <c r="S30" i="63"/>
  <c r="Q30" i="63"/>
  <c r="P32" i="63"/>
  <c r="Q32" i="63"/>
  <c r="R32" i="63"/>
  <c r="P35" i="63"/>
  <c r="E35" i="63"/>
  <c r="F35" i="63"/>
  <c r="G35" i="63"/>
  <c r="I35" i="63"/>
  <c r="J35" i="63"/>
  <c r="K35" i="63"/>
  <c r="Q97" i="63"/>
  <c r="Q98" i="63"/>
  <c r="P99" i="63"/>
  <c r="E94" i="63"/>
  <c r="F94" i="63"/>
  <c r="G94" i="63"/>
  <c r="I94" i="63"/>
  <c r="J94" i="63"/>
  <c r="K94" i="63"/>
  <c r="E99" i="63"/>
  <c r="F99" i="63"/>
  <c r="G99" i="63"/>
  <c r="G19" i="63" s="1"/>
  <c r="I99" i="63"/>
  <c r="J99" i="63"/>
  <c r="K99" i="63"/>
  <c r="H24" i="62"/>
  <c r="H22" i="62"/>
  <c r="I21" i="63" l="1"/>
  <c r="J21" i="63"/>
  <c r="K21" i="63"/>
  <c r="E21" i="63"/>
  <c r="F21" i="63"/>
  <c r="G21" i="63"/>
  <c r="F20" i="63"/>
  <c r="G20" i="63"/>
  <c r="I25" i="61" l="1"/>
  <c r="H25" i="61"/>
  <c r="G25" i="61"/>
  <c r="D21" i="63"/>
  <c r="O21" i="63" s="1"/>
  <c r="H21" i="63"/>
  <c r="L21" i="63" l="1"/>
  <c r="F25" i="61"/>
  <c r="F158" i="64"/>
  <c r="J151" i="63" l="1"/>
  <c r="J20" i="63" s="1"/>
  <c r="F151" i="63" l="1"/>
  <c r="P101" i="63" l="1"/>
  <c r="P123" i="63"/>
  <c r="R96" i="63" l="1"/>
  <c r="R97" i="63"/>
  <c r="Q96" i="63"/>
  <c r="Q99" i="63"/>
  <c r="P96" i="63"/>
  <c r="P97" i="63"/>
  <c r="P98" i="63"/>
  <c r="Q17" i="63"/>
  <c r="Q28" i="63"/>
  <c r="Q15" i="63" s="1"/>
  <c r="Q19" i="63" l="1"/>
  <c r="Q22" i="63"/>
  <c r="P54" i="63"/>
  <c r="Q54" i="63"/>
  <c r="R54" i="63"/>
  <c r="P37" i="63"/>
  <c r="Q37" i="63"/>
  <c r="R37" i="63"/>
  <c r="S37" i="63"/>
  <c r="D42" i="63" l="1"/>
  <c r="O42" i="63" s="1"/>
  <c r="F157" i="64" l="1"/>
  <c r="M155" i="64" s="1"/>
  <c r="G97" i="61" l="1"/>
  <c r="H97" i="61"/>
  <c r="I97" i="61"/>
  <c r="D97" i="61"/>
  <c r="B97" i="61"/>
  <c r="F97" i="61" l="1"/>
  <c r="H88" i="63"/>
  <c r="D88" i="63"/>
  <c r="L88" i="63" l="1"/>
  <c r="O88" i="63"/>
  <c r="K125" i="63" l="1"/>
  <c r="K126" i="63"/>
  <c r="K127" i="63"/>
  <c r="Q158" i="63"/>
  <c r="R158" i="63"/>
  <c r="K129" i="63"/>
  <c r="J157" i="63"/>
  <c r="F157" i="63"/>
  <c r="R33" i="63"/>
  <c r="R22" i="63" s="1"/>
  <c r="R61" i="63" l="1"/>
  <c r="I50" i="61" l="1"/>
  <c r="F50" i="61" s="1"/>
  <c r="D50" i="61"/>
  <c r="I143" i="61"/>
  <c r="F143" i="61" s="1"/>
  <c r="I145" i="61"/>
  <c r="I134" i="61" s="1"/>
  <c r="K133" i="63"/>
  <c r="I132" i="61" l="1"/>
  <c r="F132" i="61" s="1"/>
  <c r="R124" i="63" l="1"/>
  <c r="R125" i="63"/>
  <c r="R127" i="63"/>
  <c r="R128" i="63"/>
  <c r="R129" i="63"/>
  <c r="R151" i="63"/>
  <c r="R152" i="63"/>
  <c r="R153" i="63"/>
  <c r="R154" i="63"/>
  <c r="R155" i="63"/>
  <c r="R156" i="63"/>
  <c r="R157" i="63"/>
  <c r="P152" i="63"/>
  <c r="P153" i="63"/>
  <c r="P154" i="63"/>
  <c r="P155" i="63"/>
  <c r="P156" i="63"/>
  <c r="P157" i="63"/>
  <c r="R149" i="63" l="1"/>
  <c r="P124" i="63"/>
  <c r="P125" i="63"/>
  <c r="P126" i="63"/>
  <c r="P127" i="63"/>
  <c r="P128" i="63"/>
  <c r="P129" i="63"/>
  <c r="I125" i="63"/>
  <c r="J125" i="63"/>
  <c r="G127" i="63"/>
  <c r="E125" i="63"/>
  <c r="F125" i="63"/>
  <c r="G125" i="63"/>
  <c r="H136" i="63" l="1"/>
  <c r="D136" i="63"/>
  <c r="U125" i="63" s="1"/>
  <c r="H125" i="63" l="1"/>
  <c r="Y125" i="63"/>
  <c r="D125" i="63"/>
  <c r="O136" i="63"/>
  <c r="O125" i="63" s="1"/>
  <c r="C107" i="61"/>
  <c r="G113" i="61"/>
  <c r="H113" i="61"/>
  <c r="I113" i="61"/>
  <c r="D113" i="61"/>
  <c r="C113" i="61"/>
  <c r="P100" i="63"/>
  <c r="Q100" i="63"/>
  <c r="R100" i="63"/>
  <c r="I100" i="63"/>
  <c r="J100" i="63"/>
  <c r="K100" i="63"/>
  <c r="E100" i="63"/>
  <c r="G107" i="61" s="1"/>
  <c r="K25" i="61" s="1"/>
  <c r="F100" i="63"/>
  <c r="G100" i="63"/>
  <c r="H106" i="63"/>
  <c r="D106" i="63"/>
  <c r="Y100" i="63" l="1"/>
  <c r="Y21" i="63" s="1"/>
  <c r="L106" i="63"/>
  <c r="O106" i="63"/>
  <c r="O100" i="63" s="1"/>
  <c r="U100" i="63"/>
  <c r="U21" i="63" s="1"/>
  <c r="H100" i="63"/>
  <c r="H107" i="61"/>
  <c r="L25" i="61" s="1"/>
  <c r="D100" i="63"/>
  <c r="I107" i="61"/>
  <c r="M25" i="61" s="1"/>
  <c r="F113" i="61"/>
  <c r="G65" i="61"/>
  <c r="H65" i="61"/>
  <c r="I65" i="61"/>
  <c r="D65" i="61"/>
  <c r="F107" i="61" l="1"/>
  <c r="J25" i="61" s="1"/>
  <c r="F65" i="61"/>
  <c r="H103" i="63"/>
  <c r="J153" i="63" l="1"/>
  <c r="J154" i="63"/>
  <c r="J155" i="63"/>
  <c r="J156" i="63"/>
  <c r="J152" i="63"/>
  <c r="K153" i="63"/>
  <c r="K154" i="63"/>
  <c r="K155" i="63"/>
  <c r="K156" i="63"/>
  <c r="K157" i="63"/>
  <c r="K19" i="63" s="1"/>
  <c r="K152" i="63"/>
  <c r="J149" i="63" l="1"/>
  <c r="J14" i="63"/>
  <c r="R57" i="63"/>
  <c r="P57" i="63"/>
  <c r="H58" i="63"/>
  <c r="I57" i="63"/>
  <c r="J57" i="63"/>
  <c r="D58" i="63"/>
  <c r="O58" i="63" l="1"/>
  <c r="L58" i="63"/>
  <c r="G83" i="61"/>
  <c r="H83" i="61"/>
  <c r="I83" i="61"/>
  <c r="I79" i="61"/>
  <c r="G176" i="61"/>
  <c r="H176" i="61"/>
  <c r="I176" i="61"/>
  <c r="I159" i="61" s="1"/>
  <c r="G170" i="61"/>
  <c r="K162" i="61" s="1"/>
  <c r="G171" i="61"/>
  <c r="K163" i="61" s="1"/>
  <c r="G172" i="61"/>
  <c r="K164" i="61" s="1"/>
  <c r="G173" i="61"/>
  <c r="K165" i="61" s="1"/>
  <c r="G174" i="61"/>
  <c r="K166" i="61" s="1"/>
  <c r="G169" i="61"/>
  <c r="H170" i="61"/>
  <c r="L162" i="61" s="1"/>
  <c r="H171" i="61"/>
  <c r="L163" i="61" s="1"/>
  <c r="H172" i="61"/>
  <c r="L164" i="61" s="1"/>
  <c r="H173" i="61"/>
  <c r="L165" i="61" s="1"/>
  <c r="H174" i="61"/>
  <c r="L166" i="61" s="1"/>
  <c r="H169" i="61"/>
  <c r="I170" i="61"/>
  <c r="I171" i="61"/>
  <c r="I172" i="61"/>
  <c r="I173" i="61"/>
  <c r="I174" i="61"/>
  <c r="I169" i="61"/>
  <c r="D167" i="61"/>
  <c r="P151" i="63"/>
  <c r="P166" i="63"/>
  <c r="Q166" i="63"/>
  <c r="R166" i="63"/>
  <c r="F62" i="64"/>
  <c r="F63" i="64"/>
  <c r="I167" i="61" l="1"/>
  <c r="K161" i="61"/>
  <c r="G167" i="61"/>
  <c r="L161" i="61"/>
  <c r="H167" i="61"/>
  <c r="M165" i="61"/>
  <c r="I165" i="61"/>
  <c r="M164" i="61"/>
  <c r="I164" i="61"/>
  <c r="M161" i="61"/>
  <c r="I161" i="61"/>
  <c r="M163" i="61"/>
  <c r="I163" i="61"/>
  <c r="M166" i="61"/>
  <c r="I166" i="61"/>
  <c r="M162" i="61"/>
  <c r="I162" i="61"/>
  <c r="I24" i="61"/>
  <c r="M159" i="61"/>
  <c r="G24" i="61"/>
  <c r="K159" i="61"/>
  <c r="H24" i="61"/>
  <c r="L159" i="61"/>
  <c r="H175" i="61"/>
  <c r="G175" i="61"/>
  <c r="F172" i="61"/>
  <c r="J164" i="61" s="1"/>
  <c r="F83" i="61"/>
  <c r="F171" i="61"/>
  <c r="J163" i="61" s="1"/>
  <c r="F173" i="61"/>
  <c r="J165" i="61" s="1"/>
  <c r="F174" i="61"/>
  <c r="J166" i="61" s="1"/>
  <c r="F170" i="61"/>
  <c r="J162" i="61" s="1"/>
  <c r="I175" i="61"/>
  <c r="G159" i="61"/>
  <c r="K24" i="61" s="1"/>
  <c r="F176" i="61"/>
  <c r="H159" i="61"/>
  <c r="F169" i="61"/>
  <c r="K158" i="61" l="1"/>
  <c r="I158" i="61"/>
  <c r="L158" i="61"/>
  <c r="J161" i="61"/>
  <c r="F167" i="61"/>
  <c r="L24" i="61"/>
  <c r="M158" i="61"/>
  <c r="M24" i="61"/>
  <c r="F175" i="61"/>
  <c r="J159" i="61"/>
  <c r="F159" i="61"/>
  <c r="G158" i="61"/>
  <c r="H156" i="64"/>
  <c r="H158" i="64"/>
  <c r="I158" i="64" s="1"/>
  <c r="H157" i="64"/>
  <c r="I157" i="64" s="1"/>
  <c r="P70" i="63"/>
  <c r="P25" i="63" s="1"/>
  <c r="Q70" i="63"/>
  <c r="Q25" i="63" s="1"/>
  <c r="R70" i="63"/>
  <c r="J158" i="61" l="1"/>
  <c r="O155" i="64"/>
  <c r="H155" i="64"/>
  <c r="I155" i="64" s="1"/>
  <c r="I26" i="63"/>
  <c r="D72" i="63" l="1"/>
  <c r="O72" i="63" s="1"/>
  <c r="D71" i="63"/>
  <c r="H72" i="63"/>
  <c r="H71" i="63"/>
  <c r="L72" i="63" l="1"/>
  <c r="O71" i="63"/>
  <c r="O70" i="63" s="1"/>
  <c r="L71" i="63"/>
  <c r="H75" i="63"/>
  <c r="H74" i="63"/>
  <c r="I73" i="63"/>
  <c r="D75" i="63"/>
  <c r="D74" i="63"/>
  <c r="E73" i="63"/>
  <c r="D73" i="63" s="1"/>
  <c r="H73" i="63" l="1"/>
  <c r="Y26" i="63"/>
  <c r="Y13" i="63" s="1"/>
  <c r="Y73" i="63"/>
  <c r="U26" i="63"/>
  <c r="U13" i="63" s="1"/>
  <c r="U73" i="63"/>
  <c r="L75" i="63"/>
  <c r="R16" i="63" l="1"/>
  <c r="P16" i="63"/>
  <c r="H152" i="64" l="1"/>
  <c r="H147" i="64" s="1"/>
  <c r="H153" i="64"/>
  <c r="H151" i="64"/>
  <c r="H160" i="63"/>
  <c r="H161" i="63"/>
  <c r="Y153" i="63" s="1"/>
  <c r="H162" i="63"/>
  <c r="Y154" i="63" s="1"/>
  <c r="H163" i="63"/>
  <c r="Y155" i="63" s="1"/>
  <c r="H164" i="63"/>
  <c r="Y156" i="63" s="1"/>
  <c r="H165" i="63"/>
  <c r="Y157" i="63" s="1"/>
  <c r="H158" i="63" l="1"/>
  <c r="Y152" i="63"/>
  <c r="Y158" i="63"/>
  <c r="O148" i="64"/>
  <c r="O147" i="64"/>
  <c r="I152" i="64"/>
  <c r="O146" i="64"/>
  <c r="O150" i="64"/>
  <c r="H150" i="64"/>
  <c r="G150" i="64"/>
  <c r="G155" i="64"/>
  <c r="E151" i="64"/>
  <c r="E154" i="64"/>
  <c r="L149" i="64" s="1"/>
  <c r="E156" i="64"/>
  <c r="E157" i="64"/>
  <c r="J157" i="64" s="1"/>
  <c r="E159" i="64"/>
  <c r="F152" i="64"/>
  <c r="F153" i="64"/>
  <c r="D161" i="63"/>
  <c r="D162" i="63"/>
  <c r="D163" i="63"/>
  <c r="D164" i="63"/>
  <c r="D165" i="63"/>
  <c r="U157" i="63" s="1"/>
  <c r="D160" i="63"/>
  <c r="H167" i="63"/>
  <c r="Y151" i="63" s="1"/>
  <c r="G166" i="63"/>
  <c r="I166" i="63"/>
  <c r="J166" i="63"/>
  <c r="K166" i="63"/>
  <c r="K151" i="63"/>
  <c r="E166" i="63"/>
  <c r="F166" i="63"/>
  <c r="D167" i="63"/>
  <c r="L167" i="63" s="1"/>
  <c r="F153" i="63"/>
  <c r="F154" i="63"/>
  <c r="F155" i="63"/>
  <c r="F156" i="63"/>
  <c r="F152" i="63"/>
  <c r="G151" i="63"/>
  <c r="G149" i="63" s="1"/>
  <c r="F16" i="63" l="1"/>
  <c r="F149" i="63"/>
  <c r="K20" i="63"/>
  <c r="K149" i="63"/>
  <c r="H148" i="64" s="1"/>
  <c r="U153" i="63"/>
  <c r="D158" i="63"/>
  <c r="L158" i="63" s="1"/>
  <c r="O164" i="63"/>
  <c r="U156" i="63"/>
  <c r="O167" i="63"/>
  <c r="O20" i="63" s="1"/>
  <c r="U151" i="63"/>
  <c r="Y20" i="63"/>
  <c r="Y149" i="63"/>
  <c r="O163" i="63"/>
  <c r="U155" i="63"/>
  <c r="O160" i="63"/>
  <c r="U158" i="63"/>
  <c r="U152" i="63"/>
  <c r="O162" i="63"/>
  <c r="U154" i="63"/>
  <c r="L146" i="64"/>
  <c r="I150" i="64"/>
  <c r="E153" i="64"/>
  <c r="J153" i="64" s="1"/>
  <c r="M148" i="64"/>
  <c r="F147" i="64"/>
  <c r="M147" i="64"/>
  <c r="M150" i="64"/>
  <c r="D166" i="63"/>
  <c r="E152" i="64"/>
  <c r="J152" i="64" s="1"/>
  <c r="H166" i="63"/>
  <c r="AC151" i="63"/>
  <c r="L163" i="63"/>
  <c r="E158" i="64"/>
  <c r="J158" i="64" s="1"/>
  <c r="F148" i="64"/>
  <c r="L162" i="63"/>
  <c r="O165" i="63"/>
  <c r="L165" i="63"/>
  <c r="L160" i="63"/>
  <c r="O161" i="63"/>
  <c r="L161" i="63"/>
  <c r="L164" i="63"/>
  <c r="F155" i="64"/>
  <c r="E155" i="64" s="1"/>
  <c r="J155" i="64" s="1"/>
  <c r="F150" i="64"/>
  <c r="E150" i="64" s="1"/>
  <c r="J150" i="64" s="1"/>
  <c r="O151" i="63" l="1"/>
  <c r="O166" i="63"/>
  <c r="O150" i="63" s="1"/>
  <c r="U149" i="63"/>
  <c r="U20" i="63"/>
  <c r="L155" i="64"/>
  <c r="L148" i="64"/>
  <c r="L147" i="64"/>
  <c r="L150" i="64"/>
  <c r="M145" i="64"/>
  <c r="L166" i="63"/>
  <c r="O158" i="63"/>
  <c r="G46" i="61" l="1"/>
  <c r="H46" i="61"/>
  <c r="I46" i="61"/>
  <c r="D46" i="61"/>
  <c r="I51" i="61"/>
  <c r="D51" i="61"/>
  <c r="I112" i="61"/>
  <c r="F46" i="61" l="1"/>
  <c r="H39" i="63"/>
  <c r="D39" i="63"/>
  <c r="O39" i="63" l="1"/>
  <c r="L39" i="63"/>
  <c r="H16" i="62" l="1"/>
  <c r="H79" i="64" l="1"/>
  <c r="P147" i="63" l="1"/>
  <c r="Q101" i="63" l="1"/>
  <c r="Q12" i="63" s="1"/>
  <c r="Q104" i="63"/>
  <c r="H115" i="63" l="1"/>
  <c r="K128" i="63" l="1"/>
  <c r="H145" i="61" l="1"/>
  <c r="F145" i="61" s="1"/>
  <c r="I142" i="61"/>
  <c r="F142" i="61" s="1"/>
  <c r="I144" i="61"/>
  <c r="F144" i="61" s="1"/>
  <c r="I146" i="61"/>
  <c r="F146" i="61" s="1"/>
  <c r="C142" i="61"/>
  <c r="C131" i="61" s="1"/>
  <c r="C144" i="61"/>
  <c r="C133" i="61" s="1"/>
  <c r="C145" i="61"/>
  <c r="C134" i="61" s="1"/>
  <c r="C146" i="61"/>
  <c r="C135" i="61" s="1"/>
  <c r="I131" i="61" l="1"/>
  <c r="F131" i="61" s="1"/>
  <c r="I135" i="61"/>
  <c r="F135" i="61" s="1"/>
  <c r="H134" i="61"/>
  <c r="F134" i="61" s="1"/>
  <c r="I133" i="61"/>
  <c r="F133" i="61" s="1"/>
  <c r="P104" i="63"/>
  <c r="O55" i="63" l="1"/>
  <c r="Q133" i="63"/>
  <c r="Q147" i="63"/>
  <c r="P133" i="63"/>
  <c r="H122" i="64" l="1"/>
  <c r="O112" i="64" l="1"/>
  <c r="G133" i="63"/>
  <c r="J133" i="63"/>
  <c r="F133" i="63"/>
  <c r="D133" i="63" l="1"/>
  <c r="T128" i="63"/>
  <c r="H128" i="63"/>
  <c r="G128" i="63"/>
  <c r="H139" i="63"/>
  <c r="D139" i="63"/>
  <c r="Y128" i="63" l="1"/>
  <c r="L139" i="63"/>
  <c r="D128" i="63"/>
  <c r="O139" i="63"/>
  <c r="O128" i="63" s="1"/>
  <c r="U128" i="63"/>
  <c r="T126" i="63"/>
  <c r="T127" i="63"/>
  <c r="Q127" i="63"/>
  <c r="Q16" i="63" s="1"/>
  <c r="J127" i="63"/>
  <c r="H127" i="63" s="1"/>
  <c r="F127" i="63"/>
  <c r="D127" i="63" s="1"/>
  <c r="H138" i="63"/>
  <c r="D138" i="63"/>
  <c r="Y127" i="63" l="1"/>
  <c r="L138" i="63"/>
  <c r="O138" i="63"/>
  <c r="O127" i="63" s="1"/>
  <c r="U127" i="63"/>
  <c r="Q126" i="63"/>
  <c r="H126" i="63"/>
  <c r="G126" i="63"/>
  <c r="H137" i="63"/>
  <c r="Y126" i="63" s="1"/>
  <c r="D137" i="63"/>
  <c r="L137" i="63" l="1"/>
  <c r="D126" i="63"/>
  <c r="O137" i="63"/>
  <c r="O126" i="63" s="1"/>
  <c r="U126" i="63"/>
  <c r="O153" i="63"/>
  <c r="O154" i="63"/>
  <c r="O155" i="63"/>
  <c r="O156" i="63"/>
  <c r="O157" i="63"/>
  <c r="O152" i="63"/>
  <c r="T124" i="63" l="1"/>
  <c r="Q124" i="63"/>
  <c r="Q13" i="63" s="1"/>
  <c r="K124" i="63"/>
  <c r="K14" i="63" s="1"/>
  <c r="G124" i="63"/>
  <c r="G14" i="63" s="1"/>
  <c r="H135" i="63"/>
  <c r="Y124" i="63" s="1"/>
  <c r="D135" i="63"/>
  <c r="U124" i="63" s="1"/>
  <c r="AB122" i="63" l="1"/>
  <c r="H124" i="63"/>
  <c r="D124" i="63"/>
  <c r="O135" i="63"/>
  <c r="O124" i="63" s="1"/>
  <c r="I110" i="61" l="1"/>
  <c r="Q122" i="63" l="1"/>
  <c r="R114" i="63"/>
  <c r="R147" i="63" l="1"/>
  <c r="D115" i="63" l="1"/>
  <c r="L115" i="63" s="1"/>
  <c r="O115" i="63" l="1"/>
  <c r="O114" i="63" s="1"/>
  <c r="H92" i="63"/>
  <c r="D92" i="63"/>
  <c r="O92" i="63" l="1"/>
  <c r="L92" i="63"/>
  <c r="R18" i="63"/>
  <c r="O62" i="63" l="1"/>
  <c r="H70" i="64" l="1"/>
  <c r="I70" i="64" l="1"/>
  <c r="H109" i="63"/>
  <c r="Y95" i="63" s="1"/>
  <c r="D157" i="63" l="1"/>
  <c r="D156" i="63"/>
  <c r="D155" i="63"/>
  <c r="D154" i="63"/>
  <c r="D153" i="63"/>
  <c r="D152" i="63"/>
  <c r="O61" i="63" l="1"/>
  <c r="O22" i="63" l="1"/>
  <c r="O13" i="63"/>
  <c r="H51" i="61" l="1"/>
  <c r="H162" i="61"/>
  <c r="H163" i="61"/>
  <c r="H164" i="61"/>
  <c r="H165" i="61"/>
  <c r="H166" i="61"/>
  <c r="H161" i="61"/>
  <c r="H158" i="61" l="1"/>
  <c r="H58" i="61"/>
  <c r="G58" i="61"/>
  <c r="I58" i="61"/>
  <c r="D58" i="61"/>
  <c r="D51" i="63"/>
  <c r="O51" i="63" s="1"/>
  <c r="H51" i="63"/>
  <c r="G120" i="61"/>
  <c r="G106" i="61" s="1"/>
  <c r="H120" i="61"/>
  <c r="H106" i="61" s="1"/>
  <c r="I120" i="61"/>
  <c r="H157" i="61"/>
  <c r="H156" i="61"/>
  <c r="H154" i="61" s="1"/>
  <c r="H155" i="61"/>
  <c r="H152" i="61"/>
  <c r="H151" i="61"/>
  <c r="H150" i="61" s="1"/>
  <c r="H149" i="61"/>
  <c r="H148" i="61" s="1"/>
  <c r="H147" i="61"/>
  <c r="H136" i="61" s="1"/>
  <c r="H141" i="61"/>
  <c r="H138" i="61"/>
  <c r="H128" i="61"/>
  <c r="H127" i="61" s="1"/>
  <c r="H126" i="61"/>
  <c r="H125" i="61" s="1"/>
  <c r="H124" i="61"/>
  <c r="H123" i="61" s="1"/>
  <c r="H122" i="61"/>
  <c r="H121" i="61" s="1"/>
  <c r="H119" i="61"/>
  <c r="H105" i="61" s="1"/>
  <c r="H118" i="61"/>
  <c r="H104" i="61" s="1"/>
  <c r="H117" i="61"/>
  <c r="H103" i="61" s="1"/>
  <c r="H116" i="61"/>
  <c r="H102" i="61" s="1"/>
  <c r="H115" i="61"/>
  <c r="H101" i="61" s="1"/>
  <c r="H114" i="61"/>
  <c r="H100" i="61" s="1"/>
  <c r="H112" i="61"/>
  <c r="H109" i="61"/>
  <c r="H96" i="61"/>
  <c r="H94" i="61" s="1"/>
  <c r="H82" i="61"/>
  <c r="H79" i="61"/>
  <c r="H73" i="61"/>
  <c r="H72" i="61" s="1"/>
  <c r="H70" i="61"/>
  <c r="H68" i="61"/>
  <c r="H67" i="61" s="1"/>
  <c r="H66" i="61"/>
  <c r="H64" i="61" s="1"/>
  <c r="H62" i="61"/>
  <c r="H61" i="61" s="1"/>
  <c r="H60" i="61"/>
  <c r="H59" i="61"/>
  <c r="H57" i="61"/>
  <c r="H34" i="61" s="1"/>
  <c r="H56" i="61"/>
  <c r="H55" i="61"/>
  <c r="H53" i="61"/>
  <c r="H52" i="61"/>
  <c r="H49" i="61"/>
  <c r="H48" i="61"/>
  <c r="H33" i="61" s="1"/>
  <c r="H47" i="61"/>
  <c r="H45" i="61"/>
  <c r="H31" i="61" s="1"/>
  <c r="H43" i="61"/>
  <c r="G157" i="61"/>
  <c r="G156" i="61"/>
  <c r="G154" i="61" s="1"/>
  <c r="G155" i="61"/>
  <c r="G152" i="61"/>
  <c r="G151" i="61"/>
  <c r="G150" i="61" s="1"/>
  <c r="G149" i="61"/>
  <c r="G148" i="61" s="1"/>
  <c r="G147" i="61"/>
  <c r="G136" i="61" s="1"/>
  <c r="G141" i="61"/>
  <c r="G138" i="61"/>
  <c r="G137" i="61" s="1"/>
  <c r="G128" i="61"/>
  <c r="G127" i="61" s="1"/>
  <c r="G126" i="61"/>
  <c r="G125" i="61" s="1"/>
  <c r="G124" i="61"/>
  <c r="G123" i="61" s="1"/>
  <c r="G122" i="61"/>
  <c r="G121" i="61" s="1"/>
  <c r="G119" i="61"/>
  <c r="G105" i="61" s="1"/>
  <c r="G118" i="61"/>
  <c r="G104" i="61" s="1"/>
  <c r="G117" i="61"/>
  <c r="G103" i="61" s="1"/>
  <c r="G116" i="61"/>
  <c r="G102" i="61" s="1"/>
  <c r="G115" i="61"/>
  <c r="G101" i="61" s="1"/>
  <c r="G114" i="61"/>
  <c r="G100" i="61" s="1"/>
  <c r="G112" i="61"/>
  <c r="G109" i="61"/>
  <c r="G96" i="61"/>
  <c r="G82" i="61"/>
  <c r="G81" i="61" s="1"/>
  <c r="G79" i="61"/>
  <c r="G73" i="61"/>
  <c r="G72" i="61" s="1"/>
  <c r="G70" i="61"/>
  <c r="G68" i="61"/>
  <c r="G67" i="61" s="1"/>
  <c r="G66" i="61"/>
  <c r="G64" i="61" s="1"/>
  <c r="G62" i="61"/>
  <c r="G61" i="61" s="1"/>
  <c r="G60" i="61"/>
  <c r="G59" i="61"/>
  <c r="G57" i="61"/>
  <c r="G34" i="61" s="1"/>
  <c r="G56" i="61"/>
  <c r="G55" i="61"/>
  <c r="G53" i="61"/>
  <c r="G52" i="61"/>
  <c r="G51" i="61"/>
  <c r="G49" i="61"/>
  <c r="G48" i="61"/>
  <c r="G33" i="61" s="1"/>
  <c r="G47" i="61"/>
  <c r="G45" i="61"/>
  <c r="G43" i="61"/>
  <c r="F162" i="61"/>
  <c r="F163" i="61"/>
  <c r="F164" i="61"/>
  <c r="F165" i="61"/>
  <c r="F166" i="61"/>
  <c r="F161" i="61"/>
  <c r="F153" i="61"/>
  <c r="F110" i="61"/>
  <c r="F71" i="61"/>
  <c r="F38" i="61"/>
  <c r="J24" i="61" s="1"/>
  <c r="F40" i="61"/>
  <c r="J27" i="61" s="1"/>
  <c r="F27" i="61"/>
  <c r="D79" i="61"/>
  <c r="H29" i="61" l="1"/>
  <c r="G29" i="61"/>
  <c r="G94" i="61"/>
  <c r="G31" i="61"/>
  <c r="F158" i="61"/>
  <c r="H81" i="61"/>
  <c r="H30" i="61"/>
  <c r="H17" i="61" s="1"/>
  <c r="L18" i="61"/>
  <c r="K20" i="61"/>
  <c r="G36" i="61"/>
  <c r="K22" i="61" s="1"/>
  <c r="L20" i="61"/>
  <c r="G35" i="61"/>
  <c r="H36" i="61"/>
  <c r="H35" i="61"/>
  <c r="L21" i="61" s="1"/>
  <c r="G32" i="61"/>
  <c r="G37" i="61"/>
  <c r="H32" i="61"/>
  <c r="H37" i="61"/>
  <c r="H41" i="61"/>
  <c r="G41" i="61"/>
  <c r="G111" i="61"/>
  <c r="H20" i="61"/>
  <c r="H111" i="61"/>
  <c r="G20" i="61"/>
  <c r="G39" i="61"/>
  <c r="K26" i="61" s="1"/>
  <c r="G30" i="61"/>
  <c r="G78" i="61"/>
  <c r="H78" i="61"/>
  <c r="H26" i="61"/>
  <c r="H39" i="61"/>
  <c r="L26" i="61" s="1"/>
  <c r="F120" i="61"/>
  <c r="G108" i="61"/>
  <c r="G99" i="61" s="1"/>
  <c r="H108" i="61"/>
  <c r="L99" i="61" s="1"/>
  <c r="G140" i="61"/>
  <c r="G44" i="61"/>
  <c r="H44" i="61"/>
  <c r="H140" i="61"/>
  <c r="H130" i="61"/>
  <c r="L129" i="61" s="1"/>
  <c r="G130" i="61"/>
  <c r="G54" i="61"/>
  <c r="G26" i="61"/>
  <c r="H54" i="61"/>
  <c r="H137" i="61"/>
  <c r="D120" i="61"/>
  <c r="I106" i="61"/>
  <c r="F106" i="61" s="1"/>
  <c r="H113" i="63"/>
  <c r="D113" i="63"/>
  <c r="O113" i="63" s="1"/>
  <c r="O99" i="63" s="1"/>
  <c r="F24" i="61"/>
  <c r="R130" i="63"/>
  <c r="R143" i="63"/>
  <c r="R35" i="63"/>
  <c r="R66" i="63"/>
  <c r="R25" i="63" s="1"/>
  <c r="H21" i="61" l="1"/>
  <c r="K99" i="61"/>
  <c r="L16" i="61"/>
  <c r="L28" i="61"/>
  <c r="H19" i="61"/>
  <c r="L19" i="61"/>
  <c r="H18" i="61"/>
  <c r="K28" i="61"/>
  <c r="K16" i="61"/>
  <c r="L17" i="61"/>
  <c r="H23" i="61"/>
  <c r="L23" i="61"/>
  <c r="G21" i="61"/>
  <c r="K21" i="61"/>
  <c r="G129" i="61"/>
  <c r="K129" i="61"/>
  <c r="H22" i="61"/>
  <c r="L22" i="61"/>
  <c r="G19" i="61"/>
  <c r="K19" i="61"/>
  <c r="G23" i="61"/>
  <c r="K23" i="61"/>
  <c r="G17" i="61"/>
  <c r="K17" i="61"/>
  <c r="G18" i="61"/>
  <c r="K18" i="61"/>
  <c r="H16" i="61"/>
  <c r="G16" i="61"/>
  <c r="F66" i="61"/>
  <c r="I64" i="61"/>
  <c r="H129" i="61"/>
  <c r="L113" i="63"/>
  <c r="G22" i="61"/>
  <c r="G28" i="61"/>
  <c r="H99" i="61"/>
  <c r="H28" i="61"/>
  <c r="R13" i="63"/>
  <c r="P22" i="63"/>
  <c r="L15" i="61" l="1"/>
  <c r="K15" i="61"/>
  <c r="H15" i="61"/>
  <c r="G15" i="61"/>
  <c r="P130" i="63" l="1"/>
  <c r="P14" i="63"/>
  <c r="P95" i="63"/>
  <c r="R104" i="63"/>
  <c r="R47" i="63"/>
  <c r="I70" i="61"/>
  <c r="F70" i="61" s="1"/>
  <c r="I109" i="61"/>
  <c r="F109" i="61" s="1"/>
  <c r="I152" i="61"/>
  <c r="F152" i="61" s="1"/>
  <c r="I156" i="61"/>
  <c r="I151" i="61"/>
  <c r="I149" i="61"/>
  <c r="I147" i="61"/>
  <c r="I141" i="61"/>
  <c r="I138" i="61"/>
  <c r="F138" i="61" s="1"/>
  <c r="I128" i="61"/>
  <c r="I126" i="61"/>
  <c r="I124" i="61"/>
  <c r="I122" i="61"/>
  <c r="I119" i="61"/>
  <c r="I118" i="61"/>
  <c r="I117" i="61"/>
  <c r="I116" i="61"/>
  <c r="I115" i="61"/>
  <c r="I114" i="61"/>
  <c r="F112" i="61"/>
  <c r="I96" i="61"/>
  <c r="I82" i="61"/>
  <c r="I30" i="61" s="1"/>
  <c r="I73" i="61"/>
  <c r="I68" i="61"/>
  <c r="F68" i="61" s="1"/>
  <c r="D62" i="63"/>
  <c r="H62" i="63"/>
  <c r="I62" i="61"/>
  <c r="I61" i="61" s="1"/>
  <c r="I60" i="61"/>
  <c r="F60" i="61" s="1"/>
  <c r="I59" i="61"/>
  <c r="F59" i="61" s="1"/>
  <c r="I57" i="61"/>
  <c r="I34" i="61" s="1"/>
  <c r="I56" i="61"/>
  <c r="F56" i="61" s="1"/>
  <c r="I55" i="61"/>
  <c r="F55" i="61" s="1"/>
  <c r="I53" i="61"/>
  <c r="I52" i="61"/>
  <c r="F51" i="61"/>
  <c r="I49" i="61"/>
  <c r="I35" i="61" s="1"/>
  <c r="I48" i="61"/>
  <c r="I33" i="61" s="1"/>
  <c r="I47" i="61"/>
  <c r="I45" i="61"/>
  <c r="I43" i="61"/>
  <c r="I13" i="63"/>
  <c r="G147" i="63"/>
  <c r="F143" i="64" s="1"/>
  <c r="M140" i="64" s="1"/>
  <c r="G143" i="63"/>
  <c r="F133" i="64" s="1"/>
  <c r="G141" i="63"/>
  <c r="F123" i="64"/>
  <c r="G130" i="63"/>
  <c r="F118" i="64" s="1"/>
  <c r="G123" i="63"/>
  <c r="X122" i="63" s="1"/>
  <c r="G116" i="63"/>
  <c r="G114" i="63"/>
  <c r="F93" i="64" s="1"/>
  <c r="M90" i="64" s="1"/>
  <c r="G104" i="63"/>
  <c r="F88" i="64" s="1"/>
  <c r="G102" i="63"/>
  <c r="F83" i="64" s="1"/>
  <c r="M80" i="64" s="1"/>
  <c r="G98" i="63"/>
  <c r="G18" i="63" s="1"/>
  <c r="G97" i="63"/>
  <c r="G17" i="63" s="1"/>
  <c r="G96" i="63"/>
  <c r="G16" i="63" s="1"/>
  <c r="G95" i="63"/>
  <c r="G15" i="63" s="1"/>
  <c r="G70" i="63"/>
  <c r="G66" i="63"/>
  <c r="G64" i="63"/>
  <c r="G61" i="63"/>
  <c r="F48" i="64" s="1"/>
  <c r="F43" i="64"/>
  <c r="M40" i="64" s="1"/>
  <c r="F38" i="64"/>
  <c r="M35" i="64" s="1"/>
  <c r="G47" i="63"/>
  <c r="F33" i="64" s="1"/>
  <c r="M30" i="64" s="1"/>
  <c r="G37" i="63"/>
  <c r="F28" i="64" s="1"/>
  <c r="F23" i="64"/>
  <c r="G33" i="63"/>
  <c r="I29" i="61" l="1"/>
  <c r="I94" i="61"/>
  <c r="I31" i="61"/>
  <c r="M115" i="64"/>
  <c r="I37" i="61"/>
  <c r="I32" i="61"/>
  <c r="I36" i="61"/>
  <c r="I81" i="61"/>
  <c r="F82" i="61"/>
  <c r="F81" i="61" s="1"/>
  <c r="I41" i="61"/>
  <c r="F41" i="61" s="1"/>
  <c r="I111" i="61"/>
  <c r="F111" i="61" s="1"/>
  <c r="F53" i="61"/>
  <c r="F96" i="61"/>
  <c r="F94" i="61" s="1"/>
  <c r="F62" i="61"/>
  <c r="F141" i="61"/>
  <c r="I140" i="61"/>
  <c r="F140" i="61" s="1"/>
  <c r="F45" i="61"/>
  <c r="G22" i="63"/>
  <c r="O33" i="63"/>
  <c r="F47" i="61"/>
  <c r="F52" i="61"/>
  <c r="I72" i="61"/>
  <c r="F72" i="61" s="1"/>
  <c r="F73" i="61"/>
  <c r="F57" i="61"/>
  <c r="F43" i="61"/>
  <c r="F48" i="61"/>
  <c r="F58" i="61"/>
  <c r="F49" i="61"/>
  <c r="I100" i="61"/>
  <c r="F114" i="61"/>
  <c r="I121" i="61"/>
  <c r="F121" i="61" s="1"/>
  <c r="F122" i="61"/>
  <c r="I150" i="61"/>
  <c r="F150" i="61" s="1"/>
  <c r="F151" i="61"/>
  <c r="I101" i="61"/>
  <c r="F101" i="61" s="1"/>
  <c r="F115" i="61"/>
  <c r="I104" i="61"/>
  <c r="F104" i="61" s="1"/>
  <c r="F118" i="61"/>
  <c r="I123" i="61"/>
  <c r="F123" i="61" s="1"/>
  <c r="F124" i="61"/>
  <c r="I154" i="61"/>
  <c r="F154" i="61" s="1"/>
  <c r="F156" i="61"/>
  <c r="I102" i="61"/>
  <c r="F102" i="61" s="1"/>
  <c r="F116" i="61"/>
  <c r="I105" i="61"/>
  <c r="F105" i="61" s="1"/>
  <c r="F119" i="61"/>
  <c r="I125" i="61"/>
  <c r="F125" i="61" s="1"/>
  <c r="F126" i="61"/>
  <c r="I136" i="61"/>
  <c r="F136" i="61" s="1"/>
  <c r="F147" i="61"/>
  <c r="F79" i="61"/>
  <c r="I103" i="61"/>
  <c r="F103" i="61" s="1"/>
  <c r="F117" i="61"/>
  <c r="I127" i="61"/>
  <c r="F127" i="61" s="1"/>
  <c r="F128" i="61"/>
  <c r="I148" i="61"/>
  <c r="F148" i="61" s="1"/>
  <c r="F149" i="61"/>
  <c r="I108" i="61"/>
  <c r="F108" i="61" s="1"/>
  <c r="I67" i="61"/>
  <c r="F67" i="61" s="1"/>
  <c r="I26" i="61"/>
  <c r="F26" i="61" s="1"/>
  <c r="I39" i="61"/>
  <c r="I137" i="61"/>
  <c r="F137" i="61" s="1"/>
  <c r="I130" i="61"/>
  <c r="F61" i="61"/>
  <c r="I54" i="61"/>
  <c r="F54" i="61" s="1"/>
  <c r="I44" i="61"/>
  <c r="F44" i="61" s="1"/>
  <c r="G93" i="63"/>
  <c r="F78" i="64" s="1"/>
  <c r="G122" i="63"/>
  <c r="F58" i="64"/>
  <c r="F18" i="64" s="1"/>
  <c r="F29" i="61" l="1"/>
  <c r="M17" i="61"/>
  <c r="I17" i="61"/>
  <c r="F17" i="61" s="1"/>
  <c r="M129" i="61"/>
  <c r="M18" i="61"/>
  <c r="M22" i="61"/>
  <c r="F39" i="61"/>
  <c r="J26" i="61" s="1"/>
  <c r="M26" i="61"/>
  <c r="M19" i="61"/>
  <c r="M99" i="61"/>
  <c r="M21" i="61"/>
  <c r="M18" i="64"/>
  <c r="M28" i="61"/>
  <c r="M16" i="61"/>
  <c r="M20" i="61"/>
  <c r="M23" i="61"/>
  <c r="I16" i="61"/>
  <c r="I20" i="61"/>
  <c r="F20" i="61" s="1"/>
  <c r="I21" i="61"/>
  <c r="F21" i="61" s="1"/>
  <c r="I18" i="61"/>
  <c r="F18" i="61" s="1"/>
  <c r="I23" i="61"/>
  <c r="F23" i="61" s="1"/>
  <c r="I129" i="61"/>
  <c r="F129" i="61" s="1"/>
  <c r="F31" i="61"/>
  <c r="I19" i="61"/>
  <c r="F19" i="61" s="1"/>
  <c r="F36" i="61"/>
  <c r="J22" i="61" s="1"/>
  <c r="I22" i="61"/>
  <c r="F22" i="61" s="1"/>
  <c r="F34" i="61"/>
  <c r="F100" i="61"/>
  <c r="J99" i="61" s="1"/>
  <c r="F37" i="61"/>
  <c r="J23" i="61" s="1"/>
  <c r="F35" i="61"/>
  <c r="J21" i="61" s="1"/>
  <c r="F30" i="61"/>
  <c r="J17" i="61" s="1"/>
  <c r="F32" i="61"/>
  <c r="J19" i="61" s="1"/>
  <c r="F33" i="61"/>
  <c r="F130" i="61"/>
  <c r="J129" i="61" s="1"/>
  <c r="G12" i="63"/>
  <c r="G24" i="63"/>
  <c r="G11" i="63" l="1"/>
  <c r="W8" i="63"/>
  <c r="J20" i="61"/>
  <c r="J18" i="61"/>
  <c r="M15" i="61"/>
  <c r="J28" i="61"/>
  <c r="J16" i="61"/>
  <c r="F16" i="61"/>
  <c r="I15" i="61"/>
  <c r="H153" i="63"/>
  <c r="L153" i="63" s="1"/>
  <c r="H154" i="63"/>
  <c r="L154" i="63" s="1"/>
  <c r="H155" i="63"/>
  <c r="H156" i="63"/>
  <c r="H157" i="63"/>
  <c r="H152" i="63"/>
  <c r="H148" i="63"/>
  <c r="D148" i="63"/>
  <c r="O148" i="63" s="1"/>
  <c r="O147" i="63" s="1"/>
  <c r="H144" i="63"/>
  <c r="D144" i="63"/>
  <c r="O144" i="63" s="1"/>
  <c r="O143" i="63" s="1"/>
  <c r="H140" i="63"/>
  <c r="Y129" i="63" s="1"/>
  <c r="H134" i="63"/>
  <c r="D140" i="63"/>
  <c r="D134" i="63"/>
  <c r="H131" i="63"/>
  <c r="D131" i="63"/>
  <c r="H121" i="63"/>
  <c r="D121" i="63"/>
  <c r="O121" i="63" s="1"/>
  <c r="H119" i="63"/>
  <c r="D119" i="63"/>
  <c r="O119" i="63" s="1"/>
  <c r="H117" i="63"/>
  <c r="D117" i="63"/>
  <c r="O117" i="63" s="1"/>
  <c r="H110" i="63"/>
  <c r="Y96" i="63" s="1"/>
  <c r="H111" i="63"/>
  <c r="H112" i="63"/>
  <c r="Y99" i="63" s="1"/>
  <c r="H107" i="63"/>
  <c r="H108" i="63"/>
  <c r="D110" i="63"/>
  <c r="U96" i="63" s="1"/>
  <c r="D111" i="63"/>
  <c r="D112" i="63"/>
  <c r="D107" i="63"/>
  <c r="D108" i="63"/>
  <c r="O108" i="63" s="1"/>
  <c r="D109" i="63"/>
  <c r="U95" i="63" s="1"/>
  <c r="H105" i="63"/>
  <c r="Y101" i="63" s="1"/>
  <c r="D105" i="63"/>
  <c r="O105" i="63" s="1"/>
  <c r="D103" i="63"/>
  <c r="H90" i="63"/>
  <c r="Y86" i="63" s="1"/>
  <c r="D90" i="63"/>
  <c r="D67" i="63"/>
  <c r="D65" i="63"/>
  <c r="D64" i="63" s="1"/>
  <c r="D60" i="63"/>
  <c r="U57" i="63" s="1"/>
  <c r="D55" i="63"/>
  <c r="D54" i="63" s="1"/>
  <c r="D52" i="63"/>
  <c r="D53" i="63"/>
  <c r="O53" i="63" s="1"/>
  <c r="D49" i="63"/>
  <c r="D50" i="63"/>
  <c r="O50" i="63" s="1"/>
  <c r="D48" i="63"/>
  <c r="D45" i="63"/>
  <c r="D46" i="63"/>
  <c r="D40" i="63"/>
  <c r="D41" i="63"/>
  <c r="D43" i="63"/>
  <c r="O43" i="63" s="1"/>
  <c r="D44" i="63"/>
  <c r="D38" i="63"/>
  <c r="D36" i="63"/>
  <c r="D34" i="63"/>
  <c r="D23" i="63"/>
  <c r="E151" i="63"/>
  <c r="E147" i="63"/>
  <c r="E143" i="63"/>
  <c r="E141" i="63"/>
  <c r="E133" i="63"/>
  <c r="E130" i="63"/>
  <c r="E129" i="63"/>
  <c r="E123" i="63"/>
  <c r="E116" i="63"/>
  <c r="E114" i="63"/>
  <c r="E104" i="63"/>
  <c r="F86" i="64" s="1"/>
  <c r="E102" i="63"/>
  <c r="E101" i="63"/>
  <c r="E98" i="63"/>
  <c r="E97" i="63"/>
  <c r="E17" i="63" s="1"/>
  <c r="E96" i="63"/>
  <c r="E95" i="63"/>
  <c r="E86" i="63"/>
  <c r="E70" i="63"/>
  <c r="E66" i="63"/>
  <c r="E64" i="63"/>
  <c r="E61" i="63"/>
  <c r="E33" i="63" s="1"/>
  <c r="E22" i="63" s="1"/>
  <c r="E54" i="63"/>
  <c r="E47" i="63"/>
  <c r="E37" i="63"/>
  <c r="E13" i="63"/>
  <c r="F147" i="63"/>
  <c r="F143" i="63"/>
  <c r="F141" i="63"/>
  <c r="F130" i="63"/>
  <c r="F129" i="63"/>
  <c r="F123" i="63"/>
  <c r="F116" i="63"/>
  <c r="F114" i="63"/>
  <c r="F104" i="63"/>
  <c r="F87" i="64" s="1"/>
  <c r="F77" i="64" s="1"/>
  <c r="F102" i="63"/>
  <c r="F101" i="63"/>
  <c r="F98" i="63"/>
  <c r="F97" i="63"/>
  <c r="F17" i="63" s="1"/>
  <c r="F96" i="63"/>
  <c r="F95" i="63"/>
  <c r="F14" i="63"/>
  <c r="F86" i="63"/>
  <c r="F70" i="63"/>
  <c r="F66" i="63"/>
  <c r="F64" i="63"/>
  <c r="F61" i="63"/>
  <c r="F33" i="63" s="1"/>
  <c r="F54" i="63"/>
  <c r="F47" i="63"/>
  <c r="F37" i="63"/>
  <c r="F27" i="64" s="1"/>
  <c r="I151" i="63"/>
  <c r="I149" i="63" s="1"/>
  <c r="I147" i="63"/>
  <c r="I143" i="63"/>
  <c r="I141" i="63"/>
  <c r="I133" i="63"/>
  <c r="I130" i="63"/>
  <c r="I129" i="63"/>
  <c r="I123" i="63"/>
  <c r="I116" i="63"/>
  <c r="I114" i="63"/>
  <c r="I104" i="63"/>
  <c r="H86" i="64" s="1"/>
  <c r="I102" i="63"/>
  <c r="I101" i="63"/>
  <c r="I98" i="63"/>
  <c r="I18" i="63" s="1"/>
  <c r="I97" i="63"/>
  <c r="I96" i="63"/>
  <c r="I16" i="63" s="1"/>
  <c r="I95" i="63"/>
  <c r="I14" i="63"/>
  <c r="I86" i="63"/>
  <c r="I70" i="63"/>
  <c r="I66" i="63"/>
  <c r="I64" i="63"/>
  <c r="I61" i="63"/>
  <c r="I33" i="63" s="1"/>
  <c r="I22" i="63" s="1"/>
  <c r="I54" i="63"/>
  <c r="I47" i="63"/>
  <c r="I37" i="63"/>
  <c r="J147" i="63"/>
  <c r="J143" i="63"/>
  <c r="J141" i="63"/>
  <c r="J130" i="63"/>
  <c r="J129" i="63"/>
  <c r="J123" i="63"/>
  <c r="J12" i="63" s="1"/>
  <c r="J116" i="63"/>
  <c r="J114" i="63"/>
  <c r="J104" i="63"/>
  <c r="H87" i="64" s="1"/>
  <c r="J102" i="63"/>
  <c r="J98" i="63"/>
  <c r="J18" i="63" s="1"/>
  <c r="J97" i="63"/>
  <c r="J17" i="63" s="1"/>
  <c r="J96" i="63"/>
  <c r="J16" i="63" s="1"/>
  <c r="J95" i="63"/>
  <c r="J15" i="63" s="1"/>
  <c r="J70" i="63"/>
  <c r="H62" i="64" s="1"/>
  <c r="I62" i="64" s="1"/>
  <c r="J66" i="63"/>
  <c r="J24" i="63" s="1"/>
  <c r="J64" i="63"/>
  <c r="J61" i="63"/>
  <c r="J33" i="63" s="1"/>
  <c r="J22" i="63" s="1"/>
  <c r="J54" i="63"/>
  <c r="J47" i="63"/>
  <c r="J37" i="63"/>
  <c r="H27" i="64" s="1"/>
  <c r="I27" i="64" s="1"/>
  <c r="H67" i="63"/>
  <c r="H65" i="63"/>
  <c r="H60" i="63"/>
  <c r="Y57" i="63" s="1"/>
  <c r="H55" i="63"/>
  <c r="H49" i="63"/>
  <c r="H50" i="63"/>
  <c r="H52" i="63"/>
  <c r="H53" i="63"/>
  <c r="H48" i="63"/>
  <c r="H40" i="63"/>
  <c r="H41" i="63"/>
  <c r="H42" i="63"/>
  <c r="H43" i="63"/>
  <c r="H44" i="63"/>
  <c r="H45" i="63"/>
  <c r="H46" i="63"/>
  <c r="H38" i="63"/>
  <c r="H36" i="63"/>
  <c r="H34" i="63"/>
  <c r="H23" i="63"/>
  <c r="D141" i="63"/>
  <c r="D114" i="63"/>
  <c r="D70" i="63"/>
  <c r="D61" i="63"/>
  <c r="Y31" i="63" l="1"/>
  <c r="U31" i="63"/>
  <c r="U18" i="63" s="1"/>
  <c r="L50" i="63"/>
  <c r="Y32" i="63"/>
  <c r="Y19" i="63" s="1"/>
  <c r="U27" i="63"/>
  <c r="U123" i="63"/>
  <c r="D151" i="63"/>
  <c r="E149" i="63"/>
  <c r="AA122" i="63"/>
  <c r="L152" i="63"/>
  <c r="Y94" i="63"/>
  <c r="U101" i="63"/>
  <c r="Y133" i="63"/>
  <c r="Y28" i="63"/>
  <c r="Y15" i="63" s="1"/>
  <c r="J15" i="61"/>
  <c r="H35" i="63"/>
  <c r="Y25" i="63"/>
  <c r="O145" i="64"/>
  <c r="I147" i="64"/>
  <c r="O44" i="63"/>
  <c r="O30" i="63" s="1"/>
  <c r="U30" i="63"/>
  <c r="O40" i="63"/>
  <c r="U28" i="63"/>
  <c r="U15" i="63" s="1"/>
  <c r="O90" i="63"/>
  <c r="U86" i="63"/>
  <c r="O112" i="63"/>
  <c r="O98" i="63" s="1"/>
  <c r="U99" i="63"/>
  <c r="O134" i="63"/>
  <c r="U133" i="63"/>
  <c r="Y37" i="63"/>
  <c r="Y27" i="63"/>
  <c r="Y47" i="63"/>
  <c r="O46" i="63"/>
  <c r="O32" i="63" s="1"/>
  <c r="U32" i="63"/>
  <c r="O111" i="63"/>
  <c r="O97" i="63" s="1"/>
  <c r="U98" i="63"/>
  <c r="U97" i="63"/>
  <c r="O140" i="63"/>
  <c r="O129" i="63" s="1"/>
  <c r="U129" i="63"/>
  <c r="L42" i="63"/>
  <c r="Y30" i="63"/>
  <c r="D35" i="63"/>
  <c r="U25" i="63"/>
  <c r="Y98" i="63"/>
  <c r="Y18" i="63" s="1"/>
  <c r="Y97" i="63"/>
  <c r="Y29" i="63"/>
  <c r="Y16" i="63" s="1"/>
  <c r="I87" i="64"/>
  <c r="Z122" i="63"/>
  <c r="W122" i="63"/>
  <c r="V122" i="63"/>
  <c r="O38" i="63"/>
  <c r="U37" i="63"/>
  <c r="U29" i="63"/>
  <c r="U16" i="63" s="1"/>
  <c r="O48" i="63"/>
  <c r="U47" i="63"/>
  <c r="O107" i="63"/>
  <c r="O94" i="63" s="1"/>
  <c r="U94" i="63"/>
  <c r="L108" i="63"/>
  <c r="Y123" i="63"/>
  <c r="F17" i="64"/>
  <c r="M17" i="64"/>
  <c r="M25" i="64"/>
  <c r="F76" i="64"/>
  <c r="M85" i="64"/>
  <c r="O17" i="64"/>
  <c r="H17" i="64"/>
  <c r="D25" i="63"/>
  <c r="O45" i="63"/>
  <c r="D31" i="63"/>
  <c r="E16" i="63"/>
  <c r="H151" i="63"/>
  <c r="H149" i="63" s="1"/>
  <c r="I20" i="63"/>
  <c r="D129" i="63"/>
  <c r="D143" i="63"/>
  <c r="H57" i="63"/>
  <c r="L60" i="63"/>
  <c r="L90" i="63"/>
  <c r="L53" i="63"/>
  <c r="O131" i="63"/>
  <c r="O130" i="63" s="1"/>
  <c r="L157" i="63"/>
  <c r="O36" i="63"/>
  <c r="L48" i="63"/>
  <c r="O49" i="63"/>
  <c r="L49" i="63"/>
  <c r="O52" i="63"/>
  <c r="L52" i="63"/>
  <c r="O109" i="63"/>
  <c r="O95" i="63" s="1"/>
  <c r="L109" i="63"/>
  <c r="L45" i="63"/>
  <c r="D116" i="63"/>
  <c r="O60" i="63"/>
  <c r="O57" i="63" s="1"/>
  <c r="D57" i="63"/>
  <c r="D149" i="63"/>
  <c r="L134" i="63"/>
  <c r="L44" i="63"/>
  <c r="O110" i="63"/>
  <c r="O96" i="63" s="1"/>
  <c r="L110" i="63"/>
  <c r="D147" i="63"/>
  <c r="D104" i="63"/>
  <c r="O103" i="63"/>
  <c r="L55" i="63"/>
  <c r="L41" i="63"/>
  <c r="D102" i="63"/>
  <c r="O41" i="63"/>
  <c r="O29" i="63" s="1"/>
  <c r="L46" i="63"/>
  <c r="L74" i="63"/>
  <c r="I19" i="63"/>
  <c r="L40" i="63"/>
  <c r="L38" i="63"/>
  <c r="D37" i="63"/>
  <c r="O54" i="63"/>
  <c r="D66" i="63"/>
  <c r="O67" i="63"/>
  <c r="O66" i="63" s="1"/>
  <c r="D86" i="63"/>
  <c r="L105" i="63"/>
  <c r="D130" i="63"/>
  <c r="D28" i="63"/>
  <c r="L107" i="63"/>
  <c r="D20" i="63"/>
  <c r="D97" i="63"/>
  <c r="D98" i="63"/>
  <c r="E14" i="63"/>
  <c r="E18" i="63"/>
  <c r="J19" i="63"/>
  <c r="D96" i="63"/>
  <c r="L148" i="63"/>
  <c r="J122" i="63"/>
  <c r="I12" i="63"/>
  <c r="I17" i="63"/>
  <c r="D29" i="63"/>
  <c r="E15" i="63"/>
  <c r="E19" i="63"/>
  <c r="D101" i="63"/>
  <c r="L156" i="63"/>
  <c r="I15" i="63"/>
  <c r="E122" i="63"/>
  <c r="L155" i="63"/>
  <c r="I122" i="63"/>
  <c r="F122" i="63"/>
  <c r="F122" i="64" s="1"/>
  <c r="D123" i="63"/>
  <c r="D99" i="63"/>
  <c r="F19" i="63"/>
  <c r="I93" i="63"/>
  <c r="D95" i="63"/>
  <c r="F15" i="63"/>
  <c r="F93" i="63"/>
  <c r="D94" i="63"/>
  <c r="E93" i="63"/>
  <c r="J93" i="63"/>
  <c r="I24" i="63"/>
  <c r="F22" i="63"/>
  <c r="D22" i="63" s="1"/>
  <c r="D33" i="63"/>
  <c r="F18" i="63"/>
  <c r="D47" i="63"/>
  <c r="D27" i="63"/>
  <c r="D32" i="63"/>
  <c r="D17" i="63"/>
  <c r="D30" i="63"/>
  <c r="D13" i="63"/>
  <c r="D26" i="63"/>
  <c r="E24" i="63"/>
  <c r="E12" i="63"/>
  <c r="F15" i="61"/>
  <c r="Q24" i="63"/>
  <c r="G105" i="64"/>
  <c r="E104" i="64"/>
  <c r="U14" i="63" l="1"/>
  <c r="Y93" i="63"/>
  <c r="Y14" i="63"/>
  <c r="O17" i="63"/>
  <c r="O27" i="63"/>
  <c r="O14" i="63" s="1"/>
  <c r="O28" i="63"/>
  <c r="O15" i="63" s="1"/>
  <c r="L151" i="63"/>
  <c r="U12" i="63"/>
  <c r="U24" i="63"/>
  <c r="I17" i="64"/>
  <c r="O133" i="63"/>
  <c r="U93" i="63"/>
  <c r="Y17" i="63"/>
  <c r="Y12" i="63"/>
  <c r="Y24" i="63"/>
  <c r="U19" i="63"/>
  <c r="U122" i="63"/>
  <c r="U17" i="63"/>
  <c r="M15" i="64"/>
  <c r="F11" i="64"/>
  <c r="M75" i="64"/>
  <c r="M11" i="64"/>
  <c r="F112" i="64"/>
  <c r="M12" i="64" s="1"/>
  <c r="M112" i="64"/>
  <c r="M120" i="64"/>
  <c r="O31" i="63"/>
  <c r="O18" i="63" s="1"/>
  <c r="O25" i="63"/>
  <c r="O35" i="63"/>
  <c r="D122" i="63"/>
  <c r="F12" i="63"/>
  <c r="F11" i="63" s="1"/>
  <c r="F24" i="63"/>
  <c r="O123" i="63"/>
  <c r="L57" i="63"/>
  <c r="E11" i="63"/>
  <c r="O47" i="63"/>
  <c r="O19" i="63"/>
  <c r="D18" i="63"/>
  <c r="O102" i="63"/>
  <c r="O101" i="63"/>
  <c r="D19" i="63"/>
  <c r="O16" i="63"/>
  <c r="O104" i="63"/>
  <c r="O37" i="63"/>
  <c r="I11" i="63"/>
  <c r="H11" i="64" s="1"/>
  <c r="D14" i="63"/>
  <c r="D15" i="63"/>
  <c r="D16" i="63"/>
  <c r="D93" i="63"/>
  <c r="J11" i="63"/>
  <c r="D24" i="63"/>
  <c r="G79" i="64"/>
  <c r="N75" i="64" s="1"/>
  <c r="Y11" i="63" l="1"/>
  <c r="U11" i="63"/>
  <c r="E11" i="64"/>
  <c r="O24" i="63"/>
  <c r="D12" i="63"/>
  <c r="W7" i="63" s="1"/>
  <c r="X7" i="63" s="1"/>
  <c r="K116" i="63"/>
  <c r="H116" i="63"/>
  <c r="D11" i="63" l="1"/>
  <c r="AE11" i="63" s="1"/>
  <c r="E73" i="64"/>
  <c r="J73" i="64" s="1"/>
  <c r="K147" i="63" l="1"/>
  <c r="H30" i="63" l="1"/>
  <c r="L30" i="63" s="1"/>
  <c r="L27" i="63"/>
  <c r="R133" i="63" l="1"/>
  <c r="H94" i="63" l="1"/>
  <c r="L94" i="63" s="1"/>
  <c r="H14" i="63"/>
  <c r="L14" i="63" s="1"/>
  <c r="R101" i="63" l="1"/>
  <c r="R98" i="63"/>
  <c r="R17" i="63"/>
  <c r="R95" i="63"/>
  <c r="R15" i="63" s="1"/>
  <c r="R86" i="63"/>
  <c r="P86" i="63"/>
  <c r="K86" i="63"/>
  <c r="H86" i="63"/>
  <c r="L86" i="63" s="1"/>
  <c r="R14" i="63" l="1"/>
  <c r="K97" i="63" l="1"/>
  <c r="K17" i="63" s="1"/>
  <c r="R12" i="63"/>
  <c r="H97" i="63" l="1"/>
  <c r="H32" i="63" l="1"/>
  <c r="L32" i="63" s="1"/>
  <c r="O145" i="63" l="1"/>
  <c r="O146" i="63"/>
  <c r="H147" i="63"/>
  <c r="S147" i="63"/>
  <c r="O149" i="63"/>
  <c r="P149" i="63"/>
  <c r="S149" i="63"/>
  <c r="L149" i="63" l="1"/>
  <c r="L147" i="63"/>
  <c r="O116" i="63" l="1"/>
  <c r="P116" i="63"/>
  <c r="P117" i="63"/>
  <c r="O118" i="63"/>
  <c r="P118" i="63"/>
  <c r="P119" i="63"/>
  <c r="O120" i="63"/>
  <c r="P120" i="63"/>
  <c r="P121" i="63"/>
  <c r="F12" i="64"/>
  <c r="P28" i="63" l="1"/>
  <c r="P15" i="63" s="1"/>
  <c r="E72" i="64"/>
  <c r="K104" i="63" l="1"/>
  <c r="R93" i="63" l="1"/>
  <c r="R19" i="63"/>
  <c r="R11" i="63" s="1"/>
  <c r="R122" i="63" l="1"/>
  <c r="R24" i="63"/>
  <c r="F14" i="64" l="1"/>
  <c r="G100" i="64"/>
  <c r="G95" i="64"/>
  <c r="H112" i="64" l="1"/>
  <c r="H114" i="64"/>
  <c r="H14" i="64" s="1"/>
  <c r="H77" i="64"/>
  <c r="H111" i="64"/>
  <c r="H76" i="64"/>
  <c r="H16" i="64"/>
  <c r="I77" i="64" l="1"/>
  <c r="O12" i="64"/>
  <c r="O11" i="64"/>
  <c r="H12" i="64"/>
  <c r="E39" i="64"/>
  <c r="J39" i="64" s="1"/>
  <c r="I12" i="64" l="1"/>
  <c r="E109" i="64"/>
  <c r="J109" i="64" s="1"/>
  <c r="H123" i="63" l="1"/>
  <c r="L123" i="63" l="1"/>
  <c r="AC122" i="63" s="1"/>
  <c r="H104" i="63"/>
  <c r="L104" i="63" s="1"/>
  <c r="D118" i="61" l="1"/>
  <c r="S143" i="63" l="1"/>
  <c r="H64" i="63"/>
  <c r="B96" i="61" l="1"/>
  <c r="P114" i="63"/>
  <c r="K114" i="63"/>
  <c r="H114" i="63" s="1"/>
  <c r="L114" i="63" s="1"/>
  <c r="G14" i="64" l="1"/>
  <c r="N10" i="64" s="1"/>
  <c r="S25" i="63"/>
  <c r="S12" i="63" l="1"/>
  <c r="S18" i="63" l="1"/>
  <c r="S28" i="63"/>
  <c r="S15" i="63" s="1"/>
  <c r="S27" i="63"/>
  <c r="S14" i="63" s="1"/>
  <c r="S29" i="63"/>
  <c r="S16" i="63" s="1"/>
  <c r="S17" i="63"/>
  <c r="S32" i="63"/>
  <c r="S19" i="63" s="1"/>
  <c r="S47" i="63"/>
  <c r="S86" i="63"/>
  <c r="S93" i="63"/>
  <c r="S104" i="63"/>
  <c r="D114" i="61" l="1"/>
  <c r="D115" i="61"/>
  <c r="D116" i="61"/>
  <c r="D117" i="61"/>
  <c r="D119" i="61"/>
  <c r="D112" i="61"/>
  <c r="D96" i="61"/>
  <c r="D80" i="61"/>
  <c r="D73" i="61"/>
  <c r="D71" i="61"/>
  <c r="D68" i="61"/>
  <c r="D66" i="61"/>
  <c r="D62" i="61"/>
  <c r="D56" i="61"/>
  <c r="D57" i="61"/>
  <c r="D59" i="61"/>
  <c r="D60" i="61"/>
  <c r="D55" i="61"/>
  <c r="D47" i="61"/>
  <c r="D48" i="61"/>
  <c r="D49" i="61"/>
  <c r="D52" i="61"/>
  <c r="D53" i="61"/>
  <c r="D45" i="61"/>
  <c r="I155" i="61" l="1"/>
  <c r="S24" i="63" l="1"/>
  <c r="K96" i="63" l="1"/>
  <c r="K16" i="63" s="1"/>
  <c r="H96" i="63" l="1"/>
  <c r="L96" i="63" s="1"/>
  <c r="H101" i="63" l="1"/>
  <c r="L101" i="63" s="1"/>
  <c r="K12" i="63"/>
  <c r="X8" i="63" s="1"/>
  <c r="K61" i="63"/>
  <c r="D149" i="61" l="1"/>
  <c r="P47" i="63" l="1"/>
  <c r="H15" i="62" l="1"/>
  <c r="I157" i="61" l="1"/>
  <c r="F64" i="61"/>
  <c r="I78" i="61" l="1"/>
  <c r="F80" i="61"/>
  <c r="F78" i="61" s="1"/>
  <c r="P122" i="63" l="1"/>
  <c r="L54" i="63" l="1"/>
  <c r="H129" i="63" l="1"/>
  <c r="Y122" i="63" s="1"/>
  <c r="K122" i="63"/>
  <c r="H130" i="63"/>
  <c r="H122" i="63" l="1"/>
  <c r="L122" i="63" s="1"/>
  <c r="K70" i="63"/>
  <c r="H70" i="63" s="1"/>
  <c r="H66" i="63"/>
  <c r="K66" i="63"/>
  <c r="O122" i="63" l="1"/>
  <c r="H25" i="63" l="1"/>
  <c r="L25" i="63" s="1"/>
  <c r="H12" i="63" l="1"/>
  <c r="S20" i="63"/>
  <c r="S11" i="63" s="1"/>
  <c r="L12" i="63" l="1"/>
  <c r="P61" i="63"/>
  <c r="P33" i="63" s="1"/>
  <c r="P64" i="63"/>
  <c r="P66" i="63"/>
  <c r="P24" i="63" s="1"/>
  <c r="P17" i="63"/>
  <c r="P18" i="63"/>
  <c r="P19" i="63"/>
  <c r="P102" i="63"/>
  <c r="P141" i="63"/>
  <c r="P143" i="63"/>
  <c r="O142" i="63"/>
  <c r="O93" i="63"/>
  <c r="O65" i="63"/>
  <c r="O64" i="63" s="1"/>
  <c r="G65" i="64"/>
  <c r="P12" i="63" l="1"/>
  <c r="P11" i="63" s="1"/>
  <c r="O12" i="63"/>
  <c r="O11" i="63" s="1"/>
  <c r="O86" i="63"/>
  <c r="P93" i="63"/>
  <c r="F105" i="64"/>
  <c r="E105" i="64" s="1"/>
  <c r="G20" i="64"/>
  <c r="G25" i="64"/>
  <c r="G30" i="64"/>
  <c r="G35" i="64"/>
  <c r="G40" i="64"/>
  <c r="G45" i="64"/>
  <c r="G50" i="64"/>
  <c r="H50" i="64"/>
  <c r="F50" i="64"/>
  <c r="G55" i="64"/>
  <c r="G60" i="64"/>
  <c r="G70" i="64"/>
  <c r="G75" i="64"/>
  <c r="G80" i="64"/>
  <c r="G85" i="64"/>
  <c r="N76" i="64" s="1"/>
  <c r="G90" i="64"/>
  <c r="H95" i="64"/>
  <c r="F95" i="64"/>
  <c r="E95" i="64" s="1"/>
  <c r="H100" i="64"/>
  <c r="F100" i="64"/>
  <c r="H105" i="64"/>
  <c r="G110" i="64"/>
  <c r="G115" i="64"/>
  <c r="G120" i="64"/>
  <c r="G125" i="64"/>
  <c r="G130" i="64"/>
  <c r="G135" i="64"/>
  <c r="H135" i="64"/>
  <c r="F135" i="64"/>
  <c r="G140" i="64"/>
  <c r="G145" i="64"/>
  <c r="H93" i="64"/>
  <c r="H63" i="64"/>
  <c r="I63" i="64" s="1"/>
  <c r="H48" i="64"/>
  <c r="H45" i="64" s="1"/>
  <c r="I100" i="64" l="1"/>
  <c r="I105" i="64"/>
  <c r="J105" i="64"/>
  <c r="J95" i="64"/>
  <c r="O90" i="64"/>
  <c r="I93" i="64"/>
  <c r="F60" i="64"/>
  <c r="E60" i="64" s="1"/>
  <c r="H90" i="64"/>
  <c r="H60" i="64"/>
  <c r="I60" i="64" s="1"/>
  <c r="G15" i="64"/>
  <c r="E16" i="64"/>
  <c r="E17" i="64"/>
  <c r="J17" i="64" s="1"/>
  <c r="E19" i="64"/>
  <c r="J19" i="64" s="1"/>
  <c r="E21" i="64"/>
  <c r="E22" i="64"/>
  <c r="E24" i="64"/>
  <c r="E26" i="64"/>
  <c r="E27" i="64"/>
  <c r="J27" i="64" s="1"/>
  <c r="E29" i="64"/>
  <c r="E31" i="64"/>
  <c r="E32" i="64"/>
  <c r="E34" i="64"/>
  <c r="E36" i="64"/>
  <c r="E37" i="64"/>
  <c r="E41" i="64"/>
  <c r="E42" i="64"/>
  <c r="E44" i="64"/>
  <c r="E46" i="64"/>
  <c r="E47" i="64"/>
  <c r="E49" i="64"/>
  <c r="E50" i="64"/>
  <c r="E51" i="64"/>
  <c r="E52" i="64"/>
  <c r="E53" i="64"/>
  <c r="E54" i="64"/>
  <c r="E56" i="64"/>
  <c r="E57" i="64"/>
  <c r="E59" i="64"/>
  <c r="E61" i="64"/>
  <c r="E62" i="64"/>
  <c r="E63" i="64"/>
  <c r="E64" i="64"/>
  <c r="E66" i="64"/>
  <c r="E67" i="64"/>
  <c r="J67" i="64" s="1"/>
  <c r="E69" i="64"/>
  <c r="E71" i="64"/>
  <c r="L70" i="64" s="1"/>
  <c r="E74" i="64"/>
  <c r="E76" i="64"/>
  <c r="E77" i="64"/>
  <c r="J77" i="64" s="1"/>
  <c r="E79" i="64"/>
  <c r="J79" i="64" s="1"/>
  <c r="E81" i="64"/>
  <c r="E82" i="64"/>
  <c r="E84" i="64"/>
  <c r="E86" i="64"/>
  <c r="E87" i="64"/>
  <c r="J87" i="64" s="1"/>
  <c r="E89" i="64"/>
  <c r="E91" i="64"/>
  <c r="E92" i="64"/>
  <c r="E94" i="64"/>
  <c r="E96" i="64"/>
  <c r="E97" i="64"/>
  <c r="E98" i="64"/>
  <c r="E99" i="64"/>
  <c r="J99" i="64" s="1"/>
  <c r="E100" i="64"/>
  <c r="E101" i="64"/>
  <c r="E102" i="64"/>
  <c r="E103" i="64"/>
  <c r="E106" i="64"/>
  <c r="L105" i="64" s="1"/>
  <c r="E107" i="64"/>
  <c r="E108" i="64"/>
  <c r="E111" i="64"/>
  <c r="E112" i="64"/>
  <c r="E114" i="64"/>
  <c r="E116" i="64"/>
  <c r="E117" i="64"/>
  <c r="E119" i="64"/>
  <c r="E121" i="64"/>
  <c r="E122" i="64"/>
  <c r="E124" i="64"/>
  <c r="E126" i="64"/>
  <c r="E127" i="64"/>
  <c r="E129" i="64"/>
  <c r="E131" i="64"/>
  <c r="E132" i="64"/>
  <c r="E134" i="64"/>
  <c r="E135" i="64"/>
  <c r="E136" i="64"/>
  <c r="E137" i="64"/>
  <c r="E139" i="64"/>
  <c r="E141" i="64"/>
  <c r="E142" i="64"/>
  <c r="E144" i="64"/>
  <c r="E146" i="64"/>
  <c r="E148" i="64"/>
  <c r="J148" i="64" s="1"/>
  <c r="E149" i="64"/>
  <c r="G10" i="64"/>
  <c r="L100" i="64" l="1"/>
  <c r="L114" i="64"/>
  <c r="L95" i="64"/>
  <c r="L19" i="64"/>
  <c r="I90" i="64"/>
  <c r="L111" i="64"/>
  <c r="L16" i="64"/>
  <c r="L112" i="64"/>
  <c r="L17" i="64"/>
  <c r="L11" i="64"/>
  <c r="E14" i="64"/>
  <c r="J14" i="64" s="1"/>
  <c r="H143" i="64"/>
  <c r="K143" i="63"/>
  <c r="H133" i="64" s="1"/>
  <c r="K141" i="63"/>
  <c r="H123" i="64"/>
  <c r="K130" i="63"/>
  <c r="H118" i="64" s="1"/>
  <c r="K95" i="63"/>
  <c r="K15" i="63" s="1"/>
  <c r="K98" i="63"/>
  <c r="K18" i="63" s="1"/>
  <c r="H88" i="64"/>
  <c r="K102" i="63"/>
  <c r="H83" i="64" s="1"/>
  <c r="O80" i="64" s="1"/>
  <c r="H68" i="64"/>
  <c r="K64" i="63"/>
  <c r="H43" i="64"/>
  <c r="H38" i="64"/>
  <c r="K47" i="63"/>
  <c r="H33" i="64" s="1"/>
  <c r="K37" i="63"/>
  <c r="H28" i="64" s="1"/>
  <c r="H23" i="64"/>
  <c r="H20" i="63"/>
  <c r="L20" i="63" s="1"/>
  <c r="H31" i="63"/>
  <c r="L31" i="63" s="1"/>
  <c r="H28" i="63"/>
  <c r="L28" i="63" s="1"/>
  <c r="O40" i="64" l="1"/>
  <c r="I43" i="64"/>
  <c r="I88" i="64"/>
  <c r="O120" i="64"/>
  <c r="I123" i="64"/>
  <c r="O25" i="64"/>
  <c r="I28" i="64"/>
  <c r="O30" i="64"/>
  <c r="I33" i="64"/>
  <c r="I38" i="64"/>
  <c r="O140" i="64"/>
  <c r="I143" i="64"/>
  <c r="H35" i="64"/>
  <c r="O35" i="64"/>
  <c r="O115" i="64"/>
  <c r="H85" i="64"/>
  <c r="O76" i="64" s="1"/>
  <c r="O85" i="64"/>
  <c r="H65" i="64"/>
  <c r="O65" i="64"/>
  <c r="H95" i="63"/>
  <c r="L95" i="63" s="1"/>
  <c r="H15" i="63"/>
  <c r="H120" i="64"/>
  <c r="H98" i="63"/>
  <c r="H18" i="63"/>
  <c r="H30" i="64"/>
  <c r="H19" i="63"/>
  <c r="L19" i="63" s="1"/>
  <c r="H99" i="63"/>
  <c r="L99" i="63" s="1"/>
  <c r="H16" i="63"/>
  <c r="H29" i="63"/>
  <c r="L29" i="63" s="1"/>
  <c r="H26" i="63"/>
  <c r="L26" i="63" s="1"/>
  <c r="H78" i="64"/>
  <c r="K93" i="63"/>
  <c r="H25" i="64"/>
  <c r="H80" i="64"/>
  <c r="H130" i="64"/>
  <c r="H40" i="64"/>
  <c r="H20" i="64"/>
  <c r="H140" i="64"/>
  <c r="H128" i="64"/>
  <c r="H113" i="64" s="1"/>
  <c r="H58" i="64"/>
  <c r="H55" i="64" s="1"/>
  <c r="H115" i="64"/>
  <c r="H145" i="64"/>
  <c r="H17" i="63"/>
  <c r="L17" i="63" s="1"/>
  <c r="O110" i="64" l="1"/>
  <c r="I113" i="64"/>
  <c r="O75" i="64"/>
  <c r="I78" i="64"/>
  <c r="I140" i="64"/>
  <c r="I85" i="64"/>
  <c r="I35" i="64"/>
  <c r="I145" i="64"/>
  <c r="I25" i="64"/>
  <c r="I120" i="64"/>
  <c r="I40" i="64"/>
  <c r="I30" i="64"/>
  <c r="O113" i="64"/>
  <c r="O18" i="64"/>
  <c r="L15" i="63"/>
  <c r="L18" i="63"/>
  <c r="H13" i="63"/>
  <c r="H18" i="64"/>
  <c r="L16" i="63"/>
  <c r="H110" i="64"/>
  <c r="K14" i="64"/>
  <c r="H75" i="64"/>
  <c r="H125" i="64"/>
  <c r="I110" i="64" l="1"/>
  <c r="O13" i="64"/>
  <c r="O15" i="64"/>
  <c r="H13" i="64"/>
  <c r="L13" i="63"/>
  <c r="K33" i="63"/>
  <c r="O10" i="64" l="1"/>
  <c r="H10" i="64"/>
  <c r="I10" i="64" s="1"/>
  <c r="K24" i="63"/>
  <c r="H24" i="63" s="1"/>
  <c r="H33" i="63"/>
  <c r="H15" i="64"/>
  <c r="K22" i="63"/>
  <c r="F70" i="64"/>
  <c r="E70" i="64" s="1"/>
  <c r="J70" i="64" s="1"/>
  <c r="K11" i="63" l="1"/>
  <c r="H11" i="63" s="1"/>
  <c r="H22" i="63"/>
  <c r="H143" i="63" l="1"/>
  <c r="H141" i="63"/>
  <c r="H133" i="63"/>
  <c r="H102" i="63"/>
  <c r="H61" i="63"/>
  <c r="H47" i="63"/>
  <c r="L47" i="63" s="1"/>
  <c r="H37" i="63"/>
  <c r="L37" i="63" s="1"/>
  <c r="I28" i="61"/>
  <c r="F28" i="61" s="1"/>
  <c r="L73" i="63" l="1"/>
  <c r="L133" i="63"/>
  <c r="H93" i="63"/>
  <c r="E28" i="64"/>
  <c r="O141" i="63"/>
  <c r="F128" i="64"/>
  <c r="M113" i="64" s="1"/>
  <c r="F30" i="64"/>
  <c r="E30" i="64" s="1"/>
  <c r="J30" i="64" s="1"/>
  <c r="L24" i="63"/>
  <c r="L25" i="64" l="1"/>
  <c r="J28" i="64"/>
  <c r="I99" i="61"/>
  <c r="F99" i="61" s="1"/>
  <c r="L93" i="63"/>
  <c r="L11" i="63"/>
  <c r="F25" i="64"/>
  <c r="E25" i="64" s="1"/>
  <c r="J25" i="64" s="1"/>
  <c r="F15" i="64"/>
  <c r="E15" i="64" s="1"/>
  <c r="J15" i="64" s="1"/>
  <c r="F35" i="64"/>
  <c r="E35" i="64" s="1"/>
  <c r="J35" i="64" s="1"/>
  <c r="E38" i="64"/>
  <c r="F115" i="64"/>
  <c r="E118" i="64"/>
  <c r="J118" i="64" s="1"/>
  <c r="F130" i="64"/>
  <c r="E130" i="64" s="1"/>
  <c r="E133" i="64"/>
  <c r="F125" i="64"/>
  <c r="E125" i="64" s="1"/>
  <c r="E128" i="64"/>
  <c r="F40" i="64"/>
  <c r="E40" i="64" s="1"/>
  <c r="J40" i="64" s="1"/>
  <c r="E43" i="64"/>
  <c r="F20" i="64"/>
  <c r="E20" i="64" s="1"/>
  <c r="E23" i="64"/>
  <c r="F120" i="64"/>
  <c r="E120" i="64" s="1"/>
  <c r="J120" i="64" s="1"/>
  <c r="E123" i="64"/>
  <c r="F145" i="64"/>
  <c r="E147" i="64"/>
  <c r="J147" i="64" s="1"/>
  <c r="F140" i="64"/>
  <c r="E140" i="64" s="1"/>
  <c r="J140" i="64" s="1"/>
  <c r="E143" i="64"/>
  <c r="F65" i="64"/>
  <c r="E65" i="64" s="1"/>
  <c r="J65" i="64" s="1"/>
  <c r="E68" i="64"/>
  <c r="F55" i="64"/>
  <c r="E55" i="64" s="1"/>
  <c r="E58" i="64"/>
  <c r="F85" i="64"/>
  <c r="E88" i="64"/>
  <c r="F45" i="64"/>
  <c r="E45" i="64" s="1"/>
  <c r="E48" i="64"/>
  <c r="F90" i="64"/>
  <c r="E90" i="64" s="1"/>
  <c r="J90" i="64" s="1"/>
  <c r="E93" i="64"/>
  <c r="J93" i="64" s="1"/>
  <c r="F80" i="64"/>
  <c r="E80" i="64" s="1"/>
  <c r="E83" i="64"/>
  <c r="L80" i="64" s="1"/>
  <c r="L85" i="64" l="1"/>
  <c r="J88" i="64"/>
  <c r="L65" i="64"/>
  <c r="J68" i="64"/>
  <c r="L140" i="64"/>
  <c r="J143" i="64"/>
  <c r="L120" i="64"/>
  <c r="J123" i="64"/>
  <c r="L40" i="64"/>
  <c r="J43" i="64"/>
  <c r="L35" i="64"/>
  <c r="J38" i="64"/>
  <c r="L90" i="64"/>
  <c r="L113" i="64"/>
  <c r="L115" i="64"/>
  <c r="E12" i="64"/>
  <c r="J12" i="64" s="1"/>
  <c r="L145" i="64"/>
  <c r="L12" i="64"/>
  <c r="E85" i="64"/>
  <c r="J85" i="64" s="1"/>
  <c r="M76" i="64"/>
  <c r="F113" i="64"/>
  <c r="E115" i="64"/>
  <c r="J115" i="64" s="1"/>
  <c r="E18" i="64"/>
  <c r="J18" i="64" s="1"/>
  <c r="E145" i="64"/>
  <c r="J145" i="64" s="1"/>
  <c r="F75" i="64"/>
  <c r="E75" i="64" s="1"/>
  <c r="J75" i="64" s="1"/>
  <c r="E78" i="64"/>
  <c r="L75" i="64" l="1"/>
  <c r="J78" i="64"/>
  <c r="L15" i="64"/>
  <c r="M13" i="64"/>
  <c r="M110" i="64"/>
  <c r="L76" i="64"/>
  <c r="F13" i="64"/>
  <c r="M10" i="64" s="1"/>
  <c r="F110" i="64"/>
  <c r="E110" i="64" s="1"/>
  <c r="J110" i="64" s="1"/>
  <c r="E113" i="64"/>
  <c r="J113" i="64" s="1"/>
  <c r="L110" i="64" l="1"/>
  <c r="L13" i="64"/>
  <c r="F10" i="64"/>
  <c r="E10" i="64" s="1"/>
  <c r="J10" i="64" s="1"/>
  <c r="E13" i="64"/>
  <c r="H9" i="62"/>
  <c r="L10" i="64" l="1"/>
  <c r="J13" i="64"/>
  <c r="L14" i="64"/>
  <c r="E33" i="64" l="1"/>
  <c r="J33" i="64" s="1"/>
  <c r="L30" i="64" l="1"/>
  <c r="L18" i="64"/>
  <c r="O34" i="63"/>
</calcChain>
</file>

<file path=xl/sharedStrings.xml><?xml version="1.0" encoding="utf-8"?>
<sst xmlns="http://schemas.openxmlformats.org/spreadsheetml/2006/main" count="1639" uniqueCount="546">
  <si>
    <t>всего</t>
  </si>
  <si>
    <t>№ п/п</t>
  </si>
  <si>
    <t>1</t>
  </si>
  <si>
    <t>2</t>
  </si>
  <si>
    <t>Наименование показателя (индикатора)</t>
  </si>
  <si>
    <t>Ед. измерения</t>
  </si>
  <si>
    <t>Статус</t>
  </si>
  <si>
    <t>федеральный бюджет</t>
  </si>
  <si>
    <t>областной бюджет</t>
  </si>
  <si>
    <t>всего, в том числе:</t>
  </si>
  <si>
    <t xml:space="preserve">федеральный бюджет </t>
  </si>
  <si>
    <t>Основное мероприятие 2</t>
  </si>
  <si>
    <t>Ответственный исполнитель муниципальной программы</t>
  </si>
  <si>
    <t>Соисполнители муниципальной программы</t>
  </si>
  <si>
    <t>Основные разработчики муниципальной программы</t>
  </si>
  <si>
    <t>Значения показателя (индикатора) по годам реализации муниципальной программы</t>
  </si>
  <si>
    <t>МУНИЦИПАЛЬНАЯ ПРОГРАММА</t>
  </si>
  <si>
    <t>Муниципальная программа</t>
  </si>
  <si>
    <t>внебюджетные источники</t>
  </si>
  <si>
    <t>Приложение 2
к Порядку разработки и реализации муниципальных программ городского округа город Воронеж</t>
  </si>
  <si>
    <t>бюджет городского округа</t>
  </si>
  <si>
    <t>Основное мероприятие 1</t>
  </si>
  <si>
    <t>ПАСПОРТ
муниципальной программы городского округа город Воронеж
"Охрана окружающей среды"</t>
  </si>
  <si>
    <t>"Охрана окружающей среды"</t>
  </si>
  <si>
    <t>шт.</t>
  </si>
  <si>
    <t>га</t>
  </si>
  <si>
    <t>чел.</t>
  </si>
  <si>
    <t>Основное мероприятие 3</t>
  </si>
  <si>
    <t>Обеспечение муниципальных учреждений социальной сферы качественной питьевой водой: установка и техобслуживание систем доочистки воды</t>
  </si>
  <si>
    <t>Уходные работы за зелеными насаждениями в том числе: стрижка кустарника, покос травы, полив и др.</t>
  </si>
  <si>
    <t>Исследование и ликвидация очагов загрязнения окружающей среды</t>
  </si>
  <si>
    <t>Исследование влияния на окружающую среду полигонов и накопителей крупнотоннажных отходов</t>
  </si>
  <si>
    <t xml:space="preserve">Пункт Федерального плана
 статистических работ
</t>
  </si>
  <si>
    <t>Формирование и межевание земельных участков, занимаемых озелененными территориями общего пользования, постановка их на кадастровый учет</t>
  </si>
  <si>
    <t xml:space="preserve">Обустройство видовых мест на территории городского округа </t>
  </si>
  <si>
    <t xml:space="preserve">Озеленение территорий городского округа </t>
  </si>
  <si>
    <t xml:space="preserve">Контроль эффективности работы газоочистного оборудования и работы очистных сооружений сточных вод на предприятиях городского округа </t>
  </si>
  <si>
    <t xml:space="preserve">Исполняющий обязанности руководителя управления экологии администрации городского округа город Воронеж </t>
  </si>
  <si>
    <t>Замеры выбросов загрязняющих веществ в атмосферу, отбор проб сточных и природных вод и почвогрунтов в определенных точках, в том числе разовые при возникновении чрезвычайных ситуаций, техногенных аварий, сопровождающихся загрязнением окружающей среды, а также при работе с обращениями граждан</t>
  </si>
  <si>
    <t xml:space="preserve">Основное мероприятие 1 «Сохранение и развитие зеленого </t>
  </si>
  <si>
    <t xml:space="preserve"> фонда городского округа»;</t>
  </si>
  <si>
    <t>Цель муниципальной программы</t>
  </si>
  <si>
    <t>Задачи муниципальной программы</t>
  </si>
  <si>
    <t>Целевые индикаторы и показатели муниципальной программы</t>
  </si>
  <si>
    <t>Этапы и сроки реализации муниципальной программы</t>
  </si>
  <si>
    <t>2014-2020 годы</t>
  </si>
  <si>
    <t>в т.ч. по источникам финансирования:</t>
  </si>
  <si>
    <t>В т.ч. по годам реализации муниципальной программы:</t>
  </si>
  <si>
    <t>2014 год:</t>
  </si>
  <si>
    <t>2015 год:</t>
  </si>
  <si>
    <t>2016 год:</t>
  </si>
  <si>
    <t>2017 год:</t>
  </si>
  <si>
    <t>2018 год:</t>
  </si>
  <si>
    <t>2019 год:</t>
  </si>
  <si>
    <t>2020 год:</t>
  </si>
  <si>
    <t>Ожидаемые конечные результаты реализации муниципальной программы</t>
  </si>
  <si>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 В разрезе подпрограмм муниципальной программы. Объем финансирования указывается в</t>
    </r>
  </si>
  <si>
    <t>тысячах рублей с точностью до второго знака после запятой</t>
  </si>
  <si>
    <t>Ю.В.Яковлев</t>
  </si>
  <si>
    <t>-обеспечение конституционных прав граждан на благоприятную окружающую среду путем разработки и реализации стратегических направлений по оздоровлению экологической обстановки городского округа город Воронеж, экологическое просвещение, формирование экологического мировоззрения у населения.;</t>
  </si>
  <si>
    <t>-сохранение и развитие озелененных территорий общего пользования и зон рекреации городского округа город Воронеж.</t>
  </si>
  <si>
    <t>-стабилизация экологической обстановки в городском округе город Воронеж, повышение эффективности и совершенствование форм управления охраной окружающей среды с целью ее оздоровления;</t>
  </si>
  <si>
    <t xml:space="preserve">-реконструкция старовозрастных, фаутных и малоценных насаждений, озеленение, в том числе компенсационное, территории городского округа город Воронеж; </t>
  </si>
  <si>
    <t>-реконструкция озелененных территорий общего пользования;</t>
  </si>
  <si>
    <t>-своевременное выявление и предупреждение экологически негативных процессов, организация мероприятий по ликвидации очагов загрязнения и захламления;</t>
  </si>
  <si>
    <t xml:space="preserve">-совершенствование системы сбора, утилизации и размещения отходов производства и потребления; </t>
  </si>
  <si>
    <t>-максимальное вовлечение образующихся отходов в хозяйственный оборот в качестве вторичного сырья;</t>
  </si>
  <si>
    <t>-развитие системы экологического мониторинга, получение достоверной информации о состоянии окружающей среды;</t>
  </si>
  <si>
    <t>-проведение водохозяйственных мероприятий, содержание мест отдыха у воды в надлежащем состоянии;</t>
  </si>
  <si>
    <t>-обеспечение качественной питьевой водой детей дошкольного, школьного возраста в рамках муниципальных образовательных учреждений, детских оздоровительных лагерей для профилактики и снижения уровня различных заболеваний</t>
  </si>
  <si>
    <t>-распространение информации о состоянии окружающей среды и проведенных природоохранных мероприятиях  в целях формирования  экологического просвещения населения.</t>
  </si>
  <si>
    <t>-снижение техногенной нагрузки на природные территории городского округа и сохранение защитных функций зеленых зон;</t>
  </si>
  <si>
    <t xml:space="preserve">-увеличение благоустроенных зон рекреации для населения, повышение качества их содержания; </t>
  </si>
  <si>
    <t>-совершенствование системы мониторинга за состоянием окружающей среды с целью предотвращения и ликвидации очагов загрязнения и увеличение охвата инструментальным контролем объектов негативного воздействия;</t>
  </si>
  <si>
    <t xml:space="preserve">-совершенствование системы переработки, утилизации и размещения бытовых и промышленных отходов (наиболее опасных и распространенных); </t>
  </si>
  <si>
    <t>1. Уровень обеспеченности зелеными насаждениями (%)</t>
  </si>
  <si>
    <t>- снижение негативных экологических последствий, в том числе от чрезвычайных ситуаций природного и техногенного характера;</t>
  </si>
  <si>
    <t>Оформление в муниципальную     
собственность земельных        
участков озелененных территорий
общего пользования</t>
  </si>
  <si>
    <t>-бюджет городского округа- 161500,00 тыс. рублей;</t>
  </si>
  <si>
    <t>-бюджет городского округа-107108,00 тыс. рублей;</t>
  </si>
  <si>
    <t xml:space="preserve">Экологическое просвещение и прочие мероприятия, направленные на охрану и оздоровление окружающей среды </t>
  </si>
  <si>
    <t xml:space="preserve">   -Управление экологии администрации городского округа город Воронеж </t>
  </si>
  <si>
    <t>-Управление строительной политики администрации городского округа город Воронеж,</t>
  </si>
  <si>
    <t>-Управление имущественных и земельных отношений администрации городского округа город Воронеж,</t>
  </si>
  <si>
    <t>- Управление жилищно-коммунального хозяйства администрации городского округа город Воронеж,</t>
  </si>
  <si>
    <t>Подпрограммы муниципальной программы и основные мероприятия</t>
  </si>
  <si>
    <t>Основное мероприятие 2 «Развитие и совершенствование системы обращения с отходами и мониторинг окружающей среды";</t>
  </si>
  <si>
    <t xml:space="preserve">-формирование системы устойчивых эстетически привлекательных, благоустроенных ландшафтных комплексов; </t>
  </si>
  <si>
    <t xml:space="preserve">Вырубка (при необходимости с корчевкой пней) усыхающих, сухостойных, аварийных насаждений, обрезка деревьев на территории городского округа </t>
  </si>
  <si>
    <r>
      <t>Общий объем финансирования муниципальной программы составляет 1922089,</t>
    </r>
    <r>
      <rPr>
        <sz val="12"/>
        <rFont val="Times New Roman"/>
        <family val="1"/>
        <charset val="204"/>
      </rPr>
      <t xml:space="preserve">00 тыс. рублей, </t>
    </r>
  </si>
  <si>
    <t>-бюджет городского округа - 848225,00 тыс. рублей;</t>
  </si>
  <si>
    <r>
      <t xml:space="preserve">-внебюджетные источники </t>
    </r>
    <r>
      <rPr>
        <sz val="12"/>
        <color rgb="FF000000"/>
        <rFont val="Times New Roman"/>
        <family val="1"/>
        <charset val="204"/>
      </rPr>
      <t>-  1073864,00</t>
    </r>
    <r>
      <rPr>
        <sz val="12"/>
        <rFont val="Times New Roman"/>
        <family val="1"/>
        <charset val="204"/>
      </rPr>
      <t xml:space="preserve"> тыс. рублей.</t>
    </r>
  </si>
  <si>
    <t xml:space="preserve">Всего – 324346,00 тыс. рублей, </t>
  </si>
  <si>
    <t>-внебюджетные источники- 217238,00 тыс. рублей.</t>
  </si>
  <si>
    <t xml:space="preserve">Всего -717683,00 тыс. рублей, </t>
  </si>
  <si>
    <t>-внебюджетные источники- 606334,00 тыс. рублей.</t>
  </si>
  <si>
    <t xml:space="preserve">Всего – 292426,00  тыс. рублей, </t>
  </si>
  <si>
    <t>-бюджет городского округа- 111349,00 тыс. рублей;</t>
  </si>
  <si>
    <t>-внебюджетные источники- 176146,00 тыс. рублей.</t>
  </si>
  <si>
    <t xml:space="preserve">Всего – 138113,00 тыс. рублей, </t>
  </si>
  <si>
    <t>-бюджет городского округа- 119939,00 тыс. рублей;</t>
  </si>
  <si>
    <t>-внебюджетные источники- 18174,00 тыс. рублей.</t>
  </si>
  <si>
    <t xml:space="preserve">Всего – 143662,00 тыс. рублей, </t>
  </si>
  <si>
    <t>-бюджет городского округа- 125693,00 тыс. рублей;</t>
  </si>
  <si>
    <t>-внебюджетные источники- 17969,00 тыс. рублей.</t>
  </si>
  <si>
    <t xml:space="preserve">Всего -149937,00 тыс. рублей, </t>
  </si>
  <si>
    <t>-внебюджетные источники- 18676,00 тыс. рублей.</t>
  </si>
  <si>
    <t xml:space="preserve">Всего – 155922,00 тыс. рублей, </t>
  </si>
  <si>
    <t>-бюджет городского округа-136595,00 тыс. рублей;</t>
  </si>
  <si>
    <t>-внебюджетные источники- 19327,00 тыс. рублей.</t>
  </si>
  <si>
    <t>Основное мероприятие 3 «Экологическое просвещение и прочие мероприятия, направленные на охрану и оздоровление окружающей среды".</t>
  </si>
  <si>
    <t>- Управление дорожного хозяйства администрации городского округа город Воронеж.</t>
  </si>
  <si>
    <t xml:space="preserve"> -Управление экологии администрации городского округа город Воронеж.</t>
  </si>
  <si>
    <t>-увеличение правовым образом оформленных озелененных территорий общего пользования и иных зон рекреации, как объектов муниципальной собственности;</t>
  </si>
  <si>
    <t>-увеличение количества отходов, подвергающихся переработке;</t>
  </si>
  <si>
    <t>-улучшение состояния качества питьевой воды путем внедрения установок доочистки в муниципальных учреждениях социальной сферы;</t>
  </si>
  <si>
    <t>-формирование экологического мировоззрения населения,  в первую очередь у подрастающего населения.</t>
  </si>
  <si>
    <t>-бюджет городского округа- 131261,00 тыс. рублей;</t>
  </si>
  <si>
    <t>-Управление главного архитектора городского округа администрации городского округа город Воронеж,</t>
  </si>
  <si>
    <t>2. Количество отходов, из образующихся на территории городского округа город Воронеж, подвергающихся переработке (тыс. тонн).</t>
  </si>
  <si>
    <t>- Управы районов городского округа город Воронеж,</t>
  </si>
  <si>
    <t>%</t>
  </si>
  <si>
    <t>Управа Железнодорожного района</t>
  </si>
  <si>
    <t>Управа Коминтерновского района</t>
  </si>
  <si>
    <t>Управа Левобережного района</t>
  </si>
  <si>
    <t>Управа Ленинского района</t>
  </si>
  <si>
    <t>Управа Советского района</t>
  </si>
  <si>
    <t>Управа Центрального района</t>
  </si>
  <si>
    <t>Сохранение и развитие зеленого фонда городского округа</t>
  </si>
  <si>
    <t xml:space="preserve">Организация экскурсий и поездок в Воронежский природный биосферный заповедник и другие особоохраняемые природные территории. </t>
  </si>
  <si>
    <t>Мониторинг окружающей среды. Отдельные аспекты совершенствования системы обращения с отходами</t>
  </si>
  <si>
    <t>Издательская и информационная деятельность, организация радио- и телепередач, круглых столов и конференций, изготовление и размещение рекламных щитов и информационных стендов</t>
  </si>
  <si>
    <t>Проведение конкурса главы городского округа город Воронеж в области охраны окружающей среды. Организация и проведение городских конкурсов "Зеленый островок", "Лучший защитник природы", "Город и Экология" и т.д., выставки-ярмарки  "Воронеж - город-сад"</t>
  </si>
  <si>
    <t>Обеспечение проведения противоэпизоотических мероприятий</t>
  </si>
  <si>
    <t>Основное мероприятие 4</t>
  </si>
  <si>
    <t>Основное мероприятие 1 Сохранение и развитие зеленого фонда городского округа</t>
  </si>
  <si>
    <t xml:space="preserve"> Количество высаженных деревьев</t>
  </si>
  <si>
    <t>1.1</t>
  </si>
  <si>
    <t>1.2</t>
  </si>
  <si>
    <t>1.3</t>
  </si>
  <si>
    <t>1.4</t>
  </si>
  <si>
    <t>1.5</t>
  </si>
  <si>
    <t xml:space="preserve"> Количество высаженных кустарников</t>
  </si>
  <si>
    <t xml:space="preserve"> Приживаемость высаженных кустарников и деревьев</t>
  </si>
  <si>
    <t>2.1</t>
  </si>
  <si>
    <t>3.1</t>
  </si>
  <si>
    <t>Количество человек, принявших участие в акциях, конкурсах и прочих  природоохранных мероприятиях</t>
  </si>
  <si>
    <t>4.1</t>
  </si>
  <si>
    <t>Развитие мест массового отдыха, в том числе у воды, обеспечение их функционирования и проведение санитарно-гигиенических мероприятий.</t>
  </si>
  <si>
    <t>Утверждаю</t>
  </si>
  <si>
    <t>администрации городского округа город Воронеж</t>
  </si>
  <si>
    <t>Наименование подпрограммы,  основного мероприятия, мероприятия</t>
  </si>
  <si>
    <t>Исполнитель мероприятия (структурное подразделение администрации городского округа город Воронеж, иной главный распорядитель средств бюджета городского округа город Воронеж), Ф.И.О., должность исполнителя)</t>
  </si>
  <si>
    <t xml:space="preserve">Ожидаемый непосредственный результат (краткое описание) от реализации подпрограммы, основного мероприятия, мероприятия в очередном финансовом году </t>
  </si>
  <si>
    <t>Муниципальная программа "Охрана окружающей среды"</t>
  </si>
  <si>
    <t>Управление экологии администрации городского округа город Воронеж</t>
  </si>
  <si>
    <t xml:space="preserve">Управа Ленинского района </t>
  </si>
  <si>
    <t xml:space="preserve">Управление строительной политики администрации городского округа город Воронеж </t>
  </si>
  <si>
    <t>Управление имущественных и земельных отношений  городского округа город Воронеж</t>
  </si>
  <si>
    <t xml:space="preserve">Основное мероприятие 1 Сохранение и развитие зеленого фонда городского округа </t>
  </si>
  <si>
    <t>управа Железнодорожного района</t>
  </si>
  <si>
    <t xml:space="preserve"> управа Коминтерновского района</t>
  </si>
  <si>
    <t>управа Левобережного района</t>
  </si>
  <si>
    <t>управа Ленинского  района</t>
  </si>
  <si>
    <t>управа Советского района</t>
  </si>
  <si>
    <t>управа Центрального района</t>
  </si>
  <si>
    <t>Мероприятие 1.3                           Уходные работы за зелеными насаждениями в том числе: стрижка кустарника, покос травы, полив и др.</t>
  </si>
  <si>
    <t xml:space="preserve">Мероприятие 1.6                    Формирование и межевание земельных участков, занимаемых озелененными территориями общего пользования, постановка их на кадастровый учет </t>
  </si>
  <si>
    <t>Мероприятие 1.7                    Оформление в муниципальную     
собственность земельных        
участков озелененных территорий
общего пользования</t>
  </si>
  <si>
    <t>Управление имущественных и земельных отношений администрации городского округа город Воронеж</t>
  </si>
  <si>
    <t>Мероприятие 1.8                  Развитие особо охраняемых природных территорий местного значения, проведение тематических мероприятий на озелененныъх территориях общего пользования</t>
  </si>
  <si>
    <t xml:space="preserve">Мероприятие 1.11 Проектирование, реконструкция и благоустройство озелененных территорий общего пользования, находящихся на территории городского округа </t>
  </si>
  <si>
    <t>Основное мероприятие 2 Мониторинг окружающей среды. Отдельные аспекты совершенствования системы обращения с отходами</t>
  </si>
  <si>
    <t>управа Коминтерновского района</t>
  </si>
  <si>
    <t xml:space="preserve">управа Ленинского  района </t>
  </si>
  <si>
    <t xml:space="preserve">управа Советского района  </t>
  </si>
  <si>
    <t>Основное мероприятие 3 Экологическое просвещение и прочие мероприятия, направленные на охрану и оздоровление окружающей среды</t>
  </si>
  <si>
    <t>Мероприятие 3.1                       Издательская и информационная деятельность, организация радио- и теле- передач, круглых столов и конференций, изготовление и размещение рекламных щитов и информационных стендов</t>
  </si>
  <si>
    <t>Мероприятие 3.3                        Организация экскурсий и поездок в Воронежский природный биосферный заповедник и другие особоохраняемые природные территории.</t>
  </si>
  <si>
    <t>Мероприятие 3.4                        Проведение Дней защиты от экологической опасности: операция "Чистая Земля", "День птиц", Всемирного Дня окружающей среды</t>
  </si>
  <si>
    <t>Основное мероприятие 4 Обеспечение проведения противоэпизоотических мероприятий</t>
  </si>
  <si>
    <t>Обоснование отклонений значений показателя (индикатора) на конец отчетного года (при наличии)</t>
  </si>
  <si>
    <t>отчетный год</t>
  </si>
  <si>
    <t>год, предшествующий отчетному</t>
  </si>
  <si>
    <t>план</t>
  </si>
  <si>
    <t>факт</t>
  </si>
  <si>
    <t>уровень достижения показателя (индикатора), %</t>
  </si>
  <si>
    <t xml:space="preserve">Результаты реализации мероприятий </t>
  </si>
  <si>
    <t>Заключение контрактов</t>
  </si>
  <si>
    <t>выполнено, 
%</t>
  </si>
  <si>
    <t xml:space="preserve">запланированные </t>
  </si>
  <si>
    <t>достигнутые</t>
  </si>
  <si>
    <t>план на  отчетный год, тыс. рублей</t>
  </si>
  <si>
    <t>заключено, 
тыс. рублей</t>
  </si>
  <si>
    <t xml:space="preserve">Мероприятие 2.4                           Контроль эффективности работы газоочистного оборудования и работы очистных сооружений сточных вод на предприятиях городского округа </t>
  </si>
  <si>
    <t xml:space="preserve">Предприятия городского округа </t>
  </si>
  <si>
    <t>Мероприятие 2.5                      Исследование и ликвидация очагов загрязнения окружающей среды</t>
  </si>
  <si>
    <t>Мероприятия 2.6                          Исследование влияния на окружающую среду полигонов и накопителей крупнотоннажных отходов</t>
  </si>
  <si>
    <t>Таблица № 2</t>
  </si>
  <si>
    <t xml:space="preserve">Наименование муниципальной программы, подпрограммы основного мероприятия </t>
  </si>
  <si>
    <t xml:space="preserve"> </t>
  </si>
  <si>
    <t>Расходы за отчетный период</t>
  </si>
  <si>
    <t xml:space="preserve">предусмотрено муниципальной программой, 
тыс. руб. </t>
  </si>
  <si>
    <t xml:space="preserve">лимит на год, тыс. руб. </t>
  </si>
  <si>
    <t xml:space="preserve">профинанси-ровано, 
тыс. руб. </t>
  </si>
  <si>
    <t>выполнено (гр.8/гр.4), 
(%)</t>
  </si>
  <si>
    <t>выполнено (гр.8/гр.5), 
(%)</t>
  </si>
  <si>
    <t xml:space="preserve">всего
</t>
  </si>
  <si>
    <t>в том числе:</t>
  </si>
  <si>
    <t xml:space="preserve">уточненные плановые бюджетные ассигнования </t>
  </si>
  <si>
    <t xml:space="preserve">плановые внебюджетные ассигнования </t>
  </si>
  <si>
    <t>ГРБС</t>
  </si>
  <si>
    <t>Мероприятие 3.6 Развитие мест массового отдыха, в том числе у воды, обеспечение их функционирования и проведение санитарно-гигиенических мероприятий.</t>
  </si>
  <si>
    <t>Управление главного архитектора администрации городского округа город Воронеж</t>
  </si>
  <si>
    <t>Управление главного архитектора  администрации городского округа город Воронеж</t>
  </si>
  <si>
    <t xml:space="preserve">Мероприятие 1.2 </t>
  </si>
  <si>
    <t>Мероприятие 1.1</t>
  </si>
  <si>
    <t xml:space="preserve">Мероприятие 1.3 </t>
  </si>
  <si>
    <t xml:space="preserve">Мероприятие1. 4 </t>
  </si>
  <si>
    <t xml:space="preserve">Мероприятие 1.5 </t>
  </si>
  <si>
    <t xml:space="preserve">Мероприятие 1.6 </t>
  </si>
  <si>
    <t xml:space="preserve">Мероприятие 1.7 </t>
  </si>
  <si>
    <t xml:space="preserve">Мероприятие 1.8 </t>
  </si>
  <si>
    <t xml:space="preserve">Мероприятие 1.9 </t>
  </si>
  <si>
    <t xml:space="preserve">Мероприятие 1.10 </t>
  </si>
  <si>
    <t xml:space="preserve">Мероприятие 1.11 </t>
  </si>
  <si>
    <t xml:space="preserve">Мероприятие 2.1 </t>
  </si>
  <si>
    <t xml:space="preserve">Мероприятие 2.2 </t>
  </si>
  <si>
    <t xml:space="preserve">Мероприятие 2.3 </t>
  </si>
  <si>
    <t xml:space="preserve">Мероприятие 2.4 </t>
  </si>
  <si>
    <t xml:space="preserve">Мероприятие 2.5 </t>
  </si>
  <si>
    <t xml:space="preserve">Мероприятие 2.6 </t>
  </si>
  <si>
    <t xml:space="preserve">Мероприятие 3.1 </t>
  </si>
  <si>
    <t xml:space="preserve">Мероприятие 3.2 </t>
  </si>
  <si>
    <t xml:space="preserve">Мероприятие 3.3 </t>
  </si>
  <si>
    <t>Мероприятие 3.4</t>
  </si>
  <si>
    <t xml:space="preserve">Мероприятие 3.5 </t>
  </si>
  <si>
    <t xml:space="preserve">Мероприятие 3.6 </t>
  </si>
  <si>
    <t>Проведение Дней защиты от экологической опасности: акций "Чистая Земля", "День птиц", Всемирного дня окружающей среды</t>
  </si>
  <si>
    <t>Площадь цветников</t>
  </si>
  <si>
    <t xml:space="preserve">Проблемы, возникшие в ходе реализации мероприятия
</t>
  </si>
  <si>
    <t>Уточненные плановые бюджетные ассигнования на очередной финансовый год, тыс. рублей</t>
  </si>
  <si>
    <t>Таблица 3</t>
  </si>
  <si>
    <t>Таблица 1</t>
  </si>
  <si>
    <t xml:space="preserve">Выполнить благоустройство территории места отдыха у воды на ул. Панфилова </t>
  </si>
  <si>
    <t>Мероприятие 3.3                        Организация экскурсий и поездок в Воронежский природный биосферный заповедник и другие особо охраняемые природные территории.</t>
  </si>
  <si>
    <t>Провести мероприятия в рамках Дней защиты от экологической опасности</t>
  </si>
  <si>
    <t>Мероприятие 3.2                         Проведение конкурса главы городского округа город Воронеж в области охраны окружающей среды. Организация и проведение городских конкурсов "Зеленый островок", "Лучший защитник природы", "Город и Экология" и т.д., выставки- ярмарки "Воронеж - Сад"</t>
  </si>
  <si>
    <t>Провести конкурс главы городского округа город Воронеж в области охраны окружающей среды, организовать и провести городских экологические конкурс, выставку- ярмарку "Воронеж - Сад"</t>
  </si>
  <si>
    <t>подготовить выставочную экспозицию выставки- ярмарки "Воронеж - Сад"</t>
  </si>
  <si>
    <t>установить в парках искверах  камеры видеонаблюдения</t>
  </si>
  <si>
    <t xml:space="preserve">Задание МБУ </t>
  </si>
  <si>
    <t>Задание МБУ</t>
  </si>
  <si>
    <t>количество заключенных контрактов</t>
  </si>
  <si>
    <t>задание МБУ</t>
  </si>
  <si>
    <t>4</t>
  </si>
  <si>
    <t>заказ учредителя</t>
  </si>
  <si>
    <t>Управление имущественных и земельных отношений  администрации городского округа город Воронеж</t>
  </si>
  <si>
    <t>Управление главного архитектора городского округа администрации городского округа город Воронеж</t>
  </si>
  <si>
    <t>Управление главного архитектора  городского округа администрации городского округа город Воронеж</t>
  </si>
  <si>
    <t>Основное мероприятие  2 Мониторинг окружающей среды. Отдельные аспекты совершенствования системы обращения с отходами</t>
  </si>
  <si>
    <t xml:space="preserve">Основное мероприятие  3 Экологическое просвещение и прочие мероприятия, направленные на охрану и оздоровление окружающей среды </t>
  </si>
  <si>
    <t xml:space="preserve">Основное  4 Обеспечение проведения противоэпизоотических мероприятий </t>
  </si>
  <si>
    <t>0</t>
  </si>
  <si>
    <t>Участие в совершенствовании системы сбора и переработки отдельных видов отходов, а также отходов, являющихся вторичными ресурсами.</t>
  </si>
  <si>
    <t>Контракты, находящиеся в процессе размещения (указать стадию), тыс. руб.</t>
  </si>
  <si>
    <t>нет</t>
  </si>
  <si>
    <t>Основное мероприятие 3                        Экологическое просвещение и прочие мероприятия, направленные на охрану и оздоровление окружающей среды</t>
  </si>
  <si>
    <t xml:space="preserve">Мероприятие 1.11                                    Проектирование, реконструкция и благоустройство озелененных территорий общего пользования, находящихся на территории городского округа </t>
  </si>
  <si>
    <t>Основное мероприятие 2                            Мониторинг окружающей среды. Отдельные аспекты совершенствования системы обращения с отходами</t>
  </si>
  <si>
    <t>Основное мероприятие 4                           Обеспечение проведения противоэпизоотических мероприятий</t>
  </si>
  <si>
    <t>Мероприятие 3.6                                   Развитие мест массового отдыха, в том числе у воды, обеспечение их функционирования и проведение санитарно-гигиенических мероприятий.</t>
  </si>
  <si>
    <r>
      <t>Мероприятие 1.4                  Озеленение территорий городского округа------------------------------</t>
    </r>
    <r>
      <rPr>
        <i/>
        <sz val="12"/>
        <rFont val="Times New Roman"/>
        <family val="1"/>
        <charset val="204"/>
      </rPr>
      <t xml:space="preserve">Поставка саженцев деревьев, кустарников и цветочной рассады  для озеленения территорий  районов городского округа.                                                                                                                  Посадка древесно-кустарниковой растительности на территориях общего пользования                                                      </t>
    </r>
  </si>
  <si>
    <r>
      <t xml:space="preserve">Мероприятие 1.2.                       Вырубка (при необходимости с корчевкой пней) усыхающих, сухостойных, аварийных насаждений, обрезка деревьев на территории городского округа ____________                            </t>
    </r>
    <r>
      <rPr>
        <i/>
        <sz val="12"/>
        <rFont val="Times New Roman"/>
        <family val="1"/>
        <charset val="204"/>
      </rPr>
      <t>Выполнение работ по обрезке и удалению старо возрастных усыхающих насаждений на территории городского округа</t>
    </r>
  </si>
  <si>
    <r>
      <t>Мероприятие 1.1.                       Обустройство видовых мест на территории городского округа -</t>
    </r>
    <r>
      <rPr>
        <i/>
        <sz val="12"/>
        <rFont val="Times New Roman"/>
        <family val="1"/>
        <charset val="204"/>
      </rPr>
      <t>--------------------------------------------Организация цветников на территории городского округа город Воронеж, закрепленных за МКП "ЭкоЦентр" и проведение уходных  мероприятий</t>
    </r>
  </si>
  <si>
    <r>
      <t>Мероприятие 2.1                  Участие в совершенствовании системы сбора и переработки отдельных видов отходов, а также отходов, являющихся вторичными ресурсами    -----------</t>
    </r>
    <r>
      <rPr>
        <i/>
        <sz val="12"/>
        <rFont val="Times New Roman"/>
        <family val="1"/>
        <charset val="204"/>
      </rPr>
      <t>Сбор, транспортировка и демеркуризация люминесцентных ламп и приборов от муниципальных учреждений</t>
    </r>
  </si>
  <si>
    <r>
      <t>Мероприятие 2.3                       Замеры выбросов загрязняющих веществ в атмосферу, отбор проб сточных и природных вод и почвогрунтов в определенных точках, в том числе разовые при возникновении чрезвычайных ситуаций, техногенных аварий, сопровождающихся загрязнением окружающей среды, а также при работе с обращениями граждан-------------------------------------------</t>
    </r>
    <r>
      <rPr>
        <i/>
        <sz val="12"/>
        <rFont val="Times New Roman"/>
        <family val="1"/>
        <charset val="204"/>
      </rPr>
      <t>Проведение замеров выбросов загрязняющих веществ, сбросов сточных вод, почво-грунтов при рассмотрении ситуаций, оказывающих негативное воздействие на окружающую среду.</t>
    </r>
  </si>
  <si>
    <r>
      <t>Мероприятие 3.5                       Обеспечение муниципальных учреждений социальной сферы качественной питьевой водой: установка и техобслуживание систем доочистки воды-------------------</t>
    </r>
    <r>
      <rPr>
        <i/>
        <sz val="12"/>
        <rFont val="Times New Roman"/>
        <family val="1"/>
        <charset val="204"/>
      </rPr>
      <t>Поставка систем доочистки питьевой воды с последующей установкой для нужд муниципальных дошкольных образовательных учреждений  городского округа город Воронеж субъектами малого предпринимательства</t>
    </r>
  </si>
  <si>
    <t>-</t>
  </si>
  <si>
    <t>Исследовать и при необходимости ликвидировать очаги загрязнения</t>
  </si>
  <si>
    <t>Исследовать накопители отходов</t>
  </si>
  <si>
    <t>**</t>
  </si>
  <si>
    <t>Проектирование, реконструкция и благоустройство озелененных территорий общего пользования, находящихся на территории городского округа (Воронежский центральный парк, Детский литературный парк, скверы "Чайка", Спортивный, парк "Танаис" и др.)"</t>
  </si>
  <si>
    <t>кредиторская задолженность за выполненные работы - 38,25тыс.руб.</t>
  </si>
  <si>
    <t>Осуществить контроль работы газоочистного оборудования и работы очистных сооружений сточных вод на предприятиях городского округа</t>
  </si>
  <si>
    <t>"      "                           20</t>
  </si>
  <si>
    <t>Количество заключенных контрактов за отчетный период, ед.</t>
  </si>
  <si>
    <t>профинансировано на отчетную дату (тыс. руб.), в том числе по источникам:</t>
  </si>
  <si>
    <t>бюджет городского округа город Воронеж</t>
  </si>
  <si>
    <t>Всего</t>
  </si>
  <si>
    <t>Расходы за отчетный период*</t>
  </si>
  <si>
    <t>уточненные плановые бюджетные ассигнования на очередной финансовый год (тыс. руб.), в том числе по источникам:</t>
  </si>
  <si>
    <t>федеральный 
бюджет</t>
  </si>
  <si>
    <t>бюджет
 городского округа город Воронеж</t>
  </si>
  <si>
    <t>12</t>
  </si>
  <si>
    <t>областной
бюджет</t>
  </si>
  <si>
    <r>
      <t xml:space="preserve">Мероприятие 1.2.                       Вырубка (при необходимости с корчевкой пней) усыхающих, сухостойных, аварийных насаждений, обрезка деревьев на территории городского округа ____________                            </t>
    </r>
    <r>
      <rPr>
        <i/>
        <sz val="14"/>
        <rFont val="Times New Roman"/>
        <family val="1"/>
        <charset val="204"/>
      </rPr>
      <t>Выполнение работ по обрезке и удалению старо возрастных усыхающих насаждений на территории городского округа</t>
    </r>
  </si>
  <si>
    <r>
      <t>Мероприятие 1.4                             Озеленение территорий городского округа-------------------------------------</t>
    </r>
    <r>
      <rPr>
        <i/>
        <sz val="14"/>
        <rFont val="Times New Roman"/>
        <family val="1"/>
        <charset val="204"/>
      </rPr>
      <t xml:space="preserve">Поставка саженцев деревьев, кустарников и цветочной рассады  для озеленения территорий  районов городского округа.                                                                                                                  Посадка древесно-кустарниковой растительности на территориях общего пользования                                                      </t>
    </r>
  </si>
  <si>
    <r>
      <t>Мероприятие 2.1                                   Участие в совершенствовании системы сбора и переработки отдельных видов отходов, а также отходов, являющихся вторичными ресурсами-----------------------</t>
    </r>
    <r>
      <rPr>
        <i/>
        <sz val="14"/>
        <rFont val="Times New Roman"/>
        <family val="1"/>
        <charset val="204"/>
      </rPr>
      <t>Сбор, транспортировка и демеркуризация люминесцентных ламп и приборов от муниципальных учреждений</t>
    </r>
  </si>
  <si>
    <r>
      <t>Мероприятие 2.3                                          Замеры выбросов загрязняющих веществ в атмосферу, отбор проб сточных и природных вод и почвогрунтов в определенных точках, в том числе разовые при возникновении чрезвычайных ситуаций, техногенных аварий, сопровождающихся загрязнением окружающей среды, а также при работе с обращениями граждан-------------------------</t>
    </r>
    <r>
      <rPr>
        <i/>
        <sz val="14"/>
        <rFont val="Times New Roman"/>
        <family val="1"/>
        <charset val="204"/>
      </rPr>
      <t>Проведение замеров выбросов загрязняющих веществ, сбросов сточных вод, почво-грунтов при рассмотрении ситуаций, оказывающих негативное воздействие на окружающую среду.</t>
    </r>
  </si>
  <si>
    <r>
      <t>Мероприятие 3.5                       Обеспечение муниципальных учреждений социальной сферы качественной питьевой водой: установка и техобслуживание систем доочистки воды--------------------------------------------------</t>
    </r>
    <r>
      <rPr>
        <i/>
        <sz val="14"/>
        <rFont val="Times New Roman"/>
        <family val="1"/>
        <charset val="204"/>
      </rPr>
      <t>Поставка систем доочистки питьевой воды с последующей установкой для нужд муниципальных дошкольных образовательных учреждений  городского округа город Воронеж субъектами малого предпринимательства</t>
    </r>
  </si>
  <si>
    <t>Исполнитель мероприятия (структурное подразделение администрации городского округа город Воронеж, иной главный распорядитель средств бюджета городского округа город Воронеж)</t>
  </si>
  <si>
    <t xml:space="preserve">КБК (в соответствии с решением Воронежской городской Думы о бюджете городского округа город Воронеж)
</t>
  </si>
  <si>
    <t>92805031200180400244225.</t>
  </si>
  <si>
    <t>91706051200180400244226.</t>
  </si>
  <si>
    <t>92905031200180400244225.</t>
  </si>
  <si>
    <t>93005031200180400244225.</t>
  </si>
  <si>
    <t>93105031200180400244225.</t>
  </si>
  <si>
    <t>93205031200180400244241.</t>
  </si>
  <si>
    <t>93305031200180400244225.</t>
  </si>
  <si>
    <t>93005031200180400244241.</t>
  </si>
  <si>
    <t>97800000000000000000000.</t>
  </si>
  <si>
    <t>91706051200180400244310.</t>
  </si>
  <si>
    <t>92805031200281400244226.</t>
  </si>
  <si>
    <t>92805031200281400244340.</t>
  </si>
  <si>
    <t>92905031200281400244225.</t>
  </si>
  <si>
    <t>93005031200281400244225.</t>
  </si>
  <si>
    <t>93105031200281400244225.</t>
  </si>
  <si>
    <t>93205031200281400244225.</t>
  </si>
  <si>
    <t>93305031200281400244225.</t>
  </si>
  <si>
    <t>91706051200281400244226.</t>
  </si>
  <si>
    <t>91706051200380400244226.</t>
  </si>
  <si>
    <t>93305031200380400244290.</t>
  </si>
  <si>
    <t>92804051200478800244226.</t>
  </si>
  <si>
    <t>92904051200478800244226.</t>
  </si>
  <si>
    <t>93004051200478800244226.</t>
  </si>
  <si>
    <t>93104051200478800244226.</t>
  </si>
  <si>
    <t>93204051200478800244226.</t>
  </si>
  <si>
    <t>93304051200478800244226.</t>
  </si>
  <si>
    <t>в том числе по источникам:</t>
  </si>
  <si>
    <t>6</t>
  </si>
  <si>
    <t>7</t>
  </si>
  <si>
    <t>91706051200100000000241.</t>
  </si>
  <si>
    <t>91706051200100000000226.</t>
  </si>
  <si>
    <t>9171200000000000000.</t>
  </si>
  <si>
    <t>9281200000000000000.</t>
  </si>
  <si>
    <t>9291200000000000000.</t>
  </si>
  <si>
    <t>9301200000000000000.</t>
  </si>
  <si>
    <t>9311200000000000000.</t>
  </si>
  <si>
    <t>9321200000000000000.</t>
  </si>
  <si>
    <t>9331200000000000000.</t>
  </si>
  <si>
    <t>9771200000000000000.</t>
  </si>
  <si>
    <t>9801200000000000000.</t>
  </si>
  <si>
    <t>9781200000000000000.</t>
  </si>
  <si>
    <t>92805031200100000000225.</t>
  </si>
  <si>
    <t>92905031200100000000225.</t>
  </si>
  <si>
    <t>93205031200100000000241.</t>
  </si>
  <si>
    <t>97706031200100000000310.</t>
  </si>
  <si>
    <t>98004121200100000000241.</t>
  </si>
  <si>
    <t>9780001200100000000000.</t>
  </si>
  <si>
    <t>93005031200100000000225.</t>
  </si>
  <si>
    <t>93005031200100000000241.</t>
  </si>
  <si>
    <t>93105031200100000000225.</t>
  </si>
  <si>
    <t>93300001200100000000225.</t>
  </si>
  <si>
    <t>228-31-72</t>
  </si>
  <si>
    <t>Общая площадь озелененных территорий общего пользования (парки, сады, скверы и бульвары) в пределах городской черты (нарастающим итогом)</t>
  </si>
  <si>
    <t>Количество правовым образом оформленных в муниципальную собственность озелененных территорий общего пользования (нарастающим итогом)</t>
  </si>
  <si>
    <t>Площадь земель, реабилитированных в результате ликвидации захламлений или загрязнений территорий (нарастающим итогом)</t>
  </si>
  <si>
    <t>917060512010180400244226.</t>
  </si>
  <si>
    <t>управа Ленинского района</t>
  </si>
  <si>
    <t>Мероприятие 1.8                                          Развитие особо охраняемых природных территорий местного значения, проведение тематических мероприятий на озелененных территориях общего пользования</t>
  </si>
  <si>
    <t>Развитие особо охраняемых природных территорий местного значения, проведение тематических мероприятий на озелененных территориях общего пользования</t>
  </si>
  <si>
    <t>93005031200281400811225.</t>
  </si>
  <si>
    <t>98004121200181510811244.</t>
  </si>
  <si>
    <t>91705031200180400000.</t>
  </si>
  <si>
    <t>1.6</t>
  </si>
  <si>
    <t>1.7</t>
  </si>
  <si>
    <t>Обеспеченность зелеными насаждениями общего пользования с учетом лесопарков</t>
  </si>
  <si>
    <t>ед.</t>
  </si>
  <si>
    <t>30</t>
  </si>
  <si>
    <t>Содержание муниципальных парков, скверов и иных озелененных территорий, закрепленных за МКП "ЭкоЦентр" и МБУ "Зеленхоз"</t>
  </si>
  <si>
    <r>
      <t>Мероприятие 2.2 Реабилитационные мероприятия, рекультивация и ликвидация несанкционированных свалок промышленных и бытовых отходов, уборка захламленных территорий городского округа.   -----------------------------------</t>
    </r>
    <r>
      <rPr>
        <i/>
        <sz val="12"/>
        <rFont val="Times New Roman"/>
        <family val="1"/>
        <charset val="204"/>
      </rPr>
      <t>Выполнение работ по уборке захламленных территорий городского округа</t>
    </r>
  </si>
  <si>
    <r>
      <t>Мероприятие 2.2                                       Реабилитационные мероприятия, рекультивация и ликвидация несанкционированных свалок промышленных и бытовых отходов, уборка захламленных территорий городского округа.   ------------</t>
    </r>
    <r>
      <rPr>
        <i/>
        <sz val="14"/>
        <rFont val="Times New Roman"/>
        <family val="1"/>
        <charset val="204"/>
      </rPr>
      <t>Выполнение работ по уборке захламленных территорий городского округа</t>
    </r>
  </si>
  <si>
    <t>Реабилитационные мероприятия, рекультивация и ликвидация несанкционированных свалок промышленных и бытовых отходов, уборка захламленных территорий городского округа.</t>
  </si>
  <si>
    <t>кв.м. на человека</t>
  </si>
  <si>
    <t>Доля благоустроенных озелененных территорий общего пользования в их общем количестве</t>
  </si>
  <si>
    <t>Мероприятие 4.1.</t>
  </si>
  <si>
    <t>Организация мероприятий при осуществлении деятельности по обращению с животными без владельцев</t>
  </si>
  <si>
    <t>всего, в том числе</t>
  </si>
  <si>
    <t>Мероприятие 4.2.</t>
  </si>
  <si>
    <t>Мкероприятие 4.1                              Организация мероприятий при осуществлении деятельности по обращению с животными без владельцев</t>
  </si>
  <si>
    <t>и МБУ "Зеленхоз"</t>
  </si>
  <si>
    <t xml:space="preserve">Мероприятие 1.9                           </t>
  </si>
  <si>
    <t xml:space="preserve"> Обеспечение спецтехникой МКП "ЭкоЦентр"  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</si>
  <si>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t>Мероприятие 1.1.                       Обустройство видовых мест на территории городского округа -</t>
    </r>
    <r>
      <rPr>
        <i/>
        <sz val="14"/>
        <rFont val="Times New Roman"/>
        <family val="1"/>
        <charset val="204"/>
      </rPr>
      <t>--------------Организация цветников на территории городского округа город Воронеж, закрепленных за МКП "ЭкоЦентр" и МБУ "Зеленхоз" проведение уходных  мероприятий</t>
    </r>
  </si>
  <si>
    <t>город Воронеж</t>
  </si>
  <si>
    <t>администрации городского округа</t>
  </si>
  <si>
    <t xml:space="preserve">город Воронеж </t>
  </si>
  <si>
    <t xml:space="preserve">Мероприятие 1.9                            Обеспечение спецтехникой                                                                                                                                                                                                                                                          </t>
  </si>
  <si>
    <t>МКП "ЭкоЦентр"</t>
  </si>
  <si>
    <t>Выполнить: работы по заданию МБУ "КБУ Ленинского района"</t>
  </si>
  <si>
    <t xml:space="preserve">Выполнено: работы по заданию МБУ "КБУ Ленинского района"
</t>
  </si>
  <si>
    <t>Выполнить: отбор проб воды на содержание мышьяка в гмр. Семилукские выселки</t>
  </si>
  <si>
    <t>Обустройство сквера "Лесная сказка"</t>
  </si>
  <si>
    <t>Благоустройство парка "Орленок"</t>
  </si>
  <si>
    <t>Выполнить: уходные работы за зелеными насаждениями</t>
  </si>
  <si>
    <t xml:space="preserve">Управление жилищно-коммуналного хозяйства администрации городского округа город Воронеж </t>
  </si>
  <si>
    <t xml:space="preserve">Управление жилищно-коммунального хозяйства администрации городского округа город Воронеж </t>
  </si>
  <si>
    <t xml:space="preserve">Количество озелененных территорий, имеющих статус ООПТ
</t>
  </si>
  <si>
    <t>Выполнить работы по установке детского игрового оборудования в сквере «Лесная сказка» по адресу: г. Воронеж, ул. Богдана Хмельницкого, 26Д (устройство мягкого покрытия детской площадки - 295 кв.м., установка детского игрового оборудования - 8 ед.)</t>
  </si>
  <si>
    <t>Мероприятие 1.10                     Содержание муниципальных парков, скверов и иных озелененных территорий</t>
  </si>
  <si>
    <t>МБУ "Зеленхоз"</t>
  </si>
  <si>
    <t>Выполнить содержание муниципальных озелененных территорий и расположенного на них детского оборудования</t>
  </si>
  <si>
    <t>Выполнить содержание, закрепленных за  озелененных  территорий и видовых мест города в рамках муниципального задания МБУ "Зеленхоз"</t>
  </si>
  <si>
    <t>Выполнено:  на постоянной основе осуществляется содержание озелененных территорий, закрепленных за учреждением</t>
  </si>
  <si>
    <t>Выполнить содержание, закрепленных за  озелененных  территорий и видовых мест города в рамках заказа учредителя МКП "ЭкоЦентр"</t>
  </si>
  <si>
    <t>Выполнено:  на постоянной основе осуществляется содержание озелененных территорий, закрепленных за предприятием</t>
  </si>
  <si>
    <t>Руководитель управления экологии</t>
  </si>
  <si>
    <t>Г.Л. Воробьева</t>
  </si>
  <si>
    <t>2.2</t>
  </si>
  <si>
    <t>Ликвидация несанкционированных свалок в границах городов и наиболее опасных объектов накопленного экологического вреда окружающей среде (нарастающим итогом)</t>
  </si>
  <si>
    <t>Мероприятие 1.10                    Содержание муниципальных парков, скверов и иных озелененных территорий</t>
  </si>
  <si>
    <t>51</t>
  </si>
  <si>
    <t>Обеспечение спецтехникой МКП "ЭкоЦентр" и МБУ "Зеленхоз"</t>
  </si>
  <si>
    <t>Мероприятие 4.2                         Проектирование и строительство муниципального приюта для животных в городском округе город Воронеж</t>
  </si>
  <si>
    <t>Проектирование и строительство муниципального приюта для животных в городском округе город Воронеж</t>
  </si>
  <si>
    <t>Мероприятие1.5                        Мониторинг состояния зеленых насаждений, их инвентаризация, обеспечение режима особой охраны особо охраняемых природных территорий местного значения</t>
  </si>
  <si>
    <t xml:space="preserve"> Мониторинг состояния зеленых насаждений, их инвентаризация, обеспечение режима особой охраны особо охраняемых природных территорий местного значения</t>
  </si>
  <si>
    <t xml:space="preserve"> МКП "ЭкоЦентр" </t>
  </si>
  <si>
    <t xml:space="preserve"> МБУ "Зеленхоз"</t>
  </si>
  <si>
    <t>выполнить содержание парков и скверов закрепленных за МКП "ЭкоЦентр" и МБУ "Зеленхоз"</t>
  </si>
  <si>
    <t>Количество отловленных животных без владельцев</t>
  </si>
  <si>
    <t>Выполнить разработку айдентики управления экологии</t>
  </si>
  <si>
    <t>Выполнить строительство муниципального приюта для животных без владельцев</t>
  </si>
  <si>
    <t>9,38</t>
  </si>
  <si>
    <t>Выполнено: установлен детское игровое оборудование в сквере «Лесная сказка» по адресу: г. Воронеж, ул. Богдана Хмельницкого, 26Д (устройство мягкого покрытия детской площадки - 295 кв.м., установка детского игрового оборудования - 8 ед.)</t>
  </si>
  <si>
    <t>Выполнить: провести конкурс главы городского округа город Воронеж в области охраны окружающей среды, организовать и провести городские экологические конкурсы, приобретение сувенирной продукции, подготовка к выставке- ярмарке "Город - Сад"</t>
  </si>
  <si>
    <t>253</t>
  </si>
  <si>
    <t>Осуществлен контроль работы газоочистного оборудования и работы очистных сооружений сточных вод на предприятиях городского округа</t>
  </si>
  <si>
    <t>Выполнено содержание 86 озелененных территорий и расположенного на них детского оборудования</t>
  </si>
  <si>
    <t>Выполнить закупку саженцев деревьев и кустарников для высадки на территории городского округа, произвести уходные работы за саженцами, поставить цветочную рассаду, приобретение луковиц тюльпанов, провести обновление программного продукта «ГрандСмета» для проведения сметных расчетов</t>
  </si>
  <si>
    <r>
      <t xml:space="preserve">План реализации муниципальной программы городского округа город Воронеж
</t>
    </r>
    <r>
      <rPr>
        <u/>
        <sz val="14"/>
        <rFont val="Times New Roman"/>
        <family val="1"/>
        <charset val="204"/>
      </rPr>
      <t>"Охрана окружающей среды"</t>
    </r>
    <r>
      <rPr>
        <sz val="14"/>
        <rFont val="Times New Roman"/>
        <family val="1"/>
        <charset val="204"/>
      </rPr>
      <t xml:space="preserve">
на 2024 год </t>
    </r>
  </si>
  <si>
    <t>Мероприятие 4.1                              Организация мероприятий при осуществлении деятельности по обращению с животными без владельцев</t>
  </si>
  <si>
    <t>Выполнить: устройство детских и спортивных площадок</t>
  </si>
  <si>
    <t>Выполнить: благоустройство сквера "Защитников Воронежа"</t>
  </si>
  <si>
    <t>930 0503 12001S8073 244 225</t>
  </si>
  <si>
    <t>917 0502 12001S8620 244 310</t>
  </si>
  <si>
    <t>Выполнить: вырубку  73 шт деревьев, обрезку 375 шт деревьев</t>
  </si>
  <si>
    <t>Выполнить: вырубку  216 шт деревьев, обрезку 1867 шт деревьев, корчевку пней 216 шт</t>
  </si>
  <si>
    <t>Выполнить: вырубку  140 шт деревьев, обрезку 1135 шт деревьев, корчевку пней 140 шт</t>
  </si>
  <si>
    <t xml:space="preserve">Выполнить: обрезку 164 шт. деревьев, 
вырубку 615 куб.м. кряжей (165 деревьев)
</t>
  </si>
  <si>
    <t>Выполнить: вырубку 871 шт. и обрезку 594 шт. деревьев</t>
  </si>
  <si>
    <t>Выполнить: вырубку 91 дерева, санитарная  обрезку 251 деревьев, корчевку 91 пней</t>
  </si>
  <si>
    <t>Выполнить: стрижку кустарника 154 кв. м, покос травы 242 000 м2, полив 4290 деревьев</t>
  </si>
  <si>
    <t>Выполнить стрижку живой изгороди, обрезка одиноных кустов - общ.площ. 4097  тыс. кв. м.;  покос газона - общ.площ. 184300  кв. м., полив зеленых насаждений- 1500 шт.</t>
  </si>
  <si>
    <t>Покос травы - 369,2 тыс. кв.м., содержание и обслуживание поливочного водопровода и фонтана на площади Победы (включая поставку э/энергии и хвс)</t>
  </si>
  <si>
    <t xml:space="preserve">Выполнить: </t>
  </si>
  <si>
    <t>Выполнить: закупку хоз. инвентаря для проведения месячника благоустройства (4000 пар перчаток), уборку захламленных территорий района,  3500 м3</t>
  </si>
  <si>
    <t xml:space="preserve">Выполнить: закупку хоз. инвентаря для проведения месячника благоустройства (2500 пар перчаток, 100 граблей, 2000 мешков), уборку захламленных территорий района,  2600 м3 </t>
  </si>
  <si>
    <t>Выполнить: вывоз 2072 куб. м.  мусора с несанкционированных свалок, закупка 2130 пар перчаток и 2450 мешков для мусора</t>
  </si>
  <si>
    <t>Мероприятие 2.2 Реабилитационные мероприятия. Проведение инженерных изысканий, разработка проектно-сметной документации, рекультивация и ликвидация несанкционированных свалок  отходов, объектов накопленного вреда, в том числе по ул. Землячки, 29, ул. Антокольского, а также отработанные отвалы рудника «Средний» (Воронежская область, Семилукский район, Девицкое сельское поселение). Уборка захламленных территорий городского округа</t>
  </si>
  <si>
    <t>Выполнить: завершить строительство муниципального приюта для животных без владельцев</t>
  </si>
  <si>
    <t>Выполнить: мониторинговые исследования</t>
  </si>
  <si>
    <t>управа Левобережного районо района</t>
  </si>
  <si>
    <t>Благоустройство сквер "Защитников Воронеж"</t>
  </si>
  <si>
    <t>Выполнить: благоустройство сквера Защитников Воронежа</t>
  </si>
  <si>
    <t>Выполнить: наказы избирателей депутатам Ворнежской городской Думы (остатки прошлых лет)</t>
  </si>
  <si>
    <t>Выполнить: Закупка хоз. инвентаря для проведения месячника благоустройства,  уборку захламленных территорий района силами МБУ «Комбинат благоустройства Коминтерновского района» 3500 м3</t>
  </si>
  <si>
    <t>Выполнено: установлен биотуалет во время проведения крещенских купаний в парке "Алые паруса"</t>
  </si>
  <si>
    <t>Выполнить: силами КБУ вырубку 5 деревьев, обрезку 113 деревьев</t>
  </si>
  <si>
    <t>145349</t>
  </si>
  <si>
    <t>1223</t>
  </si>
  <si>
    <t>4500</t>
  </si>
  <si>
    <t>Лунева Елена Викторовна</t>
  </si>
  <si>
    <t>Выполнено:изготовить информациооные щиты в сквер им. Бунина и парк  им. Дурова</t>
  </si>
  <si>
    <t>Выполнить: ликвидацию объекта накопленного врежда "Иловые карты", располоденного по ул. Антокольского</t>
  </si>
  <si>
    <t>Осуществление деятельности по обращению с животными без владельцев -содержание 70 агрессивных животных, отлов 65 животных</t>
  </si>
  <si>
    <t>Выполнить: вывоз мусора:  2 838,4  м3  (1687 тонн), приобретение хоз.инвентаря:  мешки для мусора - 500 уп., перчатки - 2000 пар., грабли - 70 шт.</t>
  </si>
  <si>
    <t>осуществление деятельности по обращению с животными без владельцев отлов 145 по ОСВВ</t>
  </si>
  <si>
    <t xml:space="preserve">Выполнено: покос газонов 337014,2 м2 </t>
  </si>
  <si>
    <t xml:space="preserve">Выполнить: выполнить стрижку кустарника, покос травы 337014,2 м2 </t>
  </si>
  <si>
    <t>Выполнено: охрана земельных участков ул. Землячки, 29 в 1 - 3 кварталах</t>
  </si>
  <si>
    <t>Выполнено: Выкашивание газонов - 201273 кв.м. (в 3 раза); стрижка кустарника - 21686 кв.м. (в 3 раза)</t>
  </si>
  <si>
    <t>Выполнить: выкашивание газонов - 201273 кв.м. (в 3 раза); стрижка кустарника - 21686 кв.м. (в 3 раза)</t>
  </si>
  <si>
    <t>Благоустройство Петровской набережной</t>
  </si>
  <si>
    <t>благоустройство сквера "Чайка"</t>
  </si>
  <si>
    <t>Выполнить: завершить устройство подпорной стены в сквере "Чайка"</t>
  </si>
  <si>
    <t>Выполнено: проведена оценка достоверности сметной стоимости, ведутся работы по завершению устройства подпорной стены</t>
  </si>
  <si>
    <t>258</t>
  </si>
  <si>
    <t>91705031200180400244226.</t>
  </si>
  <si>
    <t>Выполнено: изготовлена выставочная городская экспозиция, оказаны мультимедийные услуги по сопровождению выставки, установлено 2 экрана и сцена, оказаны услуги по вывозу ТКО, установлены 20 мобильных туалетных кабин, приоретены благки грамот для награждения победителей экологических конкурсов и меропряитий</t>
  </si>
  <si>
    <t>Выполнено: разработана ПСД на ликвидацию объекта накопленного вреда "Иловые карты, расположенные западнее ПОС ООО "РВК-Воронеж" по ул. Антокольского, отобраны пробы в 1-3 кварталах по ул. Землячки, 29, проведена экспертиза ПСД рекультивации рудника "Средний"</t>
  </si>
  <si>
    <t>Выполнено: проведены уходные работы за зелеными насаждениями парка "Орленок" во 2-3 кварталах</t>
  </si>
  <si>
    <t xml:space="preserve">Выполнено: проведены уходлные работы за зелеными насаждениями на Петровской набережной в 3 квартале </t>
  </si>
  <si>
    <t>Выполнено: оформлены в муниципальную собственность 7 озелененных территорий</t>
  </si>
  <si>
    <t>Выполнить: приобрести резистограф и томограф, а также ноутбук для обследования зеленых насаждений</t>
  </si>
  <si>
    <t>Выполнено: приобретены резистограф, томографа и ноутбук для обследования зеленых насаждений</t>
  </si>
  <si>
    <t>Выполнено: обрезка 98 деревьев, вырубка 5</t>
  </si>
  <si>
    <t>Выполнено: оказаны услуги охраны парков в 1-3 кварталах, обеспечено содержание фонтанов в 1 полугодии, проведены акарицидные обработки 22 озелененных территорий</t>
  </si>
  <si>
    <t>Выполнено: благоустроен сквер "Защитников Воронежа": реконструкция памятника, обустройство тропиночной сети, выполнение уходных работ  за зелёными насаждениями.</t>
  </si>
  <si>
    <t>Выполнено: Выполнено: произведена посадка 590 деревьев  и 4441 кустарников, поставлены цветы-летники, победителям городских экологических конкурсов, ведутся уходные работы за ранее высаженными саженцами и на территории сквера "Советский"</t>
  </si>
  <si>
    <t>Выполнено: проведены мониторинговые исследования насаждений на проспекте Революции</t>
  </si>
  <si>
    <t>Выполнено:  обслуживание фонтана и поливочного водопровода на пл.Победы,  покос травы -общая площадь 395431 кв.м, проведено обслуживание фонтана и поливочного водопровода</t>
  </si>
  <si>
    <t>Выполнено: в период празднования Крещения Господня в парке "Алые паруса" установлены биотуалеты 2 шт.</t>
  </si>
  <si>
    <t>Выполнить: приобрести специализированную технику</t>
  </si>
  <si>
    <t>Приобретены: 2 автомобиля Соболь, самосвал ГАЗ САЗ, Газель бизнес (7 мест) 3302, КДМ на базе самосвала ГАЗ, мини погрузчик Dictum G700  с оборудованием, 10 газонокосилок, 3 трактора Беларус, 2 снегоуборщика,  2 подметальные машины, 3 ранцевых воздуходувки, 5 бензопил, 5 кусторезов,  3 высотореза, самосвал КАМАЗ, универсальная дорожно-коммунальная машина, навесное оборудование.</t>
  </si>
  <si>
    <t>Сведения о достижении значений показателей (индикаторов) реализации муниципальной программы городского округа город Воронеж "Охрана окружающей среды" по состоянию на 01.01.2025 года</t>
  </si>
  <si>
    <t xml:space="preserve">Отчет о выполнении Плана реализации муниципальной программы городского округа город Воронеж 
"Охрана окружающей среды" 
по состоянию на 01 января 2025 года </t>
  </si>
  <si>
    <t xml:space="preserve">Отчет
о расходах федерального, областного бюджетов, бюджета городского округа город Воронеж и внебюджетных источников на реализацию целей муниципальной программы городского округа город Воронеж "Охрана окружающей среды"
по состоянию на 01 января 2025  года </t>
  </si>
  <si>
    <t>Обеспечить охрану приюта и содержание 250 животных</t>
  </si>
  <si>
    <t>Обеспечена охрана приюта в 4 квартале и содержание 250 животных</t>
  </si>
  <si>
    <t>Выполнено: закуплено 2000 пар перчаток и 692 упаковки мешков для мусора, вывезено отходлов с несанкциоонированных мест размещения 2 439 м3</t>
  </si>
  <si>
    <t>Выполнено: оказаны услуги охраны мемориального комплекса "Площадь Победы" в течении года, оплачено 60,72 т.р.-кред. зад-сть  за 2023 г.</t>
  </si>
  <si>
    <t>Выполнено: удаление деревьев-126 шт.; обрезка деревьев -34 шт.;
 корчевка пней-17 шт.</t>
  </si>
  <si>
    <t>Выполнено: На территории участка размещены: здание ветеринарного пункта с административно-бытовыми помещениями, здание карантинного отделения, 1 отапливаемый и 11 неотапливаемых павильонов для содержания собак, склад подстилки, площадка для выгула собак, сооружения для содержания и обслуживания комплекса зданий приюта.         Объект введен в эксплуатацию № 36-34-084-2024 от 25.09.2024</t>
  </si>
  <si>
    <t>Выполнено: обеспечена установка мобильных туалетных кабин в количестве 230 шт. во время футбольных матчей на стадионе «Факел»</t>
  </si>
  <si>
    <t>Задание МБУ "КБУ Советского района"  : 7079 кв.м, обрезка одиночных кустарников - 13 шт., покос газона  - 184300 кв м, вырезка сучьев и побегов кустарников - 70 шт</t>
  </si>
  <si>
    <t>Выполнено: 7079 кв.м, обрезка одиночных кустарников - 13 шт., покос газона  - 184300 кв м, вырезка сучьев и побегов кустарников - 70 шт</t>
  </si>
  <si>
    <t xml:space="preserve">Силами  МБУ "КБУ Советского района" выполнена  обрезка 443 деревьев, распиловка 166 поваленных стволов, удаление 410 деревьев.  </t>
  </si>
  <si>
    <t xml:space="preserve">Задание МБУ "КБУ Советского района"  запланирована обрезка 443 деревьев, распиловка 166 поваленных стволов, удаление 410 деревьев.  </t>
  </si>
  <si>
    <t>Выполнено: произведен отбор проб воды на содержание мышьяка в 1-4 кварталах</t>
  </si>
  <si>
    <t>Выполнено: вывезено мусора: 2 838,4 м3 (952 тонн),  (в работе 1234 м3 (1687 тонн); приобретен хоз. инвентарь:  мешки для мусора - 500 уп., перчатки - 2000 пар., грабли - 70 шт.</t>
  </si>
  <si>
    <t>Выполнить:  покос газонов   -  144 900  кв.м;  стрижку живых изгородей   -   1130 кв.м, полив 150 дер.</t>
  </si>
  <si>
    <t>Выполнено: покос травы - 144 900 м2, стрижка кустарника - 1130  м2, полив 150 дер.</t>
  </si>
  <si>
    <t xml:space="preserve">Выполнено: обрезка - 183 дер, вырубка - 144 дер;  обрезка - 51 дер., вырубка - 83,9 куб.м, распил -   40 м.куб  </t>
  </si>
  <si>
    <t>Выполнено: закуплены 806 упаковки мешков д/мусора и 2000 пар перчаток, вывезено 3500 м3 отходов</t>
  </si>
  <si>
    <t xml:space="preserve">Выполнено: вырубка 699 и обрезка 648 деревьев, </t>
  </si>
  <si>
    <t xml:space="preserve">Выполнено:   Срок завершения работ по контракту 01.10.2025 года. В 2024 году за счет указанных средств выполнен покос дикорастущей растительности, выполнен демонтаж твердых покрытий и ж/б конструкций. Выполнены работы по перемещению грязного грунта и укладке в конус 1 с добавлением глины с перемешиванием, выполнена укладка грунта в конус 2, перемещение грунта на участки 3-5, перемещение грунта на участок 6, выполняется послойная засыпка участка 7. 
Общий процент выполнения работ ~ 73%.
</t>
  </si>
  <si>
    <t>Выполнить: вывоз мусора с мест несанционированного размещения, приобретение перчаток - 3690 пар, приобретение мешков д/мусора - 582 упак.</t>
  </si>
  <si>
    <t>Выполнено: приобретены перчатки - 3690 пар, мешки д/мусора - 582 упак.,  вывоз мусора с мест несанционированного размещения - 2263 м3</t>
  </si>
  <si>
    <t>Выполнено: вырубка - 50; санитарная обрезка - 139; омолаживающая обрезка - 89, санитарная обрезка 11, рубка - 5</t>
  </si>
  <si>
    <t>Выполнить: произвести отлов 1332, содержание 291 агрессивных</t>
  </si>
  <si>
    <t>Выполнить: выкашивание газонов - 360 890 м2</t>
  </si>
  <si>
    <t>Выполнено: выкашивание газонов - 360 890 м2</t>
  </si>
  <si>
    <t>372 (26 агрессивных)</t>
  </si>
  <si>
    <t>отловлено 171 животных, а также содержание 124 агрессивных животных (18 особей переходящих с 2023г. + 54 - за 1 кв. 2024г.)</t>
  </si>
  <si>
    <t>осуществлена деятельность по обращению с животными без владельцев отловлено 104 особей осуществлена деятельность по обращению с животными без владельцев (109 агрессивных)</t>
  </si>
  <si>
    <t>Осуществлена деятельность по обращению с животными без владельцев -содержание 37 агрессивного животного , отлов 52 животных</t>
  </si>
  <si>
    <t>133 (21 агрессивных)</t>
  </si>
  <si>
    <t>294 (33 агрессивных)</t>
  </si>
  <si>
    <t>Выполнено: произведен отлов 1127 животных, содержание 291 агрессивных</t>
  </si>
  <si>
    <t>11,18</t>
  </si>
  <si>
    <t xml:space="preserve">Выполнить: вырубку - 50 деревьев; санитарную обрезку - 139 деревьев; </t>
  </si>
  <si>
    <t xml:space="preserve">Выполнить:   вырубку 600 и обрезку 648 деревьев, </t>
  </si>
  <si>
    <t xml:space="preserve">Выполнить: обрезку - 183 дер, вырубку - 144 дер;  </t>
  </si>
  <si>
    <t xml:space="preserve">Выполнить услуги охраны мемориального комплекса "Площадь Победы", </t>
  </si>
  <si>
    <t>Оформить в мунициципальную собственность  озелененные территории</t>
  </si>
  <si>
    <t xml:space="preserve">Выполнить: провести мониторинговые исследования территории ликвидированной свалки по ул. Землячки, 29, </t>
  </si>
  <si>
    <t>Выполнить: охрану земельных участков ул. Землячки, 29 (заказчик - МБУ КБУ ЖД района)</t>
  </si>
  <si>
    <t>Выполнить: установить биотуалеты</t>
  </si>
  <si>
    <t>Выполнить: обеспечить установкку биотуалетов во время футбольных матчей</t>
  </si>
  <si>
    <t xml:space="preserve">Выполнить дезинсекционные и акарицидные обработки территорий, </t>
  </si>
  <si>
    <t xml:space="preserve">Выполнить: удаление деревьев-80 шт.; обрезка деревьев -220 шт.;
</t>
  </si>
  <si>
    <t>Выполнить:  покос травы -общая площадь 267 000 кв.м.;
 обслуживание фонтана и поливочного водопровода на пл.Победы</t>
  </si>
  <si>
    <t>Выполнить: вывоз несанкционированных свалок  - 1 324 куб.м. , закупка 2130 пар перчаток и 49 упаковки мешков для мусова</t>
  </si>
  <si>
    <r>
      <t xml:space="preserve">План реализации муниципальной программы городского округа город Воронеж
</t>
    </r>
    <r>
      <rPr>
        <u/>
        <sz val="14"/>
        <rFont val="Times New Roman"/>
        <family val="1"/>
        <charset val="204"/>
      </rPr>
      <t>"Охрана окружающей среды"</t>
    </r>
    <r>
      <rPr>
        <sz val="14"/>
        <rFont val="Times New Roman"/>
        <family val="1"/>
        <charset val="204"/>
      </rPr>
      <t xml:space="preserve">
на 2025 год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</si>
</sst>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\ _₽"/>
    <numFmt numFmtId="166" formatCode="#,##0.00_р_."/>
    <numFmt numFmtId="167" formatCode="0.0"/>
    <numFmt numFmtId="168" formatCode="#,##0.000_р_."/>
    <numFmt numFmtId="169" formatCode="#,##0.0"/>
    <numFmt numFmtId="170" formatCode="_-* #,##0\ _₽_-;\-* #,##0\ _₽_-;_-* &quot;-&quot;??\ _₽_-;_-@_-"/>
    <numFmt numFmtId="171" formatCode="#,##0.00_ ;\-#,##0.00\ "/>
    <numFmt numFmtId="172" formatCode="000000"/>
  </numFmts>
  <fonts count="33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trike/>
      <sz val="14"/>
      <name val="Calibri"/>
      <family val="2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name val="Arial Cyr"/>
      <charset val="204"/>
    </font>
    <font>
      <u/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name val="Arial Cyr"/>
      <charset val="204"/>
    </font>
    <font>
      <u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0"/>
      <name val="Arial Cyr"/>
      <charset val="204"/>
    </font>
    <font>
      <b/>
      <u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Arial Cyr"/>
      <charset val="204"/>
    </font>
    <font>
      <b/>
      <u/>
      <sz val="14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i/>
      <sz val="14"/>
      <name val="Times New Roman"/>
      <family val="1"/>
      <charset val="204"/>
    </font>
    <font>
      <sz val="20"/>
      <name val="Times New Roman"/>
      <family val="1"/>
      <charset val="204"/>
    </font>
    <font>
      <sz val="24"/>
      <name val="Times New Roman"/>
      <family val="1"/>
      <charset val="204"/>
    </font>
    <font>
      <sz val="16"/>
      <name val="Times New Roman"/>
      <family val="1"/>
      <charset val="204"/>
    </font>
    <font>
      <sz val="14"/>
      <name val="Arial Cyr"/>
      <charset val="204"/>
    </font>
    <font>
      <b/>
      <sz val="1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6">
    <xf numFmtId="0" fontId="0" fillId="0" borderId="0"/>
    <xf numFmtId="0" fontId="2" fillId="0" borderId="0"/>
    <xf numFmtId="164" fontId="10" fillId="0" borderId="0" applyFont="0" applyFill="0" applyBorder="0" applyAlignment="0" applyProtection="0"/>
    <xf numFmtId="0" fontId="1" fillId="0" borderId="0"/>
    <xf numFmtId="0" fontId="10" fillId="0" borderId="0"/>
    <xf numFmtId="43" fontId="17" fillId="0" borderId="0" applyFont="0" applyFill="0" applyBorder="0" applyAlignment="0" applyProtection="0"/>
  </cellStyleXfs>
  <cellXfs count="929">
    <xf numFmtId="0" fontId="0" fillId="0" borderId="0" xfId="0"/>
    <xf numFmtId="49" fontId="8" fillId="0" borderId="0" xfId="0" applyNumberFormat="1" applyFont="1" applyFill="1" applyAlignment="1">
      <alignment wrapText="1"/>
    </xf>
    <xf numFmtId="49" fontId="8" fillId="0" borderId="0" xfId="0" applyNumberFormat="1" applyFont="1" applyFill="1" applyAlignment="1">
      <alignment vertical="top" wrapText="1"/>
    </xf>
    <xf numFmtId="49" fontId="8" fillId="0" borderId="0" xfId="0" applyNumberFormat="1" applyFont="1" applyFill="1" applyAlignment="1">
      <alignment horizontal="right" vertical="top" wrapText="1"/>
    </xf>
    <xf numFmtId="49" fontId="8" fillId="0" borderId="0" xfId="0" applyNumberFormat="1" applyFont="1" applyFill="1" applyAlignment="1">
      <alignment horizontal="centerContinuous" vertical="center" wrapText="1"/>
    </xf>
    <xf numFmtId="49" fontId="3" fillId="3" borderId="0" xfId="0" applyNumberFormat="1" applyFont="1" applyFill="1" applyBorder="1" applyAlignment="1">
      <alignment vertical="center" wrapText="1"/>
    </xf>
    <xf numFmtId="49" fontId="3" fillId="0" borderId="0" xfId="0" applyNumberFormat="1" applyFont="1" applyBorder="1" applyAlignment="1">
      <alignment wrapText="1"/>
    </xf>
    <xf numFmtId="49" fontId="3" fillId="2" borderId="0" xfId="0" applyNumberFormat="1" applyFont="1" applyFill="1" applyAlignment="1">
      <alignment wrapText="1"/>
    </xf>
    <xf numFmtId="49" fontId="3" fillId="0" borderId="0" xfId="0" applyNumberFormat="1" applyFont="1" applyAlignment="1">
      <alignment wrapText="1"/>
    </xf>
    <xf numFmtId="49" fontId="3" fillId="0" borderId="5" xfId="0" applyNumberFormat="1" applyFont="1" applyBorder="1" applyAlignment="1">
      <alignment horizontal="justify" vertical="top"/>
    </xf>
    <xf numFmtId="49" fontId="3" fillId="0" borderId="0" xfId="0" applyNumberFormat="1" applyFont="1" applyAlignment="1">
      <alignment wrapText="1"/>
    </xf>
    <xf numFmtId="49" fontId="3" fillId="0" borderId="0" xfId="0" applyNumberFormat="1" applyFont="1" applyAlignment="1">
      <alignment wrapText="1"/>
    </xf>
    <xf numFmtId="49" fontId="3" fillId="0" borderId="5" xfId="0" applyNumberFormat="1" applyFont="1" applyBorder="1" applyAlignment="1">
      <alignment vertical="top"/>
    </xf>
    <xf numFmtId="0" fontId="13" fillId="0" borderId="1" xfId="0" applyFont="1" applyBorder="1" applyAlignment="1">
      <alignment vertical="top" wrapText="1"/>
    </xf>
    <xf numFmtId="0" fontId="13" fillId="0" borderId="1" xfId="0" applyFont="1" applyBorder="1" applyAlignment="1">
      <alignment vertical="top"/>
    </xf>
    <xf numFmtId="0" fontId="13" fillId="0" borderId="4" xfId="0" applyFont="1" applyBorder="1" applyAlignment="1">
      <alignment horizontal="left"/>
    </xf>
    <xf numFmtId="0" fontId="13" fillId="0" borderId="5" xfId="0" applyFont="1" applyBorder="1" applyAlignment="1">
      <alignment horizontal="left"/>
    </xf>
    <xf numFmtId="0" fontId="13" fillId="0" borderId="2" xfId="0" applyFont="1" applyBorder="1" applyAlignment="1">
      <alignment vertical="top" wrapText="1"/>
    </xf>
    <xf numFmtId="0" fontId="13" fillId="0" borderId="4" xfId="0" applyFont="1" applyBorder="1" applyAlignment="1">
      <alignment vertical="top"/>
    </xf>
    <xf numFmtId="49" fontId="3" fillId="2" borderId="0" xfId="0" applyNumberFormat="1" applyFont="1" applyFill="1" applyBorder="1" applyAlignment="1">
      <alignment vertical="top"/>
    </xf>
    <xf numFmtId="49" fontId="3" fillId="2" borderId="0" xfId="0" applyNumberFormat="1" applyFont="1" applyFill="1" applyAlignment="1">
      <alignment horizontal="justify" vertical="center"/>
    </xf>
    <xf numFmtId="49" fontId="3" fillId="2" borderId="0" xfId="0" applyNumberFormat="1" applyFont="1" applyFill="1" applyBorder="1" applyAlignment="1">
      <alignment horizontal="justify" vertical="center"/>
    </xf>
    <xf numFmtId="49" fontId="3" fillId="2" borderId="0" xfId="0" applyNumberFormat="1" applyFont="1" applyFill="1" applyBorder="1" applyAlignment="1">
      <alignment horizontal="right" vertical="center"/>
    </xf>
    <xf numFmtId="49" fontId="13" fillId="0" borderId="4" xfId="0" applyNumberFormat="1" applyFont="1" applyBorder="1" applyAlignment="1">
      <alignment horizontal="left" vertical="top" wrapText="1"/>
    </xf>
    <xf numFmtId="49" fontId="13" fillId="0" borderId="2" xfId="0" applyNumberFormat="1" applyFont="1" applyBorder="1" applyAlignment="1">
      <alignment horizontal="left" vertical="top" wrapText="1"/>
    </xf>
    <xf numFmtId="49" fontId="13" fillId="0" borderId="4" xfId="0" applyNumberFormat="1" applyFont="1" applyBorder="1" applyAlignment="1">
      <alignment vertical="top" wrapText="1"/>
    </xf>
    <xf numFmtId="49" fontId="13" fillId="0" borderId="5" xfId="0" applyNumberFormat="1" applyFont="1" applyBorder="1" applyAlignment="1">
      <alignment vertical="top" wrapText="1"/>
    </xf>
    <xf numFmtId="49" fontId="13" fillId="0" borderId="5" xfId="0" applyNumberFormat="1" applyFont="1" applyBorder="1" applyAlignment="1">
      <alignment horizontal="justify" vertical="top"/>
    </xf>
    <xf numFmtId="49" fontId="13" fillId="0" borderId="2" xfId="0" applyNumberFormat="1" applyFont="1" applyBorder="1" applyAlignment="1">
      <alignment vertical="top" wrapText="1"/>
    </xf>
    <xf numFmtId="49" fontId="13" fillId="0" borderId="12" xfId="0" applyNumberFormat="1" applyFont="1" applyBorder="1" applyAlignment="1">
      <alignment vertical="top" wrapText="1"/>
    </xf>
    <xf numFmtId="49" fontId="13" fillId="0" borderId="10" xfId="0" applyNumberFormat="1" applyFont="1" applyBorder="1" applyAlignment="1">
      <alignment vertical="top" wrapText="1"/>
    </xf>
    <xf numFmtId="49" fontId="13" fillId="0" borderId="4" xfId="0" applyNumberFormat="1" applyFont="1" applyBorder="1" applyAlignment="1">
      <alignment horizontal="justify" vertical="top"/>
    </xf>
    <xf numFmtId="49" fontId="3" fillId="0" borderId="5" xfId="0" applyNumberFormat="1" applyFont="1" applyBorder="1" applyAlignment="1">
      <alignment horizontal="justify"/>
    </xf>
    <xf numFmtId="49" fontId="3" fillId="0" borderId="2" xfId="0" applyNumberFormat="1" applyFont="1" applyBorder="1" applyAlignment="1">
      <alignment horizontal="justify"/>
    </xf>
    <xf numFmtId="0" fontId="3" fillId="0" borderId="5" xfId="0" applyFont="1" applyBorder="1" applyAlignment="1">
      <alignment vertical="top" wrapText="1"/>
    </xf>
    <xf numFmtId="49" fontId="3" fillId="2" borderId="11" xfId="0" applyNumberFormat="1" applyFont="1" applyFill="1" applyBorder="1" applyAlignment="1">
      <alignment wrapText="1"/>
    </xf>
    <xf numFmtId="49" fontId="13" fillId="0" borderId="10" xfId="0" applyNumberFormat="1" applyFont="1" applyBorder="1" applyAlignment="1">
      <alignment horizontal="left" vertical="top" wrapText="1"/>
    </xf>
    <xf numFmtId="49" fontId="13" fillId="0" borderId="11" xfId="0" applyNumberFormat="1" applyFont="1" applyBorder="1" applyAlignment="1">
      <alignment horizontal="left" vertical="top" wrapText="1"/>
    </xf>
    <xf numFmtId="49" fontId="13" fillId="0" borderId="1" xfId="0" applyNumberFormat="1" applyFont="1" applyBorder="1" applyAlignment="1">
      <alignment vertical="top" wrapText="1"/>
    </xf>
    <xf numFmtId="0" fontId="13" fillId="0" borderId="5" xfId="0" applyFont="1" applyBorder="1" applyAlignment="1">
      <alignment horizontal="left" wrapText="1"/>
    </xf>
    <xf numFmtId="0" fontId="13" fillId="0" borderId="5" xfId="0" applyFont="1" applyBorder="1" applyAlignment="1">
      <alignment horizontal="left" vertical="top" wrapText="1"/>
    </xf>
    <xf numFmtId="49" fontId="3" fillId="0" borderId="4" xfId="0" applyNumberFormat="1" applyFont="1" applyBorder="1" applyAlignment="1">
      <alignment horizontal="justify"/>
    </xf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169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31" fillId="0" borderId="0" xfId="0" applyFont="1" applyFill="1"/>
    <xf numFmtId="0" fontId="31" fillId="0" borderId="0" xfId="0" applyFont="1" applyFill="1" applyAlignment="1">
      <alignment vertical="top"/>
    </xf>
    <xf numFmtId="0" fontId="31" fillId="0" borderId="0" xfId="0" applyNumberFormat="1" applyFont="1" applyFill="1"/>
    <xf numFmtId="0" fontId="7" fillId="0" borderId="0" xfId="0" applyFont="1" applyFill="1" applyAlignment="1">
      <alignment horizontal="center"/>
    </xf>
    <xf numFmtId="49" fontId="31" fillId="0" borderId="0" xfId="0" applyNumberFormat="1" applyFont="1" applyFill="1"/>
    <xf numFmtId="49" fontId="7" fillId="0" borderId="0" xfId="0" applyNumberFormat="1" applyFont="1" applyFill="1" applyAlignment="1">
      <alignment horizontal="center" vertical="center"/>
    </xf>
    <xf numFmtId="0" fontId="7" fillId="0" borderId="0" xfId="0" applyFont="1" applyFill="1"/>
    <xf numFmtId="0" fontId="7" fillId="0" borderId="0" xfId="0" applyFont="1" applyFill="1" applyAlignment="1">
      <alignment horizontal="right"/>
    </xf>
    <xf numFmtId="0" fontId="7" fillId="0" borderId="0" xfId="0" applyFont="1" applyFill="1" applyAlignment="1">
      <alignment vertical="center" wrapText="1"/>
    </xf>
    <xf numFmtId="0" fontId="7" fillId="0" borderId="0" xfId="0" applyFont="1" applyFill="1" applyAlignment="1">
      <alignment vertical="top"/>
    </xf>
    <xf numFmtId="0" fontId="7" fillId="0" borderId="0" xfId="0" applyNumberFormat="1" applyFont="1" applyFill="1"/>
    <xf numFmtId="49" fontId="7" fillId="0" borderId="0" xfId="0" applyNumberFormat="1" applyFont="1" applyFill="1"/>
    <xf numFmtId="1" fontId="7" fillId="0" borderId="0" xfId="0" applyNumberFormat="1" applyFont="1" applyFill="1"/>
    <xf numFmtId="0" fontId="0" fillId="0" borderId="0" xfId="0" applyFont="1" applyFill="1"/>
    <xf numFmtId="0" fontId="0" fillId="0" borderId="0" xfId="0" applyFont="1" applyFill="1" applyBorder="1"/>
    <xf numFmtId="0" fontId="3" fillId="0" borderId="6" xfId="0" applyFont="1" applyFill="1" applyBorder="1" applyAlignment="1">
      <alignment horizontal="center" vertical="center" wrapText="1"/>
    </xf>
    <xf numFmtId="49" fontId="3" fillId="0" borderId="11" xfId="0" applyNumberFormat="1" applyFont="1" applyFill="1" applyBorder="1" applyAlignment="1">
      <alignment horizontal="center" vertical="center" wrapText="1"/>
    </xf>
    <xf numFmtId="1" fontId="3" fillId="0" borderId="2" xfId="0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/>
    </xf>
    <xf numFmtId="0" fontId="3" fillId="0" borderId="4" xfId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1" fontId="3" fillId="0" borderId="4" xfId="1" applyNumberFormat="1" applyFont="1" applyFill="1" applyBorder="1" applyAlignment="1">
      <alignment horizontal="center" vertical="center"/>
    </xf>
    <xf numFmtId="3" fontId="3" fillId="0" borderId="4" xfId="1" applyNumberFormat="1" applyFont="1" applyFill="1" applyBorder="1" applyAlignment="1">
      <alignment horizontal="center" vertical="center"/>
    </xf>
    <xf numFmtId="0" fontId="19" fillId="0" borderId="16" xfId="1" applyFont="1" applyFill="1" applyBorder="1" applyAlignment="1">
      <alignment horizontal="left" vertical="center" wrapText="1"/>
    </xf>
    <xf numFmtId="0" fontId="19" fillId="0" borderId="17" xfId="1" applyNumberFormat="1" applyFont="1" applyFill="1" applyBorder="1" applyAlignment="1">
      <alignment vertical="center" wrapText="1"/>
    </xf>
    <xf numFmtId="0" fontId="19" fillId="0" borderId="17" xfId="1" applyFont="1" applyFill="1" applyBorder="1" applyAlignment="1">
      <alignment horizontal="center" vertical="center" wrapText="1"/>
    </xf>
    <xf numFmtId="4" fontId="19" fillId="0" borderId="18" xfId="1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2" xfId="1" applyFont="1" applyFill="1" applyBorder="1" applyAlignment="1">
      <alignment horizontal="center" vertical="center" wrapText="1"/>
    </xf>
    <xf numFmtId="4" fontId="3" fillId="0" borderId="2" xfId="1" applyNumberFormat="1" applyFont="1" applyFill="1" applyBorder="1" applyAlignment="1">
      <alignment horizontal="center" vertical="center" wrapText="1"/>
    </xf>
    <xf numFmtId="4" fontId="0" fillId="0" borderId="0" xfId="0" applyNumberFormat="1" applyFont="1" applyFill="1"/>
    <xf numFmtId="0" fontId="3" fillId="0" borderId="1" xfId="1" applyFont="1" applyFill="1" applyBorder="1" applyAlignment="1">
      <alignment horizontal="center" vertical="center" wrapText="1"/>
    </xf>
    <xf numFmtId="4" fontId="3" fillId="0" borderId="1" xfId="1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4" fontId="3" fillId="0" borderId="5" xfId="1" applyNumberFormat="1" applyFont="1" applyFill="1" applyBorder="1" applyAlignment="1">
      <alignment horizontal="center" vertical="center" wrapText="1"/>
    </xf>
    <xf numFmtId="4" fontId="3" fillId="0" borderId="4" xfId="1" applyNumberFormat="1" applyFont="1" applyFill="1" applyBorder="1" applyAlignment="1">
      <alignment horizontal="center" vertical="center" wrapText="1"/>
    </xf>
    <xf numFmtId="0" fontId="19" fillId="0" borderId="21" xfId="1" applyFont="1" applyFill="1" applyBorder="1" applyAlignment="1">
      <alignment horizontal="left" vertical="center" wrapText="1"/>
    </xf>
    <xf numFmtId="0" fontId="19" fillId="0" borderId="21" xfId="1" applyNumberFormat="1" applyFont="1" applyFill="1" applyBorder="1" applyAlignment="1">
      <alignment vertical="center" wrapText="1"/>
    </xf>
    <xf numFmtId="0" fontId="19" fillId="0" borderId="21" xfId="1" applyFont="1" applyFill="1" applyBorder="1" applyAlignment="1">
      <alignment horizontal="center" wrapText="1"/>
    </xf>
    <xf numFmtId="4" fontId="19" fillId="0" borderId="21" xfId="1" applyNumberFormat="1" applyFont="1" applyFill="1" applyBorder="1" applyAlignment="1">
      <alignment horizontal="center" vertical="center" wrapText="1"/>
    </xf>
    <xf numFmtId="4" fontId="19" fillId="0" borderId="41" xfId="1" applyNumberFormat="1" applyFont="1" applyFill="1" applyBorder="1" applyAlignment="1">
      <alignment horizontal="center" vertical="center" wrapText="1"/>
    </xf>
    <xf numFmtId="4" fontId="19" fillId="0" borderId="57" xfId="1" applyNumberFormat="1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center" vertical="center" wrapText="1"/>
    </xf>
    <xf numFmtId="4" fontId="12" fillId="0" borderId="1" xfId="1" applyNumberFormat="1" applyFont="1" applyFill="1" applyBorder="1" applyAlignment="1">
      <alignment horizontal="center" vertical="center" wrapText="1"/>
    </xf>
    <xf numFmtId="4" fontId="12" fillId="0" borderId="58" xfId="1" applyNumberFormat="1" applyFont="1" applyFill="1" applyBorder="1" applyAlignment="1">
      <alignment horizontal="center" vertical="center" wrapText="1"/>
    </xf>
    <xf numFmtId="4" fontId="12" fillId="0" borderId="7" xfId="1" applyNumberFormat="1" applyFont="1" applyFill="1" applyBorder="1" applyAlignment="1">
      <alignment horizontal="center" vertical="center" wrapText="1"/>
    </xf>
    <xf numFmtId="4" fontId="12" fillId="0" borderId="6" xfId="1" applyNumberFormat="1" applyFont="1" applyFill="1" applyBorder="1" applyAlignment="1">
      <alignment horizontal="center" vertical="center" wrapText="1"/>
    </xf>
    <xf numFmtId="0" fontId="12" fillId="0" borderId="4" xfId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25" xfId="1" applyFont="1" applyFill="1" applyBorder="1" applyAlignment="1">
      <alignment horizontal="center" vertical="center" wrapText="1"/>
    </xf>
    <xf numFmtId="0" fontId="12" fillId="0" borderId="25" xfId="0" applyFont="1" applyFill="1" applyBorder="1" applyAlignment="1">
      <alignment horizontal="center" vertical="center" wrapText="1"/>
    </xf>
    <xf numFmtId="4" fontId="12" fillId="0" borderId="25" xfId="1" applyNumberFormat="1" applyFont="1" applyFill="1" applyBorder="1" applyAlignment="1">
      <alignment horizontal="center" vertical="center" wrapText="1"/>
    </xf>
    <xf numFmtId="4" fontId="12" fillId="0" borderId="44" xfId="1" applyNumberFormat="1" applyFont="1" applyFill="1" applyBorder="1" applyAlignment="1">
      <alignment horizontal="center" vertical="center" wrapText="1"/>
    </xf>
    <xf numFmtId="4" fontId="12" fillId="0" borderId="59" xfId="1" applyNumberFormat="1" applyFont="1" applyFill="1" applyBorder="1" applyAlignment="1">
      <alignment horizontal="center" vertical="center" wrapText="1"/>
    </xf>
    <xf numFmtId="0" fontId="18" fillId="0" borderId="2" xfId="1" applyFont="1" applyFill="1" applyBorder="1" applyAlignment="1">
      <alignment horizontal="left" vertical="center" wrapText="1"/>
    </xf>
    <xf numFmtId="0" fontId="18" fillId="0" borderId="2" xfId="1" applyNumberFormat="1" applyFont="1" applyFill="1" applyBorder="1" applyAlignment="1">
      <alignment horizontal="center" vertical="center" wrapText="1"/>
    </xf>
    <xf numFmtId="0" fontId="18" fillId="0" borderId="2" xfId="1" applyFont="1" applyFill="1" applyBorder="1" applyAlignment="1">
      <alignment horizontal="center" vertical="center" wrapText="1"/>
    </xf>
    <xf numFmtId="4" fontId="18" fillId="0" borderId="2" xfId="1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left" vertical="center" indent="2"/>
    </xf>
    <xf numFmtId="0" fontId="3" fillId="0" borderId="1" xfId="0" applyNumberFormat="1" applyFont="1" applyFill="1" applyBorder="1" applyAlignment="1">
      <alignment horizontal="left" vertical="center" wrapText="1"/>
    </xf>
    <xf numFmtId="0" fontId="18" fillId="0" borderId="1" xfId="1" applyFont="1" applyFill="1" applyBorder="1" applyAlignment="1">
      <alignment horizontal="left" vertical="center" wrapText="1"/>
    </xf>
    <xf numFmtId="0" fontId="18" fillId="0" borderId="1" xfId="0" applyNumberFormat="1" applyFont="1" applyFill="1" applyBorder="1" applyAlignment="1">
      <alignment horizontal="left" vertical="center" wrapText="1"/>
    </xf>
    <xf numFmtId="0" fontId="18" fillId="0" borderId="1" xfId="1" applyFont="1" applyFill="1" applyBorder="1" applyAlignment="1">
      <alignment horizontal="center" wrapText="1"/>
    </xf>
    <xf numFmtId="4" fontId="18" fillId="0" borderId="1" xfId="1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2" fontId="3" fillId="0" borderId="1" xfId="1" applyNumberFormat="1" applyFont="1" applyFill="1" applyBorder="1" applyAlignment="1">
      <alignment horizontal="left" vertical="center" wrapText="1"/>
    </xf>
    <xf numFmtId="1" fontId="3" fillId="0" borderId="1" xfId="1" applyNumberFormat="1" applyFont="1" applyFill="1" applyBorder="1" applyAlignment="1">
      <alignment horizontal="center" vertical="center" wrapText="1"/>
    </xf>
    <xf numFmtId="2" fontId="3" fillId="0" borderId="1" xfId="1" applyNumberFormat="1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wrapText="1"/>
    </xf>
    <xf numFmtId="0" fontId="18" fillId="0" borderId="1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1" fillId="0" borderId="1" xfId="0" applyNumberFormat="1" applyFont="1" applyFill="1" applyBorder="1" applyAlignment="1">
      <alignment horizontal="left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18" fillId="0" borderId="1" xfId="1" applyNumberFormat="1" applyFont="1" applyFill="1" applyBorder="1" applyAlignment="1">
      <alignment vertical="center" wrapText="1"/>
    </xf>
    <xf numFmtId="0" fontId="3" fillId="0" borderId="1" xfId="1" applyNumberFormat="1" applyFont="1" applyFill="1" applyBorder="1" applyAlignment="1">
      <alignment vertical="center" wrapText="1"/>
    </xf>
    <xf numFmtId="0" fontId="3" fillId="0" borderId="14" xfId="1" applyFont="1" applyFill="1" applyBorder="1" applyAlignment="1">
      <alignment horizontal="center" vertical="center" wrapText="1"/>
    </xf>
    <xf numFmtId="4" fontId="0" fillId="0" borderId="1" xfId="0" applyNumberFormat="1" applyFont="1" applyFill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left" vertical="center" wrapText="1"/>
    </xf>
    <xf numFmtId="0" fontId="3" fillId="0" borderId="10" xfId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left" wrapText="1"/>
    </xf>
    <xf numFmtId="0" fontId="19" fillId="0" borderId="1" xfId="1" applyFont="1" applyFill="1" applyBorder="1" applyAlignment="1">
      <alignment horizontal="left" vertical="center" wrapText="1"/>
    </xf>
    <xf numFmtId="0" fontId="19" fillId="0" borderId="1" xfId="1" applyNumberFormat="1" applyFont="1" applyFill="1" applyBorder="1" applyAlignment="1">
      <alignment vertical="center" wrapText="1"/>
    </xf>
    <xf numFmtId="0" fontId="19" fillId="0" borderId="1" xfId="1" applyFont="1" applyFill="1" applyBorder="1" applyAlignment="1">
      <alignment horizontal="center" wrapText="1"/>
    </xf>
    <xf numFmtId="4" fontId="19" fillId="0" borderId="1" xfId="1" applyNumberFormat="1" applyFont="1" applyFill="1" applyBorder="1" applyAlignment="1">
      <alignment horizontal="center" vertical="center" wrapText="1"/>
    </xf>
    <xf numFmtId="4" fontId="12" fillId="0" borderId="2" xfId="1" applyNumberFormat="1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4" fontId="12" fillId="0" borderId="62" xfId="1" applyNumberFormat="1" applyFont="1" applyFill="1" applyBorder="1" applyAlignment="1">
      <alignment horizontal="center" vertical="center" wrapText="1"/>
    </xf>
    <xf numFmtId="0" fontId="20" fillId="0" borderId="25" xfId="0" applyNumberFormat="1" applyFont="1" applyFill="1" applyBorder="1" applyAlignment="1">
      <alignment horizontal="center" vertical="center" wrapText="1"/>
    </xf>
    <xf numFmtId="4" fontId="12" fillId="0" borderId="24" xfId="1" applyNumberFormat="1" applyFont="1" applyFill="1" applyBorder="1" applyAlignment="1">
      <alignment horizontal="center" vertical="center" wrapText="1"/>
    </xf>
    <xf numFmtId="0" fontId="18" fillId="0" borderId="2" xfId="1" applyNumberFormat="1" applyFont="1" applyFill="1" applyBorder="1" applyAlignment="1">
      <alignment vertical="center" wrapText="1"/>
    </xf>
    <xf numFmtId="0" fontId="18" fillId="0" borderId="2" xfId="1" applyFont="1" applyFill="1" applyBorder="1" applyAlignment="1">
      <alignment horizontal="center" vertical="top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8" fillId="0" borderId="1" xfId="1" applyFont="1" applyFill="1" applyBorder="1" applyAlignment="1">
      <alignment horizontal="center" vertical="top" wrapText="1"/>
    </xf>
    <xf numFmtId="0" fontId="3" fillId="0" borderId="1" xfId="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0" fontId="18" fillId="0" borderId="1" xfId="0" applyFont="1" applyFill="1" applyBorder="1" applyAlignment="1">
      <alignment horizontal="left" vertical="center" wrapText="1"/>
    </xf>
    <xf numFmtId="0" fontId="18" fillId="0" borderId="1" xfId="1" applyNumberFormat="1" applyFont="1" applyFill="1" applyBorder="1" applyAlignment="1">
      <alignment horizontal="left" vertical="center" wrapText="1"/>
    </xf>
    <xf numFmtId="0" fontId="3" fillId="0" borderId="1" xfId="1" applyNumberFormat="1" applyFont="1" applyFill="1" applyBorder="1" applyAlignment="1">
      <alignment horizontal="left" vertical="center" wrapText="1"/>
    </xf>
    <xf numFmtId="0" fontId="18" fillId="0" borderId="1" xfId="1" applyNumberFormat="1" applyFont="1" applyFill="1" applyBorder="1" applyAlignment="1">
      <alignment horizontal="center" vertical="center" wrapText="1"/>
    </xf>
    <xf numFmtId="49" fontId="18" fillId="0" borderId="1" xfId="1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3" fillId="0" borderId="1" xfId="1" applyNumberFormat="1" applyFont="1" applyFill="1" applyBorder="1" applyAlignment="1">
      <alignment horizontal="center" vertical="center" wrapText="1"/>
    </xf>
    <xf numFmtId="0" fontId="3" fillId="0" borderId="4" xfId="1" applyNumberFormat="1" applyFont="1" applyFill="1" applyBorder="1" applyAlignment="1">
      <alignment horizontal="left" vertical="center" wrapText="1"/>
    </xf>
    <xf numFmtId="49" fontId="3" fillId="0" borderId="4" xfId="1" applyNumberFormat="1" applyFont="1" applyFill="1" applyBorder="1" applyAlignment="1">
      <alignment horizontal="center" vertical="center" wrapText="1"/>
    </xf>
    <xf numFmtId="0" fontId="22" fillId="0" borderId="16" xfId="0" applyFont="1" applyFill="1" applyBorder="1"/>
    <xf numFmtId="0" fontId="19" fillId="0" borderId="17" xfId="1" applyNumberFormat="1" applyFont="1" applyFill="1" applyBorder="1" applyAlignment="1">
      <alignment horizontal="center" vertical="center" wrapText="1"/>
    </xf>
    <xf numFmtId="4" fontId="19" fillId="0" borderId="17" xfId="1" applyNumberFormat="1" applyFont="1" applyFill="1" applyBorder="1" applyAlignment="1">
      <alignment horizontal="center" vertical="center" wrapText="1"/>
    </xf>
    <xf numFmtId="4" fontId="19" fillId="0" borderId="18" xfId="0" applyNumberFormat="1" applyFont="1" applyFill="1" applyBorder="1" applyAlignment="1">
      <alignment horizontal="center" vertical="center"/>
    </xf>
    <xf numFmtId="0" fontId="12" fillId="0" borderId="2" xfId="1" applyFont="1" applyFill="1" applyBorder="1" applyAlignment="1">
      <alignment horizontal="center" vertical="center" wrapText="1"/>
    </xf>
    <xf numFmtId="0" fontId="12" fillId="0" borderId="5" xfId="1" applyNumberFormat="1" applyFont="1" applyFill="1" applyBorder="1" applyAlignment="1">
      <alignment horizontal="center" vertical="center" wrapText="1"/>
    </xf>
    <xf numFmtId="4" fontId="12" fillId="0" borderId="15" xfId="0" applyNumberFormat="1" applyFont="1" applyFill="1" applyBorder="1" applyAlignment="1">
      <alignment horizontal="center" vertical="center"/>
    </xf>
    <xf numFmtId="4" fontId="12" fillId="0" borderId="21" xfId="0" applyNumberFormat="1" applyFont="1" applyFill="1" applyBorder="1" applyAlignment="1">
      <alignment horizontal="center" vertical="center"/>
    </xf>
    <xf numFmtId="4" fontId="12" fillId="0" borderId="61" xfId="0" applyNumberFormat="1" applyFont="1" applyFill="1" applyBorder="1" applyAlignment="1">
      <alignment horizontal="center" vertical="center"/>
    </xf>
    <xf numFmtId="4" fontId="12" fillId="0" borderId="1" xfId="0" applyNumberFormat="1" applyFont="1" applyFill="1" applyBorder="1" applyAlignment="1">
      <alignment horizontal="center" vertical="center"/>
    </xf>
    <xf numFmtId="0" fontId="12" fillId="0" borderId="24" xfId="0" applyFont="1" applyFill="1" applyBorder="1" applyAlignment="1">
      <alignment horizontal="center" vertical="center" wrapText="1"/>
    </xf>
    <xf numFmtId="0" fontId="12" fillId="0" borderId="25" xfId="1" applyNumberFormat="1" applyFont="1" applyFill="1" applyBorder="1" applyAlignment="1">
      <alignment horizontal="center" vertical="center" wrapText="1"/>
    </xf>
    <xf numFmtId="4" fontId="12" fillId="0" borderId="44" xfId="0" applyNumberFormat="1" applyFont="1" applyFill="1" applyBorder="1" applyAlignment="1">
      <alignment horizontal="center" vertical="center"/>
    </xf>
    <xf numFmtId="4" fontId="12" fillId="0" borderId="25" xfId="0" applyNumberFormat="1" applyFont="1" applyFill="1" applyBorder="1" applyAlignment="1">
      <alignment horizontal="center" vertical="center"/>
    </xf>
    <xf numFmtId="4" fontId="12" fillId="0" borderId="59" xfId="0" applyNumberFormat="1" applyFont="1" applyFill="1" applyBorder="1" applyAlignment="1">
      <alignment horizontal="center" vertical="center"/>
    </xf>
    <xf numFmtId="0" fontId="18" fillId="0" borderId="2" xfId="1" applyFont="1" applyFill="1" applyBorder="1" applyAlignment="1">
      <alignment horizontal="center" wrapText="1"/>
    </xf>
    <xf numFmtId="4" fontId="18" fillId="0" borderId="2" xfId="1" applyNumberFormat="1" applyFont="1" applyFill="1" applyBorder="1" applyAlignment="1">
      <alignment horizontal="center" wrapText="1"/>
    </xf>
    <xf numFmtId="0" fontId="3" fillId="0" borderId="1" xfId="1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left" vertical="center" wrapText="1"/>
    </xf>
    <xf numFmtId="0" fontId="25" fillId="0" borderId="16" xfId="1" applyFont="1" applyFill="1" applyBorder="1" applyAlignment="1">
      <alignment wrapText="1"/>
    </xf>
    <xf numFmtId="0" fontId="25" fillId="0" borderId="17" xfId="1" applyNumberFormat="1" applyFont="1" applyFill="1" applyBorder="1" applyAlignment="1">
      <alignment horizontal="left" vertical="center" wrapText="1"/>
    </xf>
    <xf numFmtId="4" fontId="7" fillId="0" borderId="0" xfId="1" applyNumberFormat="1" applyFont="1" applyFill="1" applyBorder="1" applyAlignment="1">
      <alignment horizontal="center" vertical="center" wrapText="1"/>
    </xf>
    <xf numFmtId="0" fontId="11" fillId="0" borderId="0" xfId="1" applyFont="1" applyFill="1"/>
    <xf numFmtId="0" fontId="12" fillId="0" borderId="60" xfId="1" applyFont="1" applyFill="1" applyBorder="1" applyAlignment="1">
      <alignment wrapText="1"/>
    </xf>
    <xf numFmtId="0" fontId="23" fillId="0" borderId="5" xfId="1" applyNumberFormat="1" applyFont="1" applyFill="1" applyBorder="1" applyAlignment="1">
      <alignment horizontal="left" vertical="center" wrapText="1"/>
    </xf>
    <xf numFmtId="4" fontId="12" fillId="0" borderId="34" xfId="1" applyNumberFormat="1" applyFont="1" applyFill="1" applyBorder="1" applyAlignment="1">
      <alignment horizontal="center" vertical="center" wrapText="1"/>
    </xf>
    <xf numFmtId="0" fontId="12" fillId="0" borderId="27" xfId="1" applyFont="1" applyFill="1" applyBorder="1" applyAlignment="1">
      <alignment horizontal="center" vertical="top" wrapText="1"/>
    </xf>
    <xf numFmtId="0" fontId="12" fillId="0" borderId="29" xfId="1" applyFont="1" applyFill="1" applyBorder="1" applyAlignment="1">
      <alignment horizontal="center" vertical="top" wrapText="1"/>
    </xf>
    <xf numFmtId="4" fontId="12" fillId="0" borderId="14" xfId="1" applyNumberFormat="1" applyFont="1" applyFill="1" applyBorder="1" applyAlignment="1">
      <alignment horizontal="center" vertical="center" wrapText="1"/>
    </xf>
    <xf numFmtId="4" fontId="12" fillId="0" borderId="4" xfId="1" applyNumberFormat="1" applyFont="1" applyFill="1" applyBorder="1" applyAlignment="1">
      <alignment horizontal="center" vertical="center" wrapText="1"/>
    </xf>
    <xf numFmtId="0" fontId="7" fillId="0" borderId="42" xfId="1" applyFont="1" applyFill="1" applyBorder="1" applyAlignment="1">
      <alignment horizontal="left" vertical="center" wrapText="1"/>
    </xf>
    <xf numFmtId="0" fontId="0" fillId="0" borderId="1" xfId="0" applyFont="1" applyFill="1" applyBorder="1"/>
    <xf numFmtId="2" fontId="3" fillId="0" borderId="1" xfId="0" applyNumberFormat="1" applyFont="1" applyFill="1" applyBorder="1"/>
    <xf numFmtId="2" fontId="0" fillId="0" borderId="0" xfId="0" applyNumberFormat="1" applyFont="1" applyFill="1" applyBorder="1"/>
    <xf numFmtId="0" fontId="7" fillId="0" borderId="6" xfId="1" applyFont="1" applyFill="1" applyBorder="1" applyAlignment="1">
      <alignment horizontal="center" vertical="center" wrapText="1"/>
    </xf>
    <xf numFmtId="0" fontId="7" fillId="0" borderId="44" xfId="1" applyFont="1" applyFill="1" applyBorder="1" applyAlignment="1">
      <alignment horizontal="center" vertical="center" wrapText="1"/>
    </xf>
    <xf numFmtId="0" fontId="7" fillId="0" borderId="15" xfId="1" applyFont="1" applyFill="1" applyBorder="1" applyAlignment="1">
      <alignment vertical="top" wrapText="1"/>
    </xf>
    <xf numFmtId="0" fontId="0" fillId="0" borderId="0" xfId="0" applyFont="1" applyFill="1" applyAlignment="1">
      <alignment vertical="top"/>
    </xf>
    <xf numFmtId="0" fontId="0" fillId="0" borderId="0" xfId="0" applyNumberFormat="1" applyFont="1" applyFill="1"/>
    <xf numFmtId="49" fontId="4" fillId="0" borderId="0" xfId="0" applyNumberFormat="1" applyFont="1" applyFill="1"/>
    <xf numFmtId="49" fontId="3" fillId="0" borderId="0" xfId="0" applyNumberFormat="1" applyFont="1" applyFill="1" applyAlignment="1">
      <alignment horizontal="center" vertical="center"/>
    </xf>
    <xf numFmtId="0" fontId="4" fillId="0" borderId="0" xfId="0" applyFont="1" applyFill="1"/>
    <xf numFmtId="49" fontId="0" fillId="0" borderId="0" xfId="0" applyNumberFormat="1" applyFont="1" applyFill="1"/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/>
    <xf numFmtId="2" fontId="3" fillId="0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167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8" fillId="0" borderId="0" xfId="0" applyFont="1" applyFill="1"/>
    <xf numFmtId="0" fontId="28" fillId="0" borderId="0" xfId="0" applyFont="1" applyFill="1" applyAlignment="1">
      <alignment vertical="top"/>
    </xf>
    <xf numFmtId="0" fontId="28" fillId="0" borderId="0" xfId="0" applyFont="1" applyFill="1" applyAlignment="1">
      <alignment horizontal="center" vertical="center"/>
    </xf>
    <xf numFmtId="2" fontId="28" fillId="0" borderId="0" xfId="0" applyNumberFormat="1" applyFont="1" applyFill="1" applyAlignment="1">
      <alignment horizontal="center" vertical="center"/>
    </xf>
    <xf numFmtId="0" fontId="28" fillId="0" borderId="0" xfId="0" applyFont="1" applyFill="1" applyAlignment="1">
      <alignment horizontal="center" vertical="center" wrapText="1"/>
    </xf>
    <xf numFmtId="165" fontId="28" fillId="0" borderId="0" xfId="0" applyNumberFormat="1" applyFont="1" applyFill="1" applyAlignment="1">
      <alignment horizontal="center" vertical="center"/>
    </xf>
    <xf numFmtId="165" fontId="28" fillId="0" borderId="0" xfId="0" applyNumberFormat="1" applyFont="1" applyFill="1" applyAlignment="1">
      <alignment horizontal="center" vertical="center" wrapText="1"/>
    </xf>
    <xf numFmtId="165" fontId="7" fillId="0" borderId="0" xfId="0" applyNumberFormat="1" applyFont="1" applyFill="1"/>
    <xf numFmtId="49" fontId="7" fillId="0" borderId="47" xfId="0" applyNumberFormat="1" applyFont="1" applyFill="1" applyBorder="1" applyAlignment="1">
      <alignment horizontal="center" vertical="center" wrapText="1"/>
    </xf>
    <xf numFmtId="49" fontId="7" fillId="0" borderId="8" xfId="0" applyNumberFormat="1" applyFont="1" applyFill="1" applyBorder="1" applyAlignment="1">
      <alignment horizontal="center" vertical="center" wrapText="1"/>
    </xf>
    <xf numFmtId="2" fontId="7" fillId="0" borderId="47" xfId="0" applyNumberFormat="1" applyFont="1" applyFill="1" applyBorder="1" applyAlignment="1">
      <alignment horizontal="center" vertical="center" wrapText="1"/>
    </xf>
    <xf numFmtId="2" fontId="7" fillId="0" borderId="8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2" fontId="7" fillId="0" borderId="6" xfId="0" applyNumberFormat="1" applyFont="1" applyFill="1" applyBorder="1" applyAlignment="1">
      <alignment horizontal="center" vertical="center" wrapText="1"/>
    </xf>
    <xf numFmtId="4" fontId="7" fillId="0" borderId="0" xfId="0" applyNumberFormat="1" applyFont="1" applyFill="1"/>
    <xf numFmtId="0" fontId="7" fillId="0" borderId="14" xfId="1" applyFont="1" applyFill="1" applyBorder="1" applyAlignment="1">
      <alignment horizontal="center" vertical="center"/>
    </xf>
    <xf numFmtId="49" fontId="7" fillId="0" borderId="48" xfId="1" applyNumberFormat="1" applyFont="1" applyFill="1" applyBorder="1" applyAlignment="1">
      <alignment horizontal="center" vertical="center"/>
    </xf>
    <xf numFmtId="49" fontId="7" fillId="0" borderId="12" xfId="1" applyNumberFormat="1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48" xfId="0" applyNumberFormat="1" applyFont="1" applyFill="1" applyBorder="1" applyAlignment="1">
      <alignment horizontal="center" vertical="center"/>
    </xf>
    <xf numFmtId="0" fontId="7" fillId="0" borderId="12" xfId="0" applyNumberFormat="1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/>
    </xf>
    <xf numFmtId="0" fontId="7" fillId="0" borderId="14" xfId="0" applyNumberFormat="1" applyFont="1" applyFill="1" applyBorder="1" applyAlignment="1">
      <alignment horizontal="center" vertical="center"/>
    </xf>
    <xf numFmtId="49" fontId="7" fillId="0" borderId="48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4" fontId="7" fillId="0" borderId="38" xfId="1" applyNumberFormat="1" applyFont="1" applyFill="1" applyBorder="1" applyAlignment="1">
      <alignment horizontal="center" vertical="center" wrapText="1"/>
    </xf>
    <xf numFmtId="4" fontId="7" fillId="0" borderId="37" xfId="1" applyNumberFormat="1" applyFont="1" applyFill="1" applyBorder="1" applyAlignment="1">
      <alignment horizontal="center" vertical="center" wrapText="1"/>
    </xf>
    <xf numFmtId="4" fontId="7" fillId="0" borderId="45" xfId="1" applyNumberFormat="1" applyFont="1" applyFill="1" applyBorder="1" applyAlignment="1">
      <alignment horizontal="center" vertical="center" wrapText="1"/>
    </xf>
    <xf numFmtId="4" fontId="7" fillId="0" borderId="17" xfId="1" applyNumberFormat="1" applyFont="1" applyFill="1" applyBorder="1" applyAlignment="1">
      <alignment horizontal="center" vertical="center" wrapText="1"/>
    </xf>
    <xf numFmtId="167" fontId="7" fillId="0" borderId="1" xfId="0" applyNumberFormat="1" applyFont="1" applyFill="1" applyBorder="1" applyAlignment="1">
      <alignment horizontal="center" vertical="center"/>
    </xf>
    <xf numFmtId="0" fontId="7" fillId="0" borderId="45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2" fontId="7" fillId="0" borderId="0" xfId="0" applyNumberFormat="1" applyFont="1" applyFill="1"/>
    <xf numFmtId="4" fontId="7" fillId="0" borderId="11" xfId="1" applyNumberFormat="1" applyFont="1" applyFill="1" applyBorder="1" applyAlignment="1">
      <alignment horizontal="center" vertical="center" wrapText="1"/>
    </xf>
    <xf numFmtId="167" fontId="7" fillId="0" borderId="49" xfId="0" applyNumberFormat="1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 wrapText="1"/>
    </xf>
    <xf numFmtId="165" fontId="7" fillId="0" borderId="2" xfId="0" applyNumberFormat="1" applyFont="1" applyFill="1" applyBorder="1" applyAlignment="1">
      <alignment horizontal="center" vertical="center" wrapText="1"/>
    </xf>
    <xf numFmtId="3" fontId="7" fillId="0" borderId="2" xfId="0" applyNumberFormat="1" applyFont="1" applyFill="1" applyBorder="1" applyAlignment="1">
      <alignment horizontal="center" vertical="center" wrapText="1"/>
    </xf>
    <xf numFmtId="4" fontId="7" fillId="0" borderId="8" xfId="1" applyNumberFormat="1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 wrapText="1"/>
    </xf>
    <xf numFmtId="4" fontId="7" fillId="0" borderId="6" xfId="1" applyNumberFormat="1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4" fontId="7" fillId="0" borderId="6" xfId="1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3" fontId="7" fillId="0" borderId="1" xfId="1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" fontId="7" fillId="0" borderId="8" xfId="1" applyNumberFormat="1" applyFont="1" applyFill="1" applyBorder="1" applyAlignment="1">
      <alignment horizontal="center" vertical="center"/>
    </xf>
    <xf numFmtId="4" fontId="7" fillId="0" borderId="1" xfId="1" applyNumberFormat="1" applyFont="1" applyFill="1" applyBorder="1" applyAlignment="1">
      <alignment horizontal="center" vertical="center"/>
    </xf>
    <xf numFmtId="2" fontId="7" fillId="0" borderId="8" xfId="0" applyNumberFormat="1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/>
    </xf>
    <xf numFmtId="2" fontId="7" fillId="0" borderId="6" xfId="0" applyNumberFormat="1" applyFont="1" applyFill="1" applyBorder="1" applyAlignment="1">
      <alignment horizontal="center" vertical="center"/>
    </xf>
    <xf numFmtId="4" fontId="7" fillId="0" borderId="12" xfId="1" applyNumberFormat="1" applyFont="1" applyFill="1" applyBorder="1" applyAlignment="1">
      <alignment horizontal="center" vertical="center" wrapText="1"/>
    </xf>
    <xf numFmtId="4" fontId="7" fillId="0" borderId="4" xfId="1" applyNumberFormat="1" applyFont="1" applyFill="1" applyBorder="1" applyAlignment="1">
      <alignment horizontal="center" vertical="center" wrapText="1"/>
    </xf>
    <xf numFmtId="4" fontId="7" fillId="0" borderId="14" xfId="1" applyNumberFormat="1" applyFont="1" applyFill="1" applyBorder="1" applyAlignment="1">
      <alignment horizontal="center" vertical="center" wrapText="1"/>
    </xf>
    <xf numFmtId="3" fontId="7" fillId="0" borderId="4" xfId="0" applyNumberFormat="1" applyFont="1" applyFill="1" applyBorder="1" applyAlignment="1">
      <alignment horizontal="center" vertical="center" wrapText="1"/>
    </xf>
    <xf numFmtId="4" fontId="7" fillId="0" borderId="45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165" fontId="7" fillId="0" borderId="17" xfId="0" applyNumberFormat="1" applyFont="1" applyFill="1" applyBorder="1" applyAlignment="1">
      <alignment horizontal="center" vertical="center" wrapText="1"/>
    </xf>
    <xf numFmtId="3" fontId="7" fillId="0" borderId="17" xfId="0" applyNumberFormat="1" applyFont="1" applyFill="1" applyBorder="1" applyAlignment="1">
      <alignment horizontal="center" vertical="center" wrapText="1"/>
    </xf>
    <xf numFmtId="0" fontId="7" fillId="0" borderId="34" xfId="0" applyFont="1" applyFill="1" applyBorder="1" applyAlignment="1">
      <alignment horizontal="center" vertical="center" wrapText="1"/>
    </xf>
    <xf numFmtId="0" fontId="7" fillId="0" borderId="28" xfId="0" applyFont="1" applyFill="1" applyBorder="1" applyAlignment="1">
      <alignment horizontal="center" vertical="center" wrapText="1"/>
    </xf>
    <xf numFmtId="4" fontId="7" fillId="0" borderId="46" xfId="1" applyNumberFormat="1" applyFont="1" applyFill="1" applyBorder="1" applyAlignment="1">
      <alignment horizontal="center" vertical="center" wrapText="1"/>
    </xf>
    <xf numFmtId="4" fontId="7" fillId="0" borderId="25" xfId="1" applyNumberFormat="1" applyFont="1" applyFill="1" applyBorder="1" applyAlignment="1">
      <alignment horizontal="center" vertical="center" wrapText="1"/>
    </xf>
    <xf numFmtId="4" fontId="7" fillId="0" borderId="44" xfId="1" applyNumberFormat="1" applyFont="1" applyFill="1" applyBorder="1" applyAlignment="1">
      <alignment horizontal="center" vertical="center" wrapText="1"/>
    </xf>
    <xf numFmtId="0" fontId="7" fillId="0" borderId="46" xfId="0" applyFont="1" applyFill="1" applyBorder="1" applyAlignment="1">
      <alignment horizontal="center" vertical="center" wrapText="1"/>
    </xf>
    <xf numFmtId="0" fontId="7" fillId="0" borderId="25" xfId="0" applyFont="1" applyFill="1" applyBorder="1" applyAlignment="1">
      <alignment horizontal="center" vertical="center" wrapText="1"/>
    </xf>
    <xf numFmtId="165" fontId="7" fillId="0" borderId="25" xfId="0" applyNumberFormat="1" applyFont="1" applyFill="1" applyBorder="1" applyAlignment="1">
      <alignment horizontal="center" vertical="center" wrapText="1"/>
    </xf>
    <xf numFmtId="3" fontId="7" fillId="0" borderId="25" xfId="0" applyNumberFormat="1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 vertical="center" wrapText="1"/>
    </xf>
    <xf numFmtId="0" fontId="7" fillId="0" borderId="43" xfId="1" applyFont="1" applyFill="1" applyBorder="1" applyAlignment="1">
      <alignment horizontal="left" vertical="center" wrapText="1"/>
    </xf>
    <xf numFmtId="167" fontId="7" fillId="0" borderId="38" xfId="0" applyNumberFormat="1" applyFont="1" applyFill="1" applyBorder="1" applyAlignment="1">
      <alignment horizontal="center" vertical="center"/>
    </xf>
    <xf numFmtId="3" fontId="7" fillId="0" borderId="24" xfId="1" applyNumberFormat="1" applyFont="1" applyFill="1" applyBorder="1" applyAlignment="1">
      <alignment horizontal="center" vertical="center" wrapText="1"/>
    </xf>
    <xf numFmtId="49" fontId="7" fillId="0" borderId="8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49" fontId="7" fillId="0" borderId="45" xfId="0" applyNumberFormat="1" applyFont="1" applyFill="1" applyBorder="1" applyAlignment="1">
      <alignment horizontal="center" vertical="center" wrapText="1"/>
    </xf>
    <xf numFmtId="2" fontId="7" fillId="0" borderId="11" xfId="0" applyNumberFormat="1" applyFont="1" applyFill="1" applyBorder="1" applyAlignment="1">
      <alignment horizontal="center" vertical="center"/>
    </xf>
    <xf numFmtId="4" fontId="7" fillId="0" borderId="21" xfId="0" applyNumberFormat="1" applyFont="1" applyFill="1" applyBorder="1" applyAlignment="1">
      <alignment horizontal="center" vertical="center" wrapText="1"/>
    </xf>
    <xf numFmtId="4" fontId="7" fillId="0" borderId="70" xfId="0" applyNumberFormat="1" applyFont="1" applyFill="1" applyBorder="1" applyAlignment="1">
      <alignment horizontal="center" vertical="center" wrapText="1"/>
    </xf>
    <xf numFmtId="2" fontId="7" fillId="0" borderId="2" xfId="0" applyNumberFormat="1" applyFont="1" applyFill="1" applyBorder="1" applyAlignment="1">
      <alignment horizontal="center" vertical="center"/>
    </xf>
    <xf numFmtId="2" fontId="7" fillId="0" borderId="15" xfId="0" applyNumberFormat="1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top" wrapText="1"/>
    </xf>
    <xf numFmtId="2" fontId="7" fillId="0" borderId="8" xfId="1" applyNumberFormat="1" applyFont="1" applyFill="1" applyBorder="1" applyAlignment="1">
      <alignment horizontal="center" vertical="center" wrapText="1"/>
    </xf>
    <xf numFmtId="2" fontId="7" fillId="0" borderId="1" xfId="1" applyNumberFormat="1" applyFont="1" applyFill="1" applyBorder="1" applyAlignment="1">
      <alignment horizontal="center" vertical="center" wrapText="1"/>
    </xf>
    <xf numFmtId="2" fontId="7" fillId="0" borderId="6" xfId="1" applyNumberFormat="1" applyFont="1" applyFill="1" applyBorder="1" applyAlignment="1">
      <alignment horizontal="center" vertical="center" wrapText="1"/>
    </xf>
    <xf numFmtId="43" fontId="7" fillId="0" borderId="14" xfId="5" applyFont="1" applyFill="1" applyBorder="1" applyAlignment="1">
      <alignment horizontal="center" vertical="center" wrapText="1"/>
    </xf>
    <xf numFmtId="2" fontId="7" fillId="0" borderId="14" xfId="5" applyNumberFormat="1" applyFont="1" applyFill="1" applyBorder="1" applyAlignment="1">
      <alignment horizontal="center" vertical="center" wrapText="1"/>
    </xf>
    <xf numFmtId="2" fontId="7" fillId="0" borderId="4" xfId="5" applyNumberFormat="1" applyFont="1" applyFill="1" applyBorder="1" applyAlignment="1">
      <alignment horizontal="center" vertical="center" wrapText="1"/>
    </xf>
    <xf numFmtId="0" fontId="7" fillId="0" borderId="4" xfId="5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1" fontId="7" fillId="0" borderId="17" xfId="0" applyNumberFormat="1" applyFont="1" applyFill="1" applyBorder="1" applyAlignment="1">
      <alignment horizontal="center" vertical="center" wrapText="1"/>
    </xf>
    <xf numFmtId="4" fontId="7" fillId="0" borderId="2" xfId="3" applyNumberFormat="1" applyFont="1" applyFill="1" applyBorder="1" applyAlignment="1">
      <alignment horizontal="center" vertical="center" wrapText="1"/>
    </xf>
    <xf numFmtId="2" fontId="7" fillId="0" borderId="2" xfId="0" applyNumberFormat="1" applyFont="1" applyFill="1" applyBorder="1" applyAlignment="1">
      <alignment horizontal="center" vertical="center" wrapText="1"/>
    </xf>
    <xf numFmtId="165" fontId="7" fillId="0" borderId="0" xfId="0" applyNumberFormat="1" applyFont="1" applyFill="1" applyAlignment="1">
      <alignment horizontal="center" vertical="center" wrapText="1"/>
    </xf>
    <xf numFmtId="2" fontId="7" fillId="0" borderId="12" xfId="0" applyNumberFormat="1" applyFont="1" applyFill="1" applyBorder="1" applyAlignment="1">
      <alignment horizontal="center" vertical="center" wrapText="1"/>
    </xf>
    <xf numFmtId="2" fontId="7" fillId="0" borderId="4" xfId="0" applyNumberFormat="1" applyFont="1" applyFill="1" applyBorder="1" applyAlignment="1">
      <alignment horizontal="center" vertical="center" wrapText="1"/>
    </xf>
    <xf numFmtId="2" fontId="7" fillId="0" borderId="14" xfId="0" applyNumberFormat="1" applyFont="1" applyFill="1" applyBorder="1" applyAlignment="1">
      <alignment horizontal="center" vertical="center" wrapText="1"/>
    </xf>
    <xf numFmtId="43" fontId="7" fillId="0" borderId="4" xfId="5" applyFont="1" applyFill="1" applyBorder="1" applyAlignment="1">
      <alignment horizontal="center" vertical="center" wrapText="1"/>
    </xf>
    <xf numFmtId="170" fontId="7" fillId="0" borderId="4" xfId="5" applyNumberFormat="1" applyFont="1" applyFill="1" applyBorder="1" applyAlignment="1">
      <alignment horizontal="center" vertical="center" wrapText="1"/>
    </xf>
    <xf numFmtId="0" fontId="7" fillId="0" borderId="65" xfId="1" applyFont="1" applyFill="1" applyBorder="1" applyAlignment="1">
      <alignment horizontal="left" vertical="center" wrapText="1"/>
    </xf>
    <xf numFmtId="0" fontId="7" fillId="0" borderId="32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7" fillId="0" borderId="1" xfId="0" applyFont="1" applyFill="1" applyBorder="1"/>
    <xf numFmtId="2" fontId="7" fillId="0" borderId="10" xfId="0" applyNumberFormat="1" applyFont="1" applyFill="1" applyBorder="1" applyAlignment="1">
      <alignment horizontal="left" vertical="top" wrapText="1"/>
    </xf>
    <xf numFmtId="2" fontId="7" fillId="0" borderId="45" xfId="0" applyNumberFormat="1" applyFont="1" applyFill="1" applyBorder="1" applyAlignment="1">
      <alignment horizontal="center" vertical="center"/>
    </xf>
    <xf numFmtId="2" fontId="7" fillId="0" borderId="17" xfId="0" applyNumberFormat="1" applyFont="1" applyFill="1" applyBorder="1" applyAlignment="1">
      <alignment horizontal="center" vertical="center"/>
    </xf>
    <xf numFmtId="2" fontId="7" fillId="0" borderId="37" xfId="0" applyNumberFormat="1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left" vertical="center" wrapText="1"/>
    </xf>
    <xf numFmtId="0" fontId="7" fillId="0" borderId="67" xfId="1" applyFont="1" applyFill="1" applyBorder="1" applyAlignment="1">
      <alignment horizontal="left" vertical="center" wrapText="1"/>
    </xf>
    <xf numFmtId="4" fontId="7" fillId="0" borderId="17" xfId="0" applyNumberFormat="1" applyFont="1" applyFill="1" applyBorder="1" applyAlignment="1">
      <alignment horizontal="center" vertical="center" wrapText="1"/>
    </xf>
    <xf numFmtId="0" fontId="7" fillId="0" borderId="2" xfId="1" applyNumberFormat="1" applyFont="1" applyFill="1" applyBorder="1" applyAlignment="1">
      <alignment horizontal="center" vertical="top" wrapText="1"/>
    </xf>
    <xf numFmtId="2" fontId="7" fillId="0" borderId="12" xfId="0" applyNumberFormat="1" applyFont="1" applyFill="1" applyBorder="1" applyAlignment="1">
      <alignment horizontal="center" vertical="center"/>
    </xf>
    <xf numFmtId="2" fontId="7" fillId="0" borderId="4" xfId="0" applyNumberFormat="1" applyFont="1" applyFill="1" applyBorder="1" applyAlignment="1">
      <alignment horizontal="center" vertical="center"/>
    </xf>
    <xf numFmtId="2" fontId="7" fillId="0" borderId="14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4" fontId="7" fillId="0" borderId="61" xfId="0" applyNumberFormat="1" applyFont="1" applyFill="1" applyBorder="1" applyAlignment="1">
      <alignment horizontal="center" vertical="center" wrapText="1"/>
    </xf>
    <xf numFmtId="4" fontId="7" fillId="0" borderId="6" xfId="0" applyNumberFormat="1" applyFont="1" applyFill="1" applyBorder="1" applyAlignment="1">
      <alignment horizontal="center" vertical="center" wrapText="1"/>
    </xf>
    <xf numFmtId="4" fontId="7" fillId="0" borderId="49" xfId="0" applyNumberFormat="1" applyFont="1" applyFill="1" applyBorder="1" applyAlignment="1">
      <alignment horizontal="center" vertical="center" wrapText="1"/>
    </xf>
    <xf numFmtId="167" fontId="7" fillId="0" borderId="53" xfId="0" applyNumberFormat="1" applyFont="1" applyFill="1" applyBorder="1" applyAlignment="1">
      <alignment horizontal="center" vertical="center"/>
    </xf>
    <xf numFmtId="0" fontId="27" fillId="0" borderId="4" xfId="0" applyFont="1" applyFill="1" applyBorder="1" applyAlignment="1">
      <alignment horizontal="center" vertical="center" wrapText="1"/>
    </xf>
    <xf numFmtId="2" fontId="7" fillId="0" borderId="12" xfId="1" applyNumberFormat="1" applyFont="1" applyFill="1" applyBorder="1" applyAlignment="1">
      <alignment horizontal="center" vertical="center" wrapText="1"/>
    </xf>
    <xf numFmtId="2" fontId="7" fillId="0" borderId="4" xfId="1" applyNumberFormat="1" applyFont="1" applyFill="1" applyBorder="1" applyAlignment="1">
      <alignment horizontal="center" vertical="center" wrapText="1"/>
    </xf>
    <xf numFmtId="2" fontId="7" fillId="0" borderId="14" xfId="1" applyNumberFormat="1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left" vertical="center" wrapText="1"/>
    </xf>
    <xf numFmtId="49" fontId="7" fillId="0" borderId="11" xfId="0" applyNumberFormat="1" applyFont="1" applyFill="1" applyBorder="1" applyAlignment="1">
      <alignment horizontal="center" vertical="center" wrapText="1"/>
    </xf>
    <xf numFmtId="3" fontId="7" fillId="0" borderId="2" xfId="0" applyNumberFormat="1" applyFont="1" applyFill="1" applyBorder="1" applyAlignment="1">
      <alignment horizontal="center" vertical="center"/>
    </xf>
    <xf numFmtId="0" fontId="7" fillId="0" borderId="66" xfId="0" applyFont="1" applyFill="1" applyBorder="1" applyAlignment="1">
      <alignment horizontal="center" vertical="center" wrapText="1"/>
    </xf>
    <xf numFmtId="2" fontId="7" fillId="0" borderId="36" xfId="0" applyNumberFormat="1" applyFont="1" applyFill="1" applyBorder="1" applyAlignment="1">
      <alignment horizontal="center" vertical="center"/>
    </xf>
    <xf numFmtId="2" fontId="7" fillId="0" borderId="24" xfId="0" applyNumberFormat="1" applyFont="1" applyFill="1" applyBorder="1" applyAlignment="1">
      <alignment horizontal="center" vertical="center"/>
    </xf>
    <xf numFmtId="2" fontId="7" fillId="0" borderId="35" xfId="0" applyNumberFormat="1" applyFont="1" applyFill="1" applyBorder="1" applyAlignment="1">
      <alignment horizontal="center" vertical="center"/>
    </xf>
    <xf numFmtId="49" fontId="7" fillId="0" borderId="36" xfId="0" applyNumberFormat="1" applyFont="1" applyFill="1" applyBorder="1" applyAlignment="1">
      <alignment horizontal="center" vertical="center" wrapText="1"/>
    </xf>
    <xf numFmtId="49" fontId="7" fillId="0" borderId="24" xfId="0" applyNumberFormat="1" applyFont="1" applyFill="1" applyBorder="1" applyAlignment="1">
      <alignment horizontal="center" vertical="center" wrapText="1"/>
    </xf>
    <xf numFmtId="165" fontId="7" fillId="0" borderId="24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left" vertical="top" wrapText="1"/>
    </xf>
    <xf numFmtId="0" fontId="7" fillId="0" borderId="5" xfId="0" applyFont="1" applyFill="1" applyBorder="1" applyAlignment="1">
      <alignment horizontal="left" vertical="top" wrapText="1"/>
    </xf>
    <xf numFmtId="49" fontId="7" fillId="0" borderId="17" xfId="0" applyNumberFormat="1" applyFont="1" applyFill="1" applyBorder="1" applyAlignment="1">
      <alignment horizontal="center" vertical="center" wrapText="1"/>
    </xf>
    <xf numFmtId="4" fontId="3" fillId="0" borderId="28" xfId="0" applyNumberFormat="1" applyFont="1" applyFill="1" applyBorder="1" applyAlignment="1">
      <alignment horizontal="center" vertical="center" wrapText="1"/>
    </xf>
    <xf numFmtId="2" fontId="7" fillId="0" borderId="0" xfId="0" applyNumberFormat="1" applyFont="1" applyFill="1" applyAlignment="1">
      <alignment horizontal="center" vertical="center" wrapText="1"/>
    </xf>
    <xf numFmtId="171" fontId="7" fillId="0" borderId="25" xfId="5" applyNumberFormat="1" applyFont="1" applyFill="1" applyBorder="1" applyAlignment="1">
      <alignment horizontal="center" vertical="center" wrapText="1"/>
    </xf>
    <xf numFmtId="0" fontId="7" fillId="0" borderId="42" xfId="0" applyFont="1" applyFill="1" applyBorder="1" applyAlignment="1">
      <alignment horizontal="left" vertical="center" wrapText="1"/>
    </xf>
    <xf numFmtId="0" fontId="7" fillId="0" borderId="0" xfId="0" applyFont="1" applyFill="1" applyBorder="1"/>
    <xf numFmtId="3" fontId="7" fillId="0" borderId="18" xfId="0" applyNumberFormat="1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65" xfId="0" applyFont="1" applyFill="1" applyBorder="1"/>
    <xf numFmtId="4" fontId="7" fillId="0" borderId="38" xfId="0" applyNumberFormat="1" applyFont="1" applyFill="1" applyBorder="1" applyAlignment="1">
      <alignment horizontal="center" vertical="center"/>
    </xf>
    <xf numFmtId="4" fontId="7" fillId="0" borderId="32" xfId="0" applyNumberFormat="1" applyFont="1" applyFill="1" applyBorder="1" applyAlignment="1">
      <alignment horizontal="center" vertical="center"/>
    </xf>
    <xf numFmtId="4" fontId="7" fillId="0" borderId="20" xfId="0" applyNumberFormat="1" applyFont="1" applyFill="1" applyBorder="1" applyAlignment="1">
      <alignment horizontal="center" vertical="center"/>
    </xf>
    <xf numFmtId="4" fontId="7" fillId="0" borderId="33" xfId="0" applyNumberFormat="1" applyFont="1" applyFill="1" applyBorder="1" applyAlignment="1">
      <alignment horizontal="center" vertical="center"/>
    </xf>
    <xf numFmtId="4" fontId="7" fillId="0" borderId="51" xfId="0" applyNumberFormat="1" applyFont="1" applyFill="1" applyBorder="1" applyAlignment="1">
      <alignment horizontal="center" vertical="center"/>
    </xf>
    <xf numFmtId="3" fontId="7" fillId="0" borderId="20" xfId="0" applyNumberFormat="1" applyFont="1" applyFill="1" applyBorder="1" applyAlignment="1">
      <alignment horizontal="center" vertical="center"/>
    </xf>
    <xf numFmtId="4" fontId="7" fillId="0" borderId="3" xfId="1" applyNumberFormat="1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top" wrapText="1"/>
    </xf>
    <xf numFmtId="4" fontId="7" fillId="0" borderId="64" xfId="1" applyNumberFormat="1" applyFont="1" applyFill="1" applyBorder="1" applyAlignment="1">
      <alignment horizontal="center" vertical="center" wrapText="1"/>
    </xf>
    <xf numFmtId="167" fontId="7" fillId="0" borderId="42" xfId="0" applyNumberFormat="1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left" vertical="center" wrapText="1"/>
    </xf>
    <xf numFmtId="4" fontId="7" fillId="0" borderId="53" xfId="1" applyNumberFormat="1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top" wrapText="1"/>
    </xf>
    <xf numFmtId="167" fontId="7" fillId="0" borderId="63" xfId="0" applyNumberFormat="1" applyFont="1" applyFill="1" applyBorder="1" applyAlignment="1">
      <alignment horizontal="center" vertical="center"/>
    </xf>
    <xf numFmtId="4" fontId="7" fillId="0" borderId="48" xfId="1" applyNumberFormat="1" applyFont="1" applyFill="1" applyBorder="1" applyAlignment="1">
      <alignment horizontal="center" vertical="center" wrapText="1"/>
    </xf>
    <xf numFmtId="4" fontId="7" fillId="0" borderId="4" xfId="0" applyNumberFormat="1" applyFont="1" applyFill="1" applyBorder="1" applyAlignment="1">
      <alignment horizontal="center" vertical="center"/>
    </xf>
    <xf numFmtId="171" fontId="7" fillId="0" borderId="4" xfId="5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wrapText="1"/>
    </xf>
    <xf numFmtId="4" fontId="3" fillId="0" borderId="17" xfId="0" applyNumberFormat="1" applyFont="1" applyFill="1" applyBorder="1" applyAlignment="1">
      <alignment horizontal="center" vertical="center" wrapText="1"/>
    </xf>
    <xf numFmtId="3" fontId="3" fillId="0" borderId="17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30" fillId="0" borderId="0" xfId="0" applyFont="1" applyFill="1"/>
    <xf numFmtId="2" fontId="7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165" fontId="7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wrapText="1"/>
    </xf>
    <xf numFmtId="0" fontId="6" fillId="0" borderId="0" xfId="0" applyFont="1" applyFill="1"/>
    <xf numFmtId="0" fontId="7" fillId="0" borderId="0" xfId="0" applyFont="1" applyFill="1" applyAlignment="1">
      <alignment horizontal="center" vertical="center"/>
    </xf>
    <xf numFmtId="0" fontId="5" fillId="0" borderId="0" xfId="0" applyFont="1" applyFill="1"/>
    <xf numFmtId="0" fontId="3" fillId="0" borderId="11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5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42" xfId="0" applyFont="1" applyFill="1" applyBorder="1" applyAlignment="1">
      <alignment vertical="center" wrapText="1"/>
    </xf>
    <xf numFmtId="166" fontId="3" fillId="0" borderId="38" xfId="0" applyNumberFormat="1" applyFont="1" applyFill="1" applyBorder="1" applyAlignment="1">
      <alignment horizontal="center" vertical="center" wrapText="1"/>
    </xf>
    <xf numFmtId="166" fontId="3" fillId="0" borderId="45" xfId="0" applyNumberFormat="1" applyFont="1" applyFill="1" applyBorder="1" applyAlignment="1">
      <alignment horizontal="center" vertical="center" wrapText="1"/>
    </xf>
    <xf numFmtId="166" fontId="3" fillId="0" borderId="37" xfId="0" applyNumberFormat="1" applyFont="1" applyFill="1" applyBorder="1" applyAlignment="1">
      <alignment horizontal="center" vertical="center" wrapText="1"/>
    </xf>
    <xf numFmtId="167" fontId="3" fillId="0" borderId="45" xfId="0" applyNumberFormat="1" applyFont="1" applyFill="1" applyBorder="1" applyAlignment="1">
      <alignment horizontal="center" vertical="center" wrapText="1"/>
    </xf>
    <xf numFmtId="167" fontId="3" fillId="0" borderId="1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/>
    <xf numFmtId="0" fontId="3" fillId="0" borderId="2" xfId="0" applyFont="1" applyFill="1" applyBorder="1" applyAlignment="1">
      <alignment vertical="center" wrapText="1"/>
    </xf>
    <xf numFmtId="166" fontId="3" fillId="0" borderId="49" xfId="0" applyNumberFormat="1" applyFont="1" applyFill="1" applyBorder="1" applyAlignment="1">
      <alignment horizontal="center" vertical="center" wrapText="1"/>
    </xf>
    <xf numFmtId="166" fontId="3" fillId="0" borderId="11" xfId="0" applyNumberFormat="1" applyFont="1" applyFill="1" applyBorder="1" applyAlignment="1">
      <alignment horizontal="center" vertical="center" wrapText="1"/>
    </xf>
    <xf numFmtId="166" fontId="3" fillId="0" borderId="15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vertical="center" wrapText="1"/>
    </xf>
    <xf numFmtId="4" fontId="3" fillId="0" borderId="53" xfId="0" applyNumberFormat="1" applyFont="1" applyFill="1" applyBorder="1" applyAlignment="1">
      <alignment horizontal="center" vertical="center" wrapText="1"/>
    </xf>
    <xf numFmtId="4" fontId="3" fillId="0" borderId="8" xfId="0" applyNumberFormat="1" applyFont="1" applyFill="1" applyBorder="1" applyAlignment="1">
      <alignment horizontal="center" vertical="center" wrapText="1"/>
    </xf>
    <xf numFmtId="166" fontId="3" fillId="0" borderId="6" xfId="0" applyNumberFormat="1" applyFont="1" applyFill="1" applyBorder="1" applyAlignment="1">
      <alignment horizontal="center" vertical="center" wrapText="1"/>
    </xf>
    <xf numFmtId="166" fontId="3" fillId="0" borderId="53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vertical="center" wrapText="1"/>
    </xf>
    <xf numFmtId="4" fontId="3" fillId="0" borderId="48" xfId="0" applyNumberFormat="1" applyFont="1" applyFill="1" applyBorder="1" applyAlignment="1">
      <alignment horizontal="center" vertical="center" wrapText="1"/>
    </xf>
    <xf numFmtId="4" fontId="3" fillId="0" borderId="12" xfId="0" applyNumberFormat="1" applyFont="1" applyFill="1" applyBorder="1" applyAlignment="1">
      <alignment horizontal="center" vertical="center" wrapText="1"/>
    </xf>
    <xf numFmtId="4" fontId="3" fillId="0" borderId="14" xfId="0" applyNumberFormat="1" applyFont="1" applyFill="1" applyBorder="1" applyAlignment="1">
      <alignment horizontal="center" vertical="center" wrapText="1"/>
    </xf>
    <xf numFmtId="166" fontId="3" fillId="0" borderId="48" xfId="0" applyNumberFormat="1" applyFont="1" applyFill="1" applyBorder="1" applyAlignment="1">
      <alignment horizontal="center" vertical="center" wrapText="1"/>
    </xf>
    <xf numFmtId="0" fontId="12" fillId="0" borderId="42" xfId="0" applyFont="1" applyFill="1" applyBorder="1" applyAlignment="1">
      <alignment vertical="center" wrapText="1"/>
    </xf>
    <xf numFmtId="166" fontId="12" fillId="0" borderId="38" xfId="0" applyNumberFormat="1" applyFont="1" applyFill="1" applyBorder="1" applyAlignment="1">
      <alignment horizontal="center" vertical="center" wrapText="1"/>
    </xf>
    <xf numFmtId="166" fontId="12" fillId="0" borderId="45" xfId="0" applyNumberFormat="1" applyFont="1" applyFill="1" applyBorder="1" applyAlignment="1">
      <alignment horizontal="center" vertical="center" wrapText="1"/>
    </xf>
    <xf numFmtId="166" fontId="12" fillId="0" borderId="37" xfId="0" applyNumberFormat="1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vertical="center" wrapText="1"/>
    </xf>
    <xf numFmtId="166" fontId="12" fillId="0" borderId="49" xfId="0" applyNumberFormat="1" applyFont="1" applyFill="1" applyBorder="1" applyAlignment="1">
      <alignment horizontal="center" vertical="center" wrapText="1"/>
    </xf>
    <xf numFmtId="166" fontId="12" fillId="0" borderId="11" xfId="0" applyNumberFormat="1" applyFont="1" applyFill="1" applyBorder="1" applyAlignment="1">
      <alignment horizontal="center" vertical="center" wrapText="1"/>
    </xf>
    <xf numFmtId="166" fontId="12" fillId="0" borderId="15" xfId="0" applyNumberFormat="1" applyFont="1" applyFill="1" applyBorder="1" applyAlignment="1">
      <alignment horizontal="center" vertical="center" wrapText="1"/>
    </xf>
    <xf numFmtId="49" fontId="12" fillId="0" borderId="6" xfId="0" applyNumberFormat="1" applyFont="1" applyFill="1" applyBorder="1" applyAlignment="1">
      <alignment vertical="center" wrapText="1"/>
    </xf>
    <xf numFmtId="166" fontId="12" fillId="0" borderId="53" xfId="0" applyNumberFormat="1" applyFont="1" applyFill="1" applyBorder="1" applyAlignment="1">
      <alignment horizontal="center" vertical="center" wrapText="1"/>
    </xf>
    <xf numFmtId="166" fontId="12" fillId="0" borderId="8" xfId="0" applyNumberFormat="1" applyFont="1" applyFill="1" applyBorder="1" applyAlignment="1">
      <alignment horizontal="center" vertical="center" wrapText="1"/>
    </xf>
    <xf numFmtId="166" fontId="12" fillId="0" borderId="6" xfId="0" applyNumberFormat="1" applyFont="1" applyFill="1" applyBorder="1" applyAlignment="1">
      <alignment horizontal="center" vertical="center" wrapText="1"/>
    </xf>
    <xf numFmtId="49" fontId="12" fillId="0" borderId="44" xfId="0" applyNumberFormat="1" applyFont="1" applyFill="1" applyBorder="1" applyAlignment="1">
      <alignment vertical="center" wrapText="1"/>
    </xf>
    <xf numFmtId="166" fontId="12" fillId="0" borderId="54" xfId="0" applyNumberFormat="1" applyFont="1" applyFill="1" applyBorder="1" applyAlignment="1">
      <alignment horizontal="center" vertical="center" wrapText="1"/>
    </xf>
    <xf numFmtId="166" fontId="12" fillId="0" borderId="46" xfId="0" applyNumberFormat="1" applyFont="1" applyFill="1" applyBorder="1" applyAlignment="1">
      <alignment horizontal="center" vertical="center" wrapText="1"/>
    </xf>
    <xf numFmtId="166" fontId="12" fillId="0" borderId="44" xfId="0" applyNumberFormat="1" applyFont="1" applyFill="1" applyBorder="1" applyAlignment="1">
      <alignment horizontal="center" vertical="center" wrapText="1"/>
    </xf>
    <xf numFmtId="166" fontId="3" fillId="0" borderId="8" xfId="0" applyNumberFormat="1" applyFont="1" applyFill="1" applyBorder="1" applyAlignment="1">
      <alignment horizontal="center" vertical="center" wrapText="1"/>
    </xf>
    <xf numFmtId="166" fontId="3" fillId="0" borderId="8" xfId="0" applyNumberFormat="1" applyFont="1" applyFill="1" applyBorder="1" applyAlignment="1">
      <alignment horizontal="center" vertical="center"/>
    </xf>
    <xf numFmtId="166" fontId="3" fillId="0" borderId="6" xfId="0" applyNumberFormat="1" applyFont="1" applyFill="1" applyBorder="1" applyAlignment="1">
      <alignment horizontal="center" vertical="center"/>
    </xf>
    <xf numFmtId="4" fontId="3" fillId="0" borderId="53" xfId="0" applyNumberFormat="1" applyFont="1" applyFill="1" applyBorder="1" applyAlignment="1">
      <alignment horizontal="center" vertical="center"/>
    </xf>
    <xf numFmtId="166" fontId="3" fillId="0" borderId="8" xfId="1" applyNumberFormat="1" applyFont="1" applyFill="1" applyBorder="1" applyAlignment="1">
      <alignment horizontal="center" vertical="center" wrapText="1"/>
    </xf>
    <xf numFmtId="166" fontId="3" fillId="0" borderId="6" xfId="1" applyNumberFormat="1" applyFont="1" applyFill="1" applyBorder="1" applyAlignment="1">
      <alignment horizontal="center" vertical="center" wrapText="1"/>
    </xf>
    <xf numFmtId="166" fontId="3" fillId="0" borderId="53" xfId="1" applyNumberFormat="1" applyFont="1" applyFill="1" applyBorder="1" applyAlignment="1">
      <alignment horizontal="center" vertical="center" wrapText="1"/>
    </xf>
    <xf numFmtId="166" fontId="3" fillId="0" borderId="53" xfId="0" applyNumberFormat="1" applyFont="1" applyFill="1" applyBorder="1" applyAlignment="1">
      <alignment horizontal="center" vertical="center"/>
    </xf>
    <xf numFmtId="166" fontId="3" fillId="0" borderId="12" xfId="1" applyNumberFormat="1" applyFont="1" applyFill="1" applyBorder="1" applyAlignment="1">
      <alignment horizontal="center" vertical="center" wrapText="1"/>
    </xf>
    <xf numFmtId="166" fontId="3" fillId="0" borderId="14" xfId="0" applyNumberFormat="1" applyFont="1" applyFill="1" applyBorder="1" applyAlignment="1">
      <alignment horizontal="center" vertical="center" wrapText="1"/>
    </xf>
    <xf numFmtId="166" fontId="3" fillId="0" borderId="48" xfId="0" applyNumberFormat="1" applyFont="1" applyFill="1" applyBorder="1" applyAlignment="1">
      <alignment horizontal="center" vertical="center"/>
    </xf>
    <xf numFmtId="166" fontId="12" fillId="0" borderId="45" xfId="0" applyNumberFormat="1" applyFont="1" applyFill="1" applyBorder="1" applyAlignment="1">
      <alignment horizontal="center" vertical="center"/>
    </xf>
    <xf numFmtId="166" fontId="12" fillId="0" borderId="37" xfId="0" applyNumberFormat="1" applyFont="1" applyFill="1" applyBorder="1" applyAlignment="1">
      <alignment horizontal="center" vertical="center"/>
    </xf>
    <xf numFmtId="166" fontId="12" fillId="0" borderId="38" xfId="0" applyNumberFormat="1" applyFont="1" applyFill="1" applyBorder="1" applyAlignment="1">
      <alignment horizontal="center" vertical="center"/>
    </xf>
    <xf numFmtId="166" fontId="12" fillId="0" borderId="11" xfId="0" applyNumberFormat="1" applyFont="1" applyFill="1" applyBorder="1" applyAlignment="1">
      <alignment horizontal="center" vertical="center"/>
    </xf>
    <xf numFmtId="166" fontId="12" fillId="0" borderId="15" xfId="0" applyNumberFormat="1" applyFont="1" applyFill="1" applyBorder="1" applyAlignment="1">
      <alignment horizontal="center" vertical="center"/>
    </xf>
    <xf numFmtId="166" fontId="12" fillId="0" borderId="49" xfId="0" applyNumberFormat="1" applyFont="1" applyFill="1" applyBorder="1" applyAlignment="1">
      <alignment horizontal="center" vertical="center"/>
    </xf>
    <xf numFmtId="166" fontId="12" fillId="0" borderId="8" xfId="0" applyNumberFormat="1" applyFont="1" applyFill="1" applyBorder="1" applyAlignment="1">
      <alignment horizontal="center" vertical="center"/>
    </xf>
    <xf numFmtId="166" fontId="12" fillId="0" borderId="6" xfId="0" applyNumberFormat="1" applyFont="1" applyFill="1" applyBorder="1" applyAlignment="1">
      <alignment horizontal="center" vertical="center"/>
    </xf>
    <xf numFmtId="166" fontId="12" fillId="0" borderId="53" xfId="0" applyNumberFormat="1" applyFont="1" applyFill="1" applyBorder="1" applyAlignment="1">
      <alignment horizontal="center" vertical="center"/>
    </xf>
    <xf numFmtId="166" fontId="3" fillId="0" borderId="0" xfId="0" applyNumberFormat="1" applyFont="1" applyFill="1"/>
    <xf numFmtId="166" fontId="12" fillId="0" borderId="46" xfId="0" applyNumberFormat="1" applyFont="1" applyFill="1" applyBorder="1" applyAlignment="1">
      <alignment horizontal="center" vertical="center"/>
    </xf>
    <xf numFmtId="4" fontId="12" fillId="0" borderId="44" xfId="0" applyNumberFormat="1" applyFont="1" applyFill="1" applyBorder="1" applyAlignment="1">
      <alignment horizontal="center" vertical="center" wrapText="1"/>
    </xf>
    <xf numFmtId="4" fontId="12" fillId="0" borderId="54" xfId="0" applyNumberFormat="1" applyFont="1" applyFill="1" applyBorder="1" applyAlignment="1">
      <alignment horizontal="center" vertical="center" wrapText="1"/>
    </xf>
    <xf numFmtId="166" fontId="3" fillId="0" borderId="11" xfId="0" applyNumberFormat="1" applyFont="1" applyFill="1" applyBorder="1" applyAlignment="1">
      <alignment horizontal="center" vertical="center"/>
    </xf>
    <xf numFmtId="166" fontId="3" fillId="0" borderId="15" xfId="0" applyNumberFormat="1" applyFont="1" applyFill="1" applyBorder="1" applyAlignment="1">
      <alignment horizontal="center" vertical="center"/>
    </xf>
    <xf numFmtId="166" fontId="3" fillId="0" borderId="49" xfId="0" applyNumberFormat="1" applyFont="1" applyFill="1" applyBorder="1" applyAlignment="1">
      <alignment horizontal="center" vertical="center"/>
    </xf>
    <xf numFmtId="166" fontId="3" fillId="0" borderId="12" xfId="0" applyNumberFormat="1" applyFont="1" applyFill="1" applyBorder="1" applyAlignment="1">
      <alignment horizontal="center" vertical="center"/>
    </xf>
    <xf numFmtId="166" fontId="3" fillId="0" borderId="14" xfId="0" applyNumberFormat="1" applyFont="1" applyFill="1" applyBorder="1" applyAlignment="1">
      <alignment horizontal="center" vertical="center"/>
    </xf>
    <xf numFmtId="2" fontId="3" fillId="0" borderId="0" xfId="0" applyNumberFormat="1" applyFont="1" applyFill="1"/>
    <xf numFmtId="166" fontId="12" fillId="0" borderId="44" xfId="0" applyNumberFormat="1" applyFont="1" applyFill="1" applyBorder="1" applyAlignment="1">
      <alignment horizontal="center" vertical="center"/>
    </xf>
    <xf numFmtId="166" fontId="12" fillId="0" borderId="54" xfId="0" applyNumberFormat="1" applyFont="1" applyFill="1" applyBorder="1" applyAlignment="1">
      <alignment horizontal="center" vertical="center"/>
    </xf>
    <xf numFmtId="168" fontId="3" fillId="0" borderId="53" xfId="0" applyNumberFormat="1" applyFont="1" applyFill="1" applyBorder="1" applyAlignment="1">
      <alignment horizontal="center" vertical="center"/>
    </xf>
    <xf numFmtId="2" fontId="3" fillId="0" borderId="53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vertical="center" wrapText="1"/>
    </xf>
    <xf numFmtId="49" fontId="12" fillId="0" borderId="1" xfId="0" applyNumberFormat="1" applyFont="1" applyFill="1" applyBorder="1" applyAlignment="1">
      <alignment vertical="center" wrapText="1"/>
    </xf>
    <xf numFmtId="49" fontId="12" fillId="0" borderId="4" xfId="0" applyNumberFormat="1" applyFont="1" applyFill="1" applyBorder="1" applyAlignment="1">
      <alignment vertical="center" wrapText="1"/>
    </xf>
    <xf numFmtId="166" fontId="12" fillId="0" borderId="48" xfId="0" applyNumberFormat="1" applyFont="1" applyFill="1" applyBorder="1" applyAlignment="1">
      <alignment horizontal="center" vertical="center" wrapText="1"/>
    </xf>
    <xf numFmtId="166" fontId="12" fillId="0" borderId="12" xfId="0" applyNumberFormat="1" applyFont="1" applyFill="1" applyBorder="1" applyAlignment="1">
      <alignment horizontal="center" vertical="center"/>
    </xf>
    <xf numFmtId="166" fontId="12" fillId="0" borderId="14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left" vertical="center" wrapText="1"/>
    </xf>
    <xf numFmtId="0" fontId="6" fillId="0" borderId="0" xfId="0" applyFont="1" applyFill="1" applyAlignment="1"/>
    <xf numFmtId="0" fontId="3" fillId="0" borderId="0" xfId="0" applyFont="1" applyFill="1" applyAlignment="1"/>
    <xf numFmtId="49" fontId="5" fillId="0" borderId="0" xfId="0" applyNumberFormat="1" applyFont="1" applyFill="1" applyBorder="1" applyAlignment="1">
      <alignment horizontal="left" vertical="center" wrapText="1"/>
    </xf>
    <xf numFmtId="0" fontId="5" fillId="0" borderId="0" xfId="0" applyFont="1" applyFill="1" applyAlignment="1"/>
    <xf numFmtId="0" fontId="3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/>
    <xf numFmtId="0" fontId="3" fillId="0" borderId="1" xfId="1" applyFont="1" applyFill="1" applyBorder="1" applyAlignment="1">
      <alignment horizontal="center" vertical="center" wrapText="1"/>
    </xf>
    <xf numFmtId="4" fontId="3" fillId="0" borderId="1" xfId="1" applyNumberFormat="1" applyFont="1" applyFill="1" applyBorder="1" applyAlignment="1">
      <alignment horizontal="center" vertical="center" wrapText="1"/>
    </xf>
    <xf numFmtId="4" fontId="7" fillId="2" borderId="0" xfId="0" applyNumberFormat="1" applyFont="1" applyFill="1"/>
    <xf numFmtId="4" fontId="7" fillId="2" borderId="6" xfId="1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12" fillId="0" borderId="5" xfId="1" applyNumberFormat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12" fillId="0" borderId="4" xfId="1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center" vertical="center" wrapText="1"/>
    </xf>
    <xf numFmtId="0" fontId="12" fillId="0" borderId="25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3" fillId="0" borderId="1" xfId="1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4" fontId="3" fillId="0" borderId="4" xfId="1" applyNumberFormat="1" applyFont="1" applyFill="1" applyBorder="1" applyAlignment="1">
      <alignment horizontal="center" vertical="center" wrapText="1"/>
    </xf>
    <xf numFmtId="4" fontId="3" fillId="0" borderId="2" xfId="1" applyNumberFormat="1" applyFont="1" applyFill="1" applyBorder="1" applyAlignment="1">
      <alignment horizontal="center" vertical="center" wrapText="1"/>
    </xf>
    <xf numFmtId="4" fontId="3" fillId="0" borderId="5" xfId="1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1" applyNumberFormat="1" applyFont="1" applyFill="1" applyBorder="1" applyAlignment="1">
      <alignment horizontal="left" vertical="center" wrapText="1"/>
    </xf>
    <xf numFmtId="0" fontId="3" fillId="0" borderId="4" xfId="1" applyNumberFormat="1" applyFont="1" applyFill="1" applyBorder="1" applyAlignment="1">
      <alignment horizontal="left" vertical="center" wrapText="1"/>
    </xf>
    <xf numFmtId="4" fontId="3" fillId="0" borderId="1" xfId="1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7" fillId="0" borderId="6" xfId="1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12" fillId="0" borderId="25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24" xfId="0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left" vertical="center" wrapText="1"/>
    </xf>
    <xf numFmtId="3" fontId="0" fillId="0" borderId="1" xfId="0" applyNumberFormat="1" applyFont="1" applyFill="1" applyBorder="1"/>
    <xf numFmtId="4" fontId="19" fillId="0" borderId="20" xfId="1" applyNumberFormat="1" applyFont="1" applyFill="1" applyBorder="1" applyAlignment="1">
      <alignment horizontal="center" vertical="center" wrapText="1"/>
    </xf>
    <xf numFmtId="0" fontId="11" fillId="0" borderId="1" xfId="1" applyFont="1" applyFill="1" applyBorder="1"/>
    <xf numFmtId="2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top" wrapText="1"/>
    </xf>
    <xf numFmtId="172" fontId="7" fillId="0" borderId="11" xfId="0" applyNumberFormat="1" applyFont="1" applyFill="1" applyBorder="1" applyAlignment="1">
      <alignment horizontal="left" vertical="center" wrapText="1"/>
    </xf>
    <xf numFmtId="49" fontId="7" fillId="0" borderId="2" xfId="0" applyNumberFormat="1" applyFont="1" applyFill="1" applyBorder="1" applyAlignment="1">
      <alignment horizontal="left" vertical="center" wrapText="1"/>
    </xf>
    <xf numFmtId="49" fontId="7" fillId="0" borderId="11" xfId="0" applyNumberFormat="1" applyFont="1" applyFill="1" applyBorder="1" applyAlignment="1">
      <alignment horizontal="left" vertical="center" wrapText="1"/>
    </xf>
    <xf numFmtId="49" fontId="7" fillId="2" borderId="2" xfId="0" applyNumberFormat="1" applyFont="1" applyFill="1" applyBorder="1" applyAlignment="1">
      <alignment horizontal="left" vertical="center" wrapText="1"/>
    </xf>
    <xf numFmtId="43" fontId="7" fillId="0" borderId="12" xfId="5" applyFont="1" applyFill="1" applyBorder="1" applyAlignment="1">
      <alignment horizontal="left" vertical="center" wrapText="1"/>
    </xf>
    <xf numFmtId="49" fontId="7" fillId="2" borderId="11" xfId="0" applyNumberFormat="1" applyFont="1" applyFill="1" applyBorder="1" applyAlignment="1">
      <alignment horizontal="left" vertical="center" wrapText="1"/>
    </xf>
    <xf numFmtId="49" fontId="7" fillId="2" borderId="8" xfId="0" applyNumberFormat="1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43" fontId="7" fillId="2" borderId="12" xfId="5" applyFont="1" applyFill="1" applyBorder="1" applyAlignment="1">
      <alignment horizontal="left" vertical="center" wrapText="1"/>
    </xf>
    <xf numFmtId="43" fontId="7" fillId="2" borderId="4" xfId="5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top" wrapText="1"/>
    </xf>
    <xf numFmtId="3" fontId="7" fillId="0" borderId="1" xfId="0" applyNumberFormat="1" applyFont="1" applyFill="1" applyBorder="1" applyAlignment="1">
      <alignment horizontal="left" vertical="top" wrapText="1"/>
    </xf>
    <xf numFmtId="2" fontId="7" fillId="0" borderId="1" xfId="0" applyNumberFormat="1" applyFont="1" applyFill="1" applyBorder="1" applyAlignment="1">
      <alignment horizontal="left" vertical="center" wrapText="1"/>
    </xf>
    <xf numFmtId="2" fontId="7" fillId="0" borderId="8" xfId="0" applyNumberFormat="1" applyFont="1" applyFill="1" applyBorder="1" applyAlignment="1">
      <alignment horizontal="left" vertical="center" wrapText="1"/>
    </xf>
    <xf numFmtId="43" fontId="7" fillId="0" borderId="4" xfId="5" applyFont="1" applyFill="1" applyBorder="1" applyAlignment="1">
      <alignment horizontal="left" vertical="center" wrapText="1"/>
    </xf>
    <xf numFmtId="4" fontId="7" fillId="2" borderId="6" xfId="1" applyNumberFormat="1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 wrapText="1"/>
    </xf>
    <xf numFmtId="2" fontId="7" fillId="0" borderId="5" xfId="0" applyNumberFormat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 wrapText="1"/>
    </xf>
    <xf numFmtId="2" fontId="30" fillId="0" borderId="0" xfId="0" applyNumberFormat="1" applyFont="1" applyFill="1"/>
    <xf numFmtId="4" fontId="7" fillId="0" borderId="32" xfId="1" applyNumberFormat="1" applyFont="1" applyFill="1" applyBorder="1" applyAlignment="1">
      <alignment horizontal="center" vertical="center" wrapText="1"/>
    </xf>
    <xf numFmtId="4" fontId="7" fillId="0" borderId="19" xfId="1" applyNumberFormat="1" applyFont="1" applyFill="1" applyBorder="1" applyAlignment="1">
      <alignment horizontal="center" vertical="center" wrapText="1"/>
    </xf>
    <xf numFmtId="167" fontId="7" fillId="0" borderId="43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 wrapText="1"/>
    </xf>
    <xf numFmtId="0" fontId="7" fillId="0" borderId="15" xfId="1" applyFont="1" applyFill="1" applyBorder="1" applyAlignment="1">
      <alignment horizontal="center" wrapText="1"/>
    </xf>
    <xf numFmtId="4" fontId="7" fillId="0" borderId="14" xfId="0" applyNumberFormat="1" applyFont="1" applyFill="1" applyBorder="1" applyAlignment="1">
      <alignment horizontal="center" vertical="center" wrapText="1"/>
    </xf>
    <xf numFmtId="2" fontId="7" fillId="0" borderId="25" xfId="5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4" fontId="3" fillId="0" borderId="1" xfId="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" fontId="3" fillId="0" borderId="6" xfId="0" applyNumberFormat="1" applyFont="1" applyFill="1" applyBorder="1" applyAlignment="1">
      <alignment horizontal="center" vertical="center" wrapText="1"/>
    </xf>
    <xf numFmtId="2" fontId="3" fillId="0" borderId="4" xfId="0" applyNumberFormat="1" applyFont="1" applyFill="1" applyBorder="1" applyAlignment="1">
      <alignment horizontal="center" vertical="center"/>
    </xf>
    <xf numFmtId="4" fontId="12" fillId="0" borderId="0" xfId="1" applyNumberFormat="1" applyFont="1" applyFill="1" applyBorder="1" applyAlignment="1">
      <alignment horizontal="center" vertical="center" wrapText="1"/>
    </xf>
    <xf numFmtId="4" fontId="12" fillId="0" borderId="72" xfId="1" applyNumberFormat="1" applyFont="1" applyFill="1" applyBorder="1" applyAlignment="1">
      <alignment horizontal="center" vertical="center" wrapText="1"/>
    </xf>
    <xf numFmtId="0" fontId="7" fillId="2" borderId="28" xfId="1" applyFont="1" applyFill="1" applyBorder="1" applyAlignment="1">
      <alignment horizontal="center" vertical="center" wrapText="1"/>
    </xf>
    <xf numFmtId="4" fontId="7" fillId="2" borderId="49" xfId="1" applyNumberFormat="1" applyFont="1" applyFill="1" applyBorder="1" applyAlignment="1">
      <alignment horizontal="center" vertical="center" wrapText="1"/>
    </xf>
    <xf numFmtId="2" fontId="7" fillId="2" borderId="11" xfId="0" applyNumberFormat="1" applyFont="1" applyFill="1" applyBorder="1" applyAlignment="1">
      <alignment horizontal="center" vertical="center"/>
    </xf>
    <xf numFmtId="2" fontId="7" fillId="2" borderId="2" xfId="0" applyNumberFormat="1" applyFont="1" applyFill="1" applyBorder="1" applyAlignment="1">
      <alignment horizontal="center" vertical="center"/>
    </xf>
    <xf numFmtId="4" fontId="7" fillId="2" borderId="15" xfId="1" applyNumberFormat="1" applyFont="1" applyFill="1" applyBorder="1" applyAlignment="1">
      <alignment horizontal="center" vertical="center" wrapText="1"/>
    </xf>
    <xf numFmtId="2" fontId="7" fillId="2" borderId="15" xfId="0" applyNumberFormat="1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top" wrapText="1"/>
    </xf>
    <xf numFmtId="4" fontId="7" fillId="2" borderId="2" xfId="1" applyNumberFormat="1" applyFont="1" applyFill="1" applyBorder="1" applyAlignment="1">
      <alignment horizontal="center" vertical="center" wrapText="1"/>
    </xf>
    <xf numFmtId="165" fontId="7" fillId="2" borderId="2" xfId="0" applyNumberFormat="1" applyFont="1" applyFill="1" applyBorder="1" applyAlignment="1">
      <alignment horizontal="center" vertical="center" wrapText="1"/>
    </xf>
    <xf numFmtId="3" fontId="7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0" xfId="0" applyFont="1" applyFill="1"/>
    <xf numFmtId="0" fontId="7" fillId="0" borderId="7" xfId="1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center" vertical="center" wrapText="1"/>
    </xf>
    <xf numFmtId="4" fontId="3" fillId="0" borderId="1" xfId="1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2" fontId="7" fillId="0" borderId="5" xfId="0" applyNumberFormat="1" applyFont="1" applyFill="1" applyBorder="1" applyAlignment="1">
      <alignment horizontal="left" vertical="top" wrapText="1"/>
    </xf>
    <xf numFmtId="0" fontId="7" fillId="2" borderId="15" xfId="1" applyFont="1" applyFill="1" applyBorder="1" applyAlignment="1">
      <alignment horizontal="center" vertical="center" wrapText="1"/>
    </xf>
    <xf numFmtId="167" fontId="7" fillId="2" borderId="49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top" wrapText="1"/>
    </xf>
    <xf numFmtId="0" fontId="7" fillId="0" borderId="4" xfId="1" applyFont="1" applyFill="1" applyBorder="1" applyAlignment="1">
      <alignment horizontal="center" vertical="top" wrapText="1"/>
    </xf>
    <xf numFmtId="0" fontId="7" fillId="0" borderId="5" xfId="1" applyFont="1" applyFill="1" applyBorder="1" applyAlignment="1">
      <alignment horizontal="center" vertical="top" wrapText="1"/>
    </xf>
    <xf numFmtId="165" fontId="7" fillId="0" borderId="20" xfId="0" applyNumberFormat="1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5" xfId="1" applyFont="1" applyFill="1" applyBorder="1" applyAlignment="1">
      <alignment horizontal="center" vertical="center" wrapText="1"/>
    </xf>
    <xf numFmtId="4" fontId="7" fillId="0" borderId="49" xfId="1" applyNumberFormat="1" applyFont="1" applyFill="1" applyBorder="1" applyAlignment="1">
      <alignment horizontal="center" vertical="center" wrapText="1"/>
    </xf>
    <xf numFmtId="2" fontId="7" fillId="0" borderId="5" xfId="0" applyNumberFormat="1" applyFont="1" applyFill="1" applyBorder="1" applyAlignment="1">
      <alignment horizontal="center" vertical="center"/>
    </xf>
    <xf numFmtId="2" fontId="7" fillId="0" borderId="10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top" wrapText="1"/>
    </xf>
    <xf numFmtId="0" fontId="7" fillId="0" borderId="14" xfId="1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9" xfId="1" applyFont="1" applyFill="1" applyBorder="1" applyAlignment="1">
      <alignment horizontal="center" vertical="center" wrapText="1"/>
    </xf>
    <xf numFmtId="167" fontId="7" fillId="0" borderId="51" xfId="0" applyNumberFormat="1" applyFont="1" applyFill="1" applyBorder="1" applyAlignment="1">
      <alignment horizontal="center" vertical="center"/>
    </xf>
    <xf numFmtId="167" fontId="7" fillId="0" borderId="50" xfId="0" applyNumberFormat="1" applyFont="1" applyFill="1" applyBorder="1" applyAlignment="1">
      <alignment horizontal="center" vertical="center"/>
    </xf>
    <xf numFmtId="167" fontId="7" fillId="0" borderId="52" xfId="0" applyNumberFormat="1" applyFont="1" applyFill="1" applyBorder="1" applyAlignment="1">
      <alignment horizontal="center" vertical="center"/>
    </xf>
    <xf numFmtId="4" fontId="7" fillId="0" borderId="51" xfId="1" applyNumberFormat="1" applyFont="1" applyFill="1" applyBorder="1" applyAlignment="1">
      <alignment horizontal="center" vertical="center" wrapText="1"/>
    </xf>
    <xf numFmtId="4" fontId="7" fillId="0" borderId="52" xfId="1" applyNumberFormat="1" applyFont="1" applyFill="1" applyBorder="1" applyAlignment="1">
      <alignment horizontal="center" vertical="center" wrapText="1"/>
    </xf>
    <xf numFmtId="4" fontId="7" fillId="0" borderId="33" xfId="1" applyNumberFormat="1" applyFont="1" applyFill="1" applyBorder="1" applyAlignment="1">
      <alignment horizontal="center" vertical="center" wrapText="1"/>
    </xf>
    <xf numFmtId="4" fontId="7" fillId="0" borderId="35" xfId="1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top" wrapText="1"/>
    </xf>
    <xf numFmtId="0" fontId="7" fillId="0" borderId="39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center" wrapText="1"/>
    </xf>
    <xf numFmtId="4" fontId="7" fillId="0" borderId="36" xfId="1" applyNumberFormat="1" applyFont="1" applyFill="1" applyBorder="1" applyAlignment="1">
      <alignment horizontal="center" vertical="center" wrapText="1"/>
    </xf>
    <xf numFmtId="4" fontId="7" fillId="0" borderId="50" xfId="1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4" fontId="7" fillId="0" borderId="15" xfId="1" applyNumberFormat="1" applyFont="1" applyFill="1" applyBorder="1" applyAlignment="1">
      <alignment horizontal="center" vertical="center" wrapText="1"/>
    </xf>
    <xf numFmtId="2" fontId="7" fillId="0" borderId="9" xfId="0" applyNumberFormat="1" applyFont="1" applyFill="1" applyBorder="1" applyAlignment="1">
      <alignment horizontal="center" vertical="center"/>
    </xf>
    <xf numFmtId="3" fontId="7" fillId="0" borderId="20" xfId="0" applyNumberFormat="1" applyFont="1" applyFill="1" applyBorder="1" applyAlignment="1">
      <alignment horizontal="center" vertical="center" wrapText="1"/>
    </xf>
    <xf numFmtId="4" fontId="7" fillId="0" borderId="2" xfId="1" applyNumberFormat="1" applyFont="1" applyFill="1" applyBorder="1" applyAlignment="1">
      <alignment horizontal="center" vertical="center" wrapText="1"/>
    </xf>
    <xf numFmtId="165" fontId="7" fillId="0" borderId="5" xfId="0" applyNumberFormat="1" applyFont="1" applyFill="1" applyBorder="1" applyAlignment="1">
      <alignment horizontal="center" vertical="center" wrapText="1"/>
    </xf>
    <xf numFmtId="0" fontId="7" fillId="0" borderId="56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165" fontId="7" fillId="0" borderId="4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3" fontId="7" fillId="0" borderId="24" xfId="0" applyNumberFormat="1" applyFont="1" applyFill="1" applyBorder="1" applyAlignment="1">
      <alignment horizontal="center" vertical="center" wrapText="1"/>
    </xf>
    <xf numFmtId="4" fontId="7" fillId="0" borderId="20" xfId="1" applyNumberFormat="1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4" fontId="7" fillId="0" borderId="9" xfId="1" applyNumberFormat="1" applyFont="1" applyFill="1" applyBorder="1" applyAlignment="1">
      <alignment horizontal="center" vertical="center" wrapText="1"/>
    </xf>
    <xf numFmtId="4" fontId="7" fillId="0" borderId="5" xfId="1" applyNumberFormat="1" applyFont="1" applyFill="1" applyBorder="1" applyAlignment="1">
      <alignment horizontal="center" vertical="center" wrapText="1"/>
    </xf>
    <xf numFmtId="4" fontId="7" fillId="0" borderId="24" xfId="1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36" xfId="0" applyFont="1" applyFill="1" applyBorder="1" applyAlignment="1">
      <alignment horizontal="center" vertical="center" wrapText="1"/>
    </xf>
    <xf numFmtId="0" fontId="7" fillId="0" borderId="6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center" vertical="center"/>
    </xf>
    <xf numFmtId="3" fontId="7" fillId="0" borderId="5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1" xfId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49" fontId="3" fillId="2" borderId="0" xfId="0" applyNumberFormat="1" applyFont="1" applyFill="1" applyAlignment="1">
      <alignment wrapText="1"/>
    </xf>
    <xf numFmtId="0" fontId="13" fillId="0" borderId="4" xfId="0" applyFont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13" fillId="0" borderId="5" xfId="0" applyFont="1" applyBorder="1" applyAlignment="1">
      <alignment vertical="top" wrapText="1"/>
    </xf>
    <xf numFmtId="0" fontId="13" fillId="0" borderId="2" xfId="0" applyFont="1" applyBorder="1" applyAlignment="1">
      <alignment vertical="top" wrapText="1"/>
    </xf>
    <xf numFmtId="49" fontId="13" fillId="0" borderId="4" xfId="0" applyNumberFormat="1" applyFont="1" applyBorder="1" applyAlignment="1">
      <alignment horizontal="left" vertical="top" wrapText="1" shrinkToFit="1"/>
    </xf>
    <xf numFmtId="0" fontId="0" fillId="0" borderId="2" xfId="0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12" fillId="0" borderId="4" xfId="1" applyNumberFormat="1" applyFont="1" applyFill="1" applyBorder="1" applyAlignment="1">
      <alignment horizontal="left" vertical="center" wrapText="1"/>
    </xf>
    <xf numFmtId="0" fontId="24" fillId="0" borderId="5" xfId="0" applyNumberFormat="1" applyFont="1" applyFill="1" applyBorder="1" applyAlignment="1">
      <alignment horizontal="left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wrapText="1"/>
    </xf>
    <xf numFmtId="0" fontId="3" fillId="0" borderId="1" xfId="1" applyFont="1" applyFill="1" applyBorder="1" applyAlignment="1">
      <alignment horizontal="center" vertical="center" wrapText="1"/>
    </xf>
    <xf numFmtId="0" fontId="7" fillId="0" borderId="40" xfId="1" applyFont="1" applyFill="1" applyBorder="1" applyAlignment="1">
      <alignment horizontal="center" vertical="center" wrapText="1"/>
    </xf>
    <xf numFmtId="0" fontId="7" fillId="0" borderId="27" xfId="1" applyFont="1" applyFill="1" applyBorder="1" applyAlignment="1">
      <alignment horizontal="center" vertical="center" wrapText="1"/>
    </xf>
    <xf numFmtId="0" fontId="7" fillId="0" borderId="55" xfId="1" applyFont="1" applyFill="1" applyBorder="1" applyAlignment="1">
      <alignment horizontal="center" vertical="center" wrapText="1"/>
    </xf>
    <xf numFmtId="0" fontId="12" fillId="0" borderId="41" xfId="1" applyFont="1" applyFill="1" applyBorder="1" applyAlignment="1">
      <alignment horizontal="center" vertical="center" wrapText="1"/>
    </xf>
    <xf numFmtId="0" fontId="12" fillId="0" borderId="6" xfId="1" applyFont="1" applyFill="1" applyBorder="1" applyAlignment="1">
      <alignment horizontal="center" vertical="center" wrapText="1"/>
    </xf>
    <xf numFmtId="0" fontId="12" fillId="0" borderId="44" xfId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horizontal="left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2" fillId="0" borderId="5" xfId="1" applyNumberFormat="1" applyFont="1" applyFill="1" applyBorder="1" applyAlignment="1">
      <alignment horizontal="center" vertical="center" wrapText="1"/>
    </xf>
    <xf numFmtId="0" fontId="14" fillId="0" borderId="5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2" fillId="0" borderId="5" xfId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3" fillId="0" borderId="40" xfId="1" applyFont="1" applyFill="1" applyBorder="1" applyAlignment="1">
      <alignment horizontal="center" vertical="center" wrapText="1"/>
    </xf>
    <xf numFmtId="0" fontId="3" fillId="0" borderId="27" xfId="1" applyFont="1" applyFill="1" applyBorder="1" applyAlignment="1">
      <alignment horizontal="center" vertical="center" wrapText="1"/>
    </xf>
    <xf numFmtId="0" fontId="3" fillId="0" borderId="55" xfId="1" applyFont="1" applyFill="1" applyBorder="1" applyAlignment="1">
      <alignment horizontal="center" vertical="center" wrapText="1"/>
    </xf>
    <xf numFmtId="0" fontId="3" fillId="0" borderId="29" xfId="1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3" fillId="0" borderId="4" xfId="1" applyNumberFormat="1" applyFont="1" applyFill="1" applyBorder="1" applyAlignment="1">
      <alignment horizontal="left" vertical="center" wrapText="1"/>
    </xf>
    <xf numFmtId="0" fontId="3" fillId="0" borderId="5" xfId="1" applyNumberFormat="1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12" fillId="0" borderId="33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4" fontId="3" fillId="0" borderId="1" xfId="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0" fillId="0" borderId="4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39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4" fontId="3" fillId="0" borderId="4" xfId="1" applyNumberFormat="1" applyFont="1" applyFill="1" applyBorder="1" applyAlignment="1">
      <alignment horizontal="center" vertical="center" wrapText="1"/>
    </xf>
    <xf numFmtId="4" fontId="3" fillId="0" borderId="2" xfId="1" applyNumberFormat="1" applyFont="1" applyFill="1" applyBorder="1" applyAlignment="1">
      <alignment horizontal="center" vertical="center" wrapText="1"/>
    </xf>
    <xf numFmtId="4" fontId="3" fillId="0" borderId="5" xfId="1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3" fillId="0" borderId="1" xfId="1" applyNumberFormat="1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top" wrapText="1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center" vertical="center" wrapText="1"/>
    </xf>
    <xf numFmtId="0" fontId="31" fillId="0" borderId="0" xfId="0" applyFont="1" applyFill="1" applyAlignment="1">
      <alignment wrapText="1"/>
    </xf>
    <xf numFmtId="0" fontId="3" fillId="0" borderId="1" xfId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1" applyNumberFormat="1" applyFont="1" applyFill="1" applyBorder="1" applyAlignment="1">
      <alignment horizontal="center" vertical="center" wrapText="1"/>
    </xf>
    <xf numFmtId="0" fontId="3" fillId="0" borderId="1" xfId="1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1" fontId="3" fillId="0" borderId="14" xfId="0" applyNumberFormat="1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12" fillId="0" borderId="4" xfId="1" applyNumberFormat="1" applyFont="1" applyFill="1" applyBorder="1" applyAlignment="1">
      <alignment horizontal="center" vertical="center" wrapText="1"/>
    </xf>
    <xf numFmtId="0" fontId="12" fillId="0" borderId="4" xfId="1" applyFont="1" applyFill="1" applyBorder="1" applyAlignment="1">
      <alignment horizontal="center" vertical="center" wrapText="1"/>
    </xf>
    <xf numFmtId="0" fontId="12" fillId="0" borderId="1" xfId="1" applyNumberFormat="1" applyFont="1" applyFill="1" applyBorder="1" applyAlignment="1">
      <alignment horizontal="center" vertical="center" wrapText="1"/>
    </xf>
    <xf numFmtId="0" fontId="24" fillId="0" borderId="25" xfId="0" applyNumberFormat="1" applyFont="1" applyFill="1" applyBorder="1" applyAlignment="1">
      <alignment horizontal="center" vertical="center" wrapText="1"/>
    </xf>
    <xf numFmtId="0" fontId="3" fillId="0" borderId="19" xfId="1" applyFont="1" applyFill="1" applyBorder="1" applyAlignment="1">
      <alignment horizontal="center" vertical="center" wrapText="1"/>
    </xf>
    <xf numFmtId="0" fontId="3" fillId="0" borderId="39" xfId="1" applyFont="1" applyFill="1" applyBorder="1" applyAlignment="1">
      <alignment horizontal="center" vertical="center" wrapText="1"/>
    </xf>
    <xf numFmtId="0" fontId="3" fillId="0" borderId="23" xfId="1" applyFont="1" applyFill="1" applyBorder="1" applyAlignment="1">
      <alignment horizontal="center" vertical="center" wrapText="1"/>
    </xf>
    <xf numFmtId="0" fontId="12" fillId="0" borderId="21" xfId="1" applyFont="1" applyFill="1" applyBorder="1" applyAlignment="1">
      <alignment horizontal="center" vertical="center" wrapText="1"/>
    </xf>
    <xf numFmtId="0" fontId="12" fillId="0" borderId="25" xfId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/>
    </xf>
    <xf numFmtId="0" fontId="1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7" fillId="0" borderId="56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wrapText="1"/>
    </xf>
    <xf numFmtId="4" fontId="7" fillId="0" borderId="10" xfId="1" applyNumberFormat="1" applyFont="1" applyFill="1" applyBorder="1" applyAlignment="1">
      <alignment horizontal="center" vertical="center" wrapText="1"/>
    </xf>
    <xf numFmtId="4" fontId="7" fillId="0" borderId="36" xfId="1" applyNumberFormat="1" applyFont="1" applyFill="1" applyBorder="1" applyAlignment="1">
      <alignment horizontal="center" vertical="center" wrapText="1"/>
    </xf>
    <xf numFmtId="3" fontId="7" fillId="0" borderId="5" xfId="0" applyNumberFormat="1" applyFont="1" applyFill="1" applyBorder="1" applyAlignment="1">
      <alignment horizontal="center" vertical="center" wrapText="1"/>
    </xf>
    <xf numFmtId="3" fontId="7" fillId="0" borderId="24" xfId="0" applyNumberFormat="1" applyFont="1" applyFill="1" applyBorder="1" applyAlignment="1">
      <alignment horizontal="center" vertical="center" wrapText="1"/>
    </xf>
    <xf numFmtId="4" fontId="7" fillId="0" borderId="5" xfId="0" applyNumberFormat="1" applyFont="1" applyFill="1" applyBorder="1" applyAlignment="1">
      <alignment horizontal="center" vertical="center" wrapText="1"/>
    </xf>
    <xf numFmtId="4" fontId="7" fillId="0" borderId="24" xfId="0" applyNumberFormat="1" applyFont="1" applyFill="1" applyBorder="1" applyAlignment="1">
      <alignment horizontal="center" vertical="center" wrapText="1"/>
    </xf>
    <xf numFmtId="4" fontId="7" fillId="0" borderId="5" xfId="1" applyNumberFormat="1" applyFont="1" applyFill="1" applyBorder="1" applyAlignment="1">
      <alignment horizontal="center" vertical="center" wrapText="1"/>
    </xf>
    <xf numFmtId="4" fontId="7" fillId="0" borderId="24" xfId="1" applyNumberFormat="1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 wrapText="1"/>
    </xf>
    <xf numFmtId="167" fontId="7" fillId="0" borderId="48" xfId="0" applyNumberFormat="1" applyFont="1" applyFill="1" applyBorder="1" applyAlignment="1">
      <alignment horizontal="center" vertical="center"/>
    </xf>
    <xf numFmtId="167" fontId="0" fillId="0" borderId="52" xfId="0" applyNumberFormat="1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horizontal="left" vertical="center" wrapText="1"/>
    </xf>
    <xf numFmtId="0" fontId="7" fillId="0" borderId="36" xfId="0" applyFont="1" applyFill="1" applyBorder="1" applyAlignment="1">
      <alignment vertical="center" wrapText="1"/>
    </xf>
    <xf numFmtId="0" fontId="7" fillId="0" borderId="20" xfId="0" applyFont="1" applyFill="1" applyBorder="1" applyAlignment="1">
      <alignment horizontal="left" vertical="center" wrapText="1"/>
    </xf>
    <xf numFmtId="0" fontId="7" fillId="0" borderId="24" xfId="0" applyFont="1" applyFill="1" applyBorder="1" applyAlignment="1">
      <alignment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7" fillId="0" borderId="39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165" fontId="7" fillId="0" borderId="20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4" fontId="7" fillId="0" borderId="20" xfId="1" applyNumberFormat="1" applyFont="1" applyFill="1" applyBorder="1" applyAlignment="1">
      <alignment horizontal="center" vertical="center" wrapText="1"/>
    </xf>
    <xf numFmtId="165" fontId="7" fillId="0" borderId="4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41" xfId="1" applyFont="1" applyFill="1" applyBorder="1" applyAlignment="1">
      <alignment horizontal="center" vertical="top" wrapText="1"/>
    </xf>
    <xf numFmtId="0" fontId="7" fillId="0" borderId="1" xfId="1" applyFont="1" applyFill="1" applyBorder="1" applyAlignment="1">
      <alignment horizontal="center" vertical="top" wrapText="1"/>
    </xf>
    <xf numFmtId="0" fontId="7" fillId="0" borderId="25" xfId="1" applyFont="1" applyFill="1" applyBorder="1" applyAlignment="1">
      <alignment horizontal="center" vertical="top" wrapText="1"/>
    </xf>
    <xf numFmtId="0" fontId="7" fillId="0" borderId="9" xfId="1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14" xfId="1" applyFont="1" applyFill="1" applyBorder="1" applyAlignment="1">
      <alignment horizontal="center" vertical="center" wrapText="1"/>
    </xf>
    <xf numFmtId="0" fontId="7" fillId="0" borderId="40" xfId="1" applyFont="1" applyFill="1" applyBorder="1" applyAlignment="1">
      <alignment horizontal="center" vertical="top" wrapText="1"/>
    </xf>
    <xf numFmtId="0" fontId="7" fillId="0" borderId="27" xfId="1" applyFont="1" applyFill="1" applyBorder="1" applyAlignment="1">
      <alignment horizontal="center" vertical="top" wrapText="1"/>
    </xf>
    <xf numFmtId="0" fontId="7" fillId="0" borderId="29" xfId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49" fontId="7" fillId="0" borderId="14" xfId="0" applyNumberFormat="1" applyFont="1" applyFill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top" wrapText="1"/>
    </xf>
    <xf numFmtId="0" fontId="7" fillId="0" borderId="5" xfId="1" applyFont="1" applyFill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2" fontId="7" fillId="0" borderId="20" xfId="0" applyNumberFormat="1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2" fontId="7" fillId="0" borderId="33" xfId="0" applyNumberFormat="1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horizontal="center" vertical="center"/>
    </xf>
    <xf numFmtId="0" fontId="7" fillId="0" borderId="66" xfId="1" applyFont="1" applyFill="1" applyBorder="1" applyAlignment="1">
      <alignment horizontal="center" vertical="center" wrapText="1"/>
    </xf>
    <xf numFmtId="0" fontId="0" fillId="0" borderId="34" xfId="0" applyFont="1" applyFill="1" applyBorder="1" applyAlignment="1">
      <alignment horizontal="center" vertical="center" wrapText="1"/>
    </xf>
    <xf numFmtId="2" fontId="7" fillId="0" borderId="51" xfId="0" applyNumberFormat="1" applyFont="1" applyFill="1" applyBorder="1" applyAlignment="1">
      <alignment horizontal="center" vertical="center" wrapText="1"/>
    </xf>
    <xf numFmtId="0" fontId="7" fillId="0" borderId="50" xfId="0" applyFont="1" applyFill="1" applyBorder="1" applyAlignment="1">
      <alignment horizontal="center" vertical="center" wrapText="1"/>
    </xf>
    <xf numFmtId="0" fontId="7" fillId="0" borderId="52" xfId="0" applyFont="1" applyFill="1" applyBorder="1" applyAlignment="1">
      <alignment horizontal="center" vertical="center" wrapText="1"/>
    </xf>
    <xf numFmtId="4" fontId="7" fillId="0" borderId="9" xfId="1" applyNumberFormat="1" applyFont="1" applyFill="1" applyBorder="1" applyAlignment="1">
      <alignment horizontal="center" vertical="center" wrapText="1"/>
    </xf>
    <xf numFmtId="4" fontId="7" fillId="0" borderId="35" xfId="1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4" fontId="7" fillId="0" borderId="68" xfId="1" applyNumberFormat="1" applyFont="1" applyFill="1" applyBorder="1" applyAlignment="1">
      <alignment horizontal="center" vertical="center" wrapText="1"/>
    </xf>
    <xf numFmtId="4" fontId="7" fillId="0" borderId="69" xfId="1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top" wrapText="1"/>
    </xf>
    <xf numFmtId="0" fontId="7" fillId="0" borderId="6" xfId="1" applyFont="1" applyFill="1" applyBorder="1" applyAlignment="1">
      <alignment horizontal="center" vertical="top" wrapText="1"/>
    </xf>
    <xf numFmtId="0" fontId="28" fillId="0" borderId="0" xfId="0" applyFont="1" applyFill="1" applyAlignment="1">
      <alignment wrapText="1"/>
    </xf>
    <xf numFmtId="0" fontId="28" fillId="0" borderId="0" xfId="0" applyFont="1" applyFill="1" applyAlignment="1"/>
    <xf numFmtId="0" fontId="7" fillId="0" borderId="2" xfId="0" applyFont="1" applyFill="1" applyBorder="1" applyAlignment="1">
      <alignment horizontal="center" vertical="top" wrapText="1"/>
    </xf>
    <xf numFmtId="0" fontId="7" fillId="0" borderId="9" xfId="1" applyFont="1" applyFill="1" applyBorder="1" applyAlignment="1">
      <alignment horizontal="center" vertical="top" wrapText="1"/>
    </xf>
    <xf numFmtId="0" fontId="7" fillId="0" borderId="4" xfId="1" applyFont="1" applyFill="1" applyBorder="1" applyAlignment="1">
      <alignment horizontal="center" vertical="center" wrapText="1"/>
    </xf>
    <xf numFmtId="0" fontId="7" fillId="0" borderId="6" xfId="1" applyFont="1" applyFill="1" applyBorder="1" applyAlignment="1">
      <alignment horizontal="center" vertical="center" wrapText="1"/>
    </xf>
    <xf numFmtId="0" fontId="29" fillId="0" borderId="0" xfId="0" applyFont="1" applyFill="1" applyAlignment="1">
      <alignment horizontal="center" vertical="center" wrapText="1"/>
    </xf>
    <xf numFmtId="0" fontId="7" fillId="0" borderId="0" xfId="0" applyFont="1" applyFill="1" applyAlignment="1"/>
    <xf numFmtId="0" fontId="7" fillId="0" borderId="1" xfId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2" fontId="7" fillId="0" borderId="19" xfId="0" applyNumberFormat="1" applyFont="1" applyFill="1" applyBorder="1" applyAlignment="1">
      <alignment horizontal="center" vertical="center"/>
    </xf>
    <xf numFmtId="0" fontId="7" fillId="0" borderId="39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2" fontId="7" fillId="0" borderId="22" xfId="0" applyNumberFormat="1" applyFont="1" applyFill="1" applyBorder="1" applyAlignment="1">
      <alignment horizontal="center" vertical="center"/>
    </xf>
    <xf numFmtId="0" fontId="7" fillId="0" borderId="56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/>
    </xf>
    <xf numFmtId="2" fontId="7" fillId="0" borderId="32" xfId="0" applyNumberFormat="1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36" xfId="0" applyFont="1" applyFill="1" applyBorder="1" applyAlignment="1">
      <alignment horizontal="center" vertical="center"/>
    </xf>
    <xf numFmtId="3" fontId="7" fillId="0" borderId="20" xfId="0" applyNumberFormat="1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left" vertical="top" wrapText="1"/>
    </xf>
    <xf numFmtId="0" fontId="0" fillId="0" borderId="24" xfId="0" applyFont="1" applyBorder="1" applyAlignment="1">
      <alignment horizontal="left" wrapText="1"/>
    </xf>
    <xf numFmtId="0" fontId="7" fillId="0" borderId="19" xfId="0" applyFont="1" applyFill="1" applyBorder="1" applyAlignment="1">
      <alignment horizontal="left" vertical="center" wrapText="1"/>
    </xf>
    <xf numFmtId="0" fontId="0" fillId="0" borderId="23" xfId="0" applyFont="1" applyBorder="1" applyAlignment="1">
      <alignment horizontal="left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36" xfId="0" applyFont="1" applyFill="1" applyBorder="1" applyAlignment="1">
      <alignment horizontal="center" vertical="center" wrapText="1"/>
    </xf>
    <xf numFmtId="0" fontId="7" fillId="0" borderId="12" xfId="1" applyFont="1" applyFill="1" applyBorder="1" applyAlignment="1">
      <alignment horizontal="center" vertical="center" wrapText="1"/>
    </xf>
    <xf numFmtId="0" fontId="0" fillId="0" borderId="36" xfId="0" applyFont="1" applyBorder="1" applyAlignment="1">
      <alignment vertical="center" wrapText="1"/>
    </xf>
    <xf numFmtId="4" fontId="7" fillId="0" borderId="51" xfId="1" applyNumberFormat="1" applyFont="1" applyFill="1" applyBorder="1" applyAlignment="1">
      <alignment horizontal="center" vertical="center" wrapText="1"/>
    </xf>
    <xf numFmtId="4" fontId="7" fillId="0" borderId="52" xfId="1" applyNumberFormat="1" applyFont="1" applyFill="1" applyBorder="1" applyAlignment="1">
      <alignment horizontal="center" vertical="center" wrapText="1"/>
    </xf>
    <xf numFmtId="2" fontId="7" fillId="0" borderId="22" xfId="0" applyNumberFormat="1" applyFont="1" applyFill="1" applyBorder="1" applyAlignment="1">
      <alignment horizontal="center" vertical="center" wrapText="1"/>
    </xf>
    <xf numFmtId="2" fontId="7" fillId="0" borderId="10" xfId="0" applyNumberFormat="1" applyFont="1" applyFill="1" applyBorder="1" applyAlignment="1">
      <alignment horizontal="center" vertical="center"/>
    </xf>
    <xf numFmtId="2" fontId="7" fillId="0" borderId="5" xfId="0" applyNumberFormat="1" applyFont="1" applyFill="1" applyBorder="1" applyAlignment="1">
      <alignment horizontal="center" vertical="center"/>
    </xf>
    <xf numFmtId="4" fontId="7" fillId="0" borderId="15" xfId="1" applyNumberFormat="1" applyFont="1" applyFill="1" applyBorder="1" applyAlignment="1">
      <alignment horizontal="center" vertical="center" wrapText="1"/>
    </xf>
    <xf numFmtId="4" fontId="7" fillId="0" borderId="49" xfId="1" applyNumberFormat="1" applyFont="1" applyFill="1" applyBorder="1" applyAlignment="1">
      <alignment horizontal="center" vertical="center" wrapText="1"/>
    </xf>
    <xf numFmtId="0" fontId="7" fillId="0" borderId="48" xfId="0" applyFont="1" applyFill="1" applyBorder="1" applyAlignment="1">
      <alignment horizontal="center" vertical="center" wrapText="1"/>
    </xf>
    <xf numFmtId="2" fontId="7" fillId="0" borderId="9" xfId="0" applyNumberFormat="1" applyFont="1" applyFill="1" applyBorder="1" applyAlignment="1">
      <alignment horizontal="center" vertical="center"/>
    </xf>
    <xf numFmtId="167" fontId="7" fillId="0" borderId="4" xfId="0" applyNumberFormat="1" applyFont="1" applyFill="1" applyBorder="1" applyAlignment="1">
      <alignment horizontal="center" vertical="center"/>
    </xf>
    <xf numFmtId="167" fontId="0" fillId="0" borderId="24" xfId="0" applyNumberFormat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top" wrapText="1"/>
    </xf>
    <xf numFmtId="0" fontId="7" fillId="0" borderId="15" xfId="1" applyFont="1" applyFill="1" applyBorder="1" applyAlignment="1">
      <alignment horizontal="center" vertical="top" wrapText="1"/>
    </xf>
    <xf numFmtId="0" fontId="7" fillId="0" borderId="32" xfId="0" applyFont="1" applyFill="1" applyBorder="1" applyAlignment="1">
      <alignment horizontal="left" vertical="top" wrapText="1"/>
    </xf>
    <xf numFmtId="0" fontId="7" fillId="0" borderId="36" xfId="0" applyFont="1" applyFill="1" applyBorder="1" applyAlignment="1">
      <alignment horizontal="left" vertical="top" wrapText="1"/>
    </xf>
    <xf numFmtId="0" fontId="7" fillId="0" borderId="24" xfId="0" applyFont="1" applyFill="1" applyBorder="1" applyAlignment="1">
      <alignment horizontal="left" vertical="top" wrapText="1"/>
    </xf>
    <xf numFmtId="4" fontId="7" fillId="0" borderId="2" xfId="1" applyNumberFormat="1" applyFont="1" applyFill="1" applyBorder="1" applyAlignment="1">
      <alignment horizontal="center" vertical="center" wrapText="1"/>
    </xf>
    <xf numFmtId="4" fontId="7" fillId="0" borderId="4" xfId="0" applyNumberFormat="1" applyFont="1" applyFill="1" applyBorder="1" applyAlignment="1">
      <alignment horizontal="center" vertical="center" wrapText="1"/>
    </xf>
    <xf numFmtId="165" fontId="7" fillId="0" borderId="5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top" wrapText="1"/>
    </xf>
    <xf numFmtId="0" fontId="7" fillId="0" borderId="19" xfId="0" applyFont="1" applyFill="1" applyBorder="1" applyAlignment="1">
      <alignment horizontal="center" vertical="top" wrapText="1"/>
    </xf>
    <xf numFmtId="0" fontId="7" fillId="0" borderId="39" xfId="0" applyFont="1" applyFill="1" applyBorder="1" applyAlignment="1">
      <alignment horizontal="center" vertical="top" wrapText="1"/>
    </xf>
    <xf numFmtId="0" fontId="7" fillId="0" borderId="33" xfId="0" applyFont="1" applyFill="1" applyBorder="1" applyAlignment="1">
      <alignment horizontal="center" vertical="top" wrapText="1"/>
    </xf>
    <xf numFmtId="0" fontId="7" fillId="0" borderId="9" xfId="0" applyFont="1" applyFill="1" applyBorder="1" applyAlignment="1">
      <alignment horizontal="center" vertical="top" wrapText="1"/>
    </xf>
    <xf numFmtId="0" fontId="7" fillId="0" borderId="35" xfId="0" applyFont="1" applyFill="1" applyBorder="1" applyAlignment="1">
      <alignment horizontal="center" vertical="top" wrapText="1"/>
    </xf>
    <xf numFmtId="167" fontId="7" fillId="0" borderId="51" xfId="0" applyNumberFormat="1" applyFont="1" applyFill="1" applyBorder="1" applyAlignment="1">
      <alignment horizontal="center" vertical="center"/>
    </xf>
    <xf numFmtId="167" fontId="7" fillId="0" borderId="50" xfId="0" applyNumberFormat="1" applyFont="1" applyFill="1" applyBorder="1" applyAlignment="1">
      <alignment horizontal="center" vertical="center"/>
    </xf>
    <xf numFmtId="167" fontId="7" fillId="0" borderId="52" xfId="0" applyNumberFormat="1" applyFont="1" applyFill="1" applyBorder="1" applyAlignment="1">
      <alignment horizontal="center" vertical="center"/>
    </xf>
    <xf numFmtId="0" fontId="7" fillId="0" borderId="15" xfId="1" applyFont="1" applyFill="1" applyBorder="1" applyAlignment="1">
      <alignment horizontal="center" vertical="center" wrapText="1"/>
    </xf>
    <xf numFmtId="0" fontId="7" fillId="0" borderId="33" xfId="1" applyFont="1" applyFill="1" applyBorder="1" applyAlignment="1">
      <alignment horizontal="center" vertical="center" wrapText="1"/>
    </xf>
    <xf numFmtId="0" fontId="7" fillId="0" borderId="35" xfId="1" applyFont="1" applyFill="1" applyBorder="1" applyAlignment="1">
      <alignment horizontal="center" vertical="center" wrapText="1"/>
    </xf>
    <xf numFmtId="4" fontId="7" fillId="0" borderId="33" xfId="1" applyNumberFormat="1" applyFont="1" applyFill="1" applyBorder="1" applyAlignment="1">
      <alignment horizontal="center" vertical="center" wrapText="1"/>
    </xf>
    <xf numFmtId="0" fontId="7" fillId="0" borderId="14" xfId="1" applyFont="1" applyFill="1" applyBorder="1" applyAlignment="1">
      <alignment horizontal="center" vertical="top" wrapText="1"/>
    </xf>
    <xf numFmtId="4" fontId="7" fillId="0" borderId="50" xfId="1" applyNumberFormat="1" applyFont="1" applyFill="1" applyBorder="1" applyAlignment="1">
      <alignment horizontal="center" vertical="center" wrapText="1"/>
    </xf>
    <xf numFmtId="0" fontId="0" fillId="0" borderId="9" xfId="0" applyFont="1" applyFill="1" applyBorder="1"/>
    <xf numFmtId="0" fontId="0" fillId="0" borderId="15" xfId="0" applyFont="1" applyFill="1" applyBorder="1"/>
    <xf numFmtId="0" fontId="7" fillId="0" borderId="55" xfId="1" applyFont="1" applyFill="1" applyBorder="1" applyAlignment="1">
      <alignment horizontal="center" vertical="top" wrapText="1"/>
    </xf>
    <xf numFmtId="0" fontId="7" fillId="0" borderId="5" xfId="1" applyFont="1" applyFill="1" applyBorder="1" applyAlignment="1">
      <alignment horizontal="center" vertical="center" wrapText="1"/>
    </xf>
    <xf numFmtId="0" fontId="7" fillId="0" borderId="24" xfId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top"/>
    </xf>
    <xf numFmtId="0" fontId="0" fillId="0" borderId="1" xfId="0" applyFont="1" applyFill="1" applyBorder="1" applyAlignment="1">
      <alignment horizontal="center" vertical="top"/>
    </xf>
    <xf numFmtId="0" fontId="7" fillId="0" borderId="31" xfId="1" applyFont="1" applyFill="1" applyBorder="1" applyAlignment="1">
      <alignment horizontal="center" vertical="top" wrapText="1"/>
    </xf>
    <xf numFmtId="0" fontId="7" fillId="0" borderId="71" xfId="1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wrapText="1"/>
    </xf>
    <xf numFmtId="49" fontId="12" fillId="0" borderId="19" xfId="0" applyNumberFormat="1" applyFont="1" applyFill="1" applyBorder="1" applyAlignment="1">
      <alignment horizontal="center" vertical="center" wrapText="1"/>
    </xf>
    <xf numFmtId="49" fontId="12" fillId="0" borderId="39" xfId="0" applyNumberFormat="1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49" fontId="12" fillId="0" borderId="23" xfId="0" applyNumberFormat="1" applyFont="1" applyFill="1" applyBorder="1" applyAlignment="1">
      <alignment horizontal="center" vertical="center" wrapText="1"/>
    </xf>
    <xf numFmtId="0" fontId="12" fillId="0" borderId="24" xfId="0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49" fontId="26" fillId="0" borderId="39" xfId="0" applyNumberFormat="1" applyFont="1" applyFill="1" applyBorder="1" applyAlignment="1">
      <alignment horizontal="center" vertical="center" wrapText="1"/>
    </xf>
    <xf numFmtId="0" fontId="12" fillId="0" borderId="41" xfId="0" applyFont="1" applyFill="1" applyBorder="1" applyAlignment="1">
      <alignment horizontal="center" vertical="center" wrapText="1"/>
    </xf>
    <xf numFmtId="0" fontId="12" fillId="0" borderId="25" xfId="0" applyFont="1" applyFill="1" applyBorder="1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32" fillId="0" borderId="0" xfId="0" applyFont="1" applyFill="1" applyAlignment="1"/>
    <xf numFmtId="0" fontId="32" fillId="0" borderId="3" xfId="0" applyFont="1" applyFill="1" applyBorder="1" applyAlignment="1"/>
    <xf numFmtId="0" fontId="3" fillId="0" borderId="5" xfId="0" applyFont="1" applyFill="1" applyBorder="1" applyAlignment="1"/>
    <xf numFmtId="0" fontId="3" fillId="0" borderId="2" xfId="0" applyFont="1" applyFill="1" applyBorder="1" applyAlignment="1"/>
    <xf numFmtId="0" fontId="3" fillId="0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vertical="center" wrapText="1"/>
    </xf>
    <xf numFmtId="0" fontId="3" fillId="0" borderId="13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51" xfId="0" applyFont="1" applyFill="1" applyBorder="1" applyAlignment="1">
      <alignment horizontal="center" vertical="center" wrapText="1"/>
    </xf>
    <xf numFmtId="0" fontId="3" fillId="0" borderId="50" xfId="0" applyFont="1" applyFill="1" applyBorder="1" applyAlignment="1">
      <alignment horizontal="center" vertical="center" wrapText="1"/>
    </xf>
    <xf numFmtId="0" fontId="3" fillId="0" borderId="49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vertical="center" wrapText="1"/>
    </xf>
  </cellXfs>
  <cellStyles count="6">
    <cellStyle name="Обычный" xfId="0" builtinId="0"/>
    <cellStyle name="Обычный 2" xfId="1"/>
    <cellStyle name="Обычный 2 2" xfId="3"/>
    <cellStyle name="Обычный 2_Охр. окр. среды 2 кв." xfId="4"/>
    <cellStyle name="Финансовый" xfId="5" builtinId="3"/>
    <cellStyle name="Финансовый 2" xfId="2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autoPageBreaks="0"/>
  </sheetPr>
  <dimension ref="A1:H94"/>
  <sheetViews>
    <sheetView view="pageLayout" topLeftCell="A31" zoomScaleSheetLayoutView="100" workbookViewId="0">
      <selection activeCell="B11" sqref="B11"/>
    </sheetView>
  </sheetViews>
  <sheetFormatPr defaultColWidth="9.140625" defaultRowHeight="15.75" x14ac:dyDescent="0.25"/>
  <cols>
    <col min="1" max="1" width="27" style="8" customWidth="1"/>
    <col min="2" max="2" width="69.85546875" style="8" customWidth="1"/>
    <col min="3" max="16384" width="9.140625" style="8"/>
  </cols>
  <sheetData>
    <row r="1" spans="1:2" ht="47.25" x14ac:dyDescent="0.25">
      <c r="A1" s="1"/>
      <c r="B1" s="2" t="s">
        <v>19</v>
      </c>
    </row>
    <row r="2" spans="1:2" x14ac:dyDescent="0.25">
      <c r="A2" s="1"/>
      <c r="B2" s="2"/>
    </row>
    <row r="3" spans="1:2" x14ac:dyDescent="0.25">
      <c r="A3" s="1"/>
      <c r="B3" s="3"/>
    </row>
    <row r="4" spans="1:2" ht="59.25" customHeight="1" x14ac:dyDescent="0.25">
      <c r="A4" s="4" t="s">
        <v>22</v>
      </c>
      <c r="B4" s="4"/>
    </row>
    <row r="5" spans="1:2" ht="71.25" customHeight="1" x14ac:dyDescent="0.25">
      <c r="A5" s="13" t="s">
        <v>12</v>
      </c>
      <c r="B5" s="13" t="s">
        <v>81</v>
      </c>
    </row>
    <row r="6" spans="1:2" ht="32.25" customHeight="1" x14ac:dyDescent="0.25">
      <c r="A6" s="651" t="s">
        <v>13</v>
      </c>
      <c r="B6" s="36" t="s">
        <v>82</v>
      </c>
    </row>
    <row r="7" spans="1:2" ht="33.75" customHeight="1" x14ac:dyDescent="0.25">
      <c r="A7" s="648"/>
      <c r="B7" s="36" t="s">
        <v>118</v>
      </c>
    </row>
    <row r="8" spans="1:2" ht="34.5" customHeight="1" x14ac:dyDescent="0.25">
      <c r="A8" s="648"/>
      <c r="B8" s="36" t="s">
        <v>83</v>
      </c>
    </row>
    <row r="9" spans="1:2" s="5" customFormat="1" ht="32.25" customHeight="1" x14ac:dyDescent="0.2">
      <c r="A9" s="648"/>
      <c r="B9" s="36" t="s">
        <v>84</v>
      </c>
    </row>
    <row r="10" spans="1:2" s="5" customFormat="1" ht="33.75" customHeight="1" x14ac:dyDescent="0.2">
      <c r="A10" s="648"/>
      <c r="B10" s="36" t="s">
        <v>120</v>
      </c>
    </row>
    <row r="11" spans="1:2" s="5" customFormat="1" ht="43.5" customHeight="1" x14ac:dyDescent="0.2">
      <c r="A11" s="652"/>
      <c r="B11" s="37" t="s">
        <v>111</v>
      </c>
    </row>
    <row r="12" spans="1:2" s="5" customFormat="1" ht="241.5" hidden="1" customHeight="1" x14ac:dyDescent="0.2">
      <c r="A12" s="12"/>
      <c r="B12" s="9"/>
    </row>
    <row r="13" spans="1:2" s="6" customFormat="1" ht="60.75" customHeight="1" x14ac:dyDescent="0.25">
      <c r="A13" s="13" t="s">
        <v>14</v>
      </c>
      <c r="B13" s="38" t="s">
        <v>112</v>
      </c>
    </row>
    <row r="14" spans="1:2" s="6" customFormat="1" ht="19.5" customHeight="1" x14ac:dyDescent="0.25">
      <c r="A14" s="647" t="s">
        <v>85</v>
      </c>
      <c r="B14" s="15" t="s">
        <v>39</v>
      </c>
    </row>
    <row r="15" spans="1:2" s="6" customFormat="1" ht="16.5" customHeight="1" x14ac:dyDescent="0.25">
      <c r="A15" s="648"/>
      <c r="B15" s="16" t="s">
        <v>40</v>
      </c>
    </row>
    <row r="16" spans="1:2" s="6" customFormat="1" ht="30.75" customHeight="1" x14ac:dyDescent="0.25">
      <c r="A16" s="648"/>
      <c r="B16" s="40" t="s">
        <v>86</v>
      </c>
    </row>
    <row r="17" spans="1:2" s="6" customFormat="1" ht="51" customHeight="1" x14ac:dyDescent="0.25">
      <c r="A17" s="648"/>
      <c r="B17" s="39" t="s">
        <v>110</v>
      </c>
    </row>
    <row r="18" spans="1:2" s="11" customFormat="1" ht="78" customHeight="1" x14ac:dyDescent="0.25">
      <c r="A18" s="653" t="s">
        <v>41</v>
      </c>
      <c r="B18" s="23" t="s">
        <v>59</v>
      </c>
    </row>
    <row r="19" spans="1:2" s="11" customFormat="1" ht="39" customHeight="1" x14ac:dyDescent="0.25">
      <c r="A19" s="654"/>
      <c r="B19" s="24" t="s">
        <v>60</v>
      </c>
    </row>
    <row r="20" spans="1:2" s="11" customFormat="1" ht="51.75" customHeight="1" x14ac:dyDescent="0.25">
      <c r="A20" s="655" t="s">
        <v>42</v>
      </c>
      <c r="B20" s="38" t="s">
        <v>61</v>
      </c>
    </row>
    <row r="21" spans="1:2" s="11" customFormat="1" ht="48.75" customHeight="1" x14ac:dyDescent="0.25">
      <c r="A21" s="655"/>
      <c r="B21" s="26" t="s">
        <v>62</v>
      </c>
    </row>
    <row r="22" spans="1:2" s="11" customFormat="1" ht="19.5" customHeight="1" x14ac:dyDescent="0.25">
      <c r="A22" s="655"/>
      <c r="B22" s="26" t="s">
        <v>63</v>
      </c>
    </row>
    <row r="23" spans="1:2" s="11" customFormat="1" ht="36.75" customHeight="1" x14ac:dyDescent="0.25">
      <c r="A23" s="655"/>
      <c r="B23" s="26" t="s">
        <v>87</v>
      </c>
    </row>
    <row r="24" spans="1:2" s="11" customFormat="1" ht="50.25" customHeight="1" x14ac:dyDescent="0.25">
      <c r="A24" s="655"/>
      <c r="B24" s="26" t="s">
        <v>64</v>
      </c>
    </row>
    <row r="25" spans="1:2" s="11" customFormat="1" ht="35.25" customHeight="1" x14ac:dyDescent="0.25">
      <c r="A25" s="655"/>
      <c r="B25" s="27" t="s">
        <v>65</v>
      </c>
    </row>
    <row r="26" spans="1:2" s="11" customFormat="1" ht="33.75" customHeight="1" x14ac:dyDescent="0.25">
      <c r="A26" s="655"/>
      <c r="B26" s="26" t="s">
        <v>66</v>
      </c>
    </row>
    <row r="27" spans="1:2" s="11" customFormat="1" ht="32.25" customHeight="1" x14ac:dyDescent="0.25">
      <c r="A27" s="655"/>
      <c r="B27" s="26" t="s">
        <v>67</v>
      </c>
    </row>
    <row r="28" spans="1:2" s="11" customFormat="1" ht="34.5" customHeight="1" x14ac:dyDescent="0.25">
      <c r="A28" s="655"/>
      <c r="B28" s="26" t="s">
        <v>68</v>
      </c>
    </row>
    <row r="29" spans="1:2" s="11" customFormat="1" ht="69" customHeight="1" x14ac:dyDescent="0.25">
      <c r="A29" s="655"/>
      <c r="B29" s="26" t="s">
        <v>69</v>
      </c>
    </row>
    <row r="30" spans="1:2" s="11" customFormat="1" ht="64.5" customHeight="1" x14ac:dyDescent="0.25">
      <c r="A30" s="655"/>
      <c r="B30" s="28" t="s">
        <v>70</v>
      </c>
    </row>
    <row r="31" spans="1:2" s="11" customFormat="1" ht="31.5" customHeight="1" x14ac:dyDescent="0.25">
      <c r="A31" s="647" t="s">
        <v>43</v>
      </c>
      <c r="B31" s="18" t="s">
        <v>75</v>
      </c>
    </row>
    <row r="32" spans="1:2" s="11" customFormat="1" ht="49.5" customHeight="1" x14ac:dyDescent="0.25">
      <c r="A32" s="649"/>
      <c r="B32" s="34" t="s">
        <v>119</v>
      </c>
    </row>
    <row r="33" spans="1:3" s="11" customFormat="1" ht="8.25" customHeight="1" x14ac:dyDescent="0.25">
      <c r="A33" s="652"/>
      <c r="B33" s="17"/>
    </row>
    <row r="34" spans="1:3" s="11" customFormat="1" ht="81" customHeight="1" x14ac:dyDescent="0.25">
      <c r="A34" s="13" t="s">
        <v>44</v>
      </c>
      <c r="B34" s="14" t="s">
        <v>45</v>
      </c>
    </row>
    <row r="35" spans="1:3" s="11" customFormat="1" ht="30.75" customHeight="1" x14ac:dyDescent="0.25">
      <c r="A35" s="647"/>
      <c r="B35" s="31" t="s">
        <v>89</v>
      </c>
    </row>
    <row r="36" spans="1:3" s="11" customFormat="1" ht="16.5" customHeight="1" x14ac:dyDescent="0.25">
      <c r="A36" s="648"/>
      <c r="B36" s="9" t="s">
        <v>46</v>
      </c>
    </row>
    <row r="37" spans="1:3" s="11" customFormat="1" ht="13.5" customHeight="1" x14ac:dyDescent="0.25">
      <c r="A37" s="648"/>
      <c r="B37" s="9" t="s">
        <v>90</v>
      </c>
    </row>
    <row r="38" spans="1:3" s="11" customFormat="1" ht="18.75" customHeight="1" x14ac:dyDescent="0.25">
      <c r="A38" s="648"/>
      <c r="B38" s="9" t="s">
        <v>91</v>
      </c>
    </row>
    <row r="39" spans="1:3" s="11" customFormat="1" ht="17.25" customHeight="1" x14ac:dyDescent="0.25">
      <c r="A39" s="648"/>
      <c r="B39" s="9" t="s">
        <v>47</v>
      </c>
    </row>
    <row r="40" spans="1:3" s="11" customFormat="1" ht="16.5" customHeight="1" x14ac:dyDescent="0.25">
      <c r="A40" s="648"/>
      <c r="B40" s="32" t="s">
        <v>48</v>
      </c>
    </row>
    <row r="41" spans="1:3" s="11" customFormat="1" ht="21.75" customHeight="1" x14ac:dyDescent="0.25">
      <c r="A41" s="648"/>
      <c r="B41" s="32" t="s">
        <v>92</v>
      </c>
    </row>
    <row r="42" spans="1:3" s="11" customFormat="1" ht="11.25" customHeight="1" x14ac:dyDescent="0.25">
      <c r="A42" s="648"/>
      <c r="B42" s="32" t="s">
        <v>46</v>
      </c>
    </row>
    <row r="43" spans="1:3" s="11" customFormat="1" ht="15" customHeight="1" x14ac:dyDescent="0.25">
      <c r="A43" s="648"/>
      <c r="B43" s="32" t="s">
        <v>79</v>
      </c>
    </row>
    <row r="44" spans="1:3" ht="16.5" customHeight="1" x14ac:dyDescent="0.25">
      <c r="A44" s="648"/>
      <c r="B44" s="33" t="s">
        <v>93</v>
      </c>
      <c r="C44" s="11"/>
    </row>
    <row r="45" spans="1:3" s="11" customFormat="1" ht="20.25" customHeight="1" x14ac:dyDescent="0.25">
      <c r="A45" s="648"/>
      <c r="B45" s="41" t="s">
        <v>49</v>
      </c>
    </row>
    <row r="46" spans="1:3" s="11" customFormat="1" ht="19.5" customHeight="1" x14ac:dyDescent="0.25">
      <c r="A46" s="648"/>
      <c r="B46" s="32" t="s">
        <v>94</v>
      </c>
    </row>
    <row r="47" spans="1:3" s="11" customFormat="1" ht="15" customHeight="1" x14ac:dyDescent="0.25">
      <c r="A47" s="648"/>
      <c r="B47" s="32" t="s">
        <v>46</v>
      </c>
    </row>
    <row r="48" spans="1:3" s="11" customFormat="1" ht="16.5" customHeight="1" x14ac:dyDescent="0.25">
      <c r="A48" s="648"/>
      <c r="B48" s="32" t="s">
        <v>97</v>
      </c>
    </row>
    <row r="49" spans="1:8" s="7" customFormat="1" ht="14.25" customHeight="1" x14ac:dyDescent="0.25">
      <c r="A49" s="648"/>
      <c r="B49" s="32" t="s">
        <v>95</v>
      </c>
      <c r="H49" s="8"/>
    </row>
    <row r="50" spans="1:8" s="7" customFormat="1" ht="20.25" customHeight="1" x14ac:dyDescent="0.25">
      <c r="A50" s="648"/>
      <c r="B50" s="32" t="s">
        <v>50</v>
      </c>
      <c r="H50" s="11"/>
    </row>
    <row r="51" spans="1:8" s="7" customFormat="1" ht="20.25" customHeight="1" x14ac:dyDescent="0.25">
      <c r="A51" s="648"/>
      <c r="B51" s="32" t="s">
        <v>96</v>
      </c>
      <c r="H51" s="11"/>
    </row>
    <row r="52" spans="1:8" s="7" customFormat="1" ht="15" customHeight="1" x14ac:dyDescent="0.25">
      <c r="A52" s="648"/>
      <c r="B52" s="32" t="s">
        <v>46</v>
      </c>
      <c r="H52" s="11"/>
    </row>
    <row r="53" spans="1:8" s="7" customFormat="1" ht="14.25" customHeight="1" x14ac:dyDescent="0.25">
      <c r="A53" s="648"/>
      <c r="B53" s="32" t="s">
        <v>78</v>
      </c>
      <c r="H53" s="11"/>
    </row>
    <row r="54" spans="1:8" s="7" customFormat="1" ht="16.5" customHeight="1" x14ac:dyDescent="0.25">
      <c r="A54" s="648"/>
      <c r="B54" s="32" t="s">
        <v>98</v>
      </c>
      <c r="H54" s="11"/>
    </row>
    <row r="55" spans="1:8" s="7" customFormat="1" ht="19.5" customHeight="1" x14ac:dyDescent="0.25">
      <c r="A55" s="648"/>
      <c r="B55" s="32" t="s">
        <v>51</v>
      </c>
      <c r="H55" s="10"/>
    </row>
    <row r="56" spans="1:8" s="7" customFormat="1" ht="19.5" customHeight="1" x14ac:dyDescent="0.25">
      <c r="A56" s="648"/>
      <c r="B56" s="32" t="s">
        <v>99</v>
      </c>
      <c r="H56" s="8"/>
    </row>
    <row r="57" spans="1:8" s="7" customFormat="1" ht="17.25" customHeight="1" x14ac:dyDescent="0.25">
      <c r="A57" s="648"/>
      <c r="B57" s="32" t="s">
        <v>46</v>
      </c>
      <c r="H57" s="8"/>
    </row>
    <row r="58" spans="1:8" s="7" customFormat="1" ht="15" customHeight="1" x14ac:dyDescent="0.25">
      <c r="A58" s="648"/>
      <c r="B58" s="32" t="s">
        <v>100</v>
      </c>
      <c r="H58" s="11"/>
    </row>
    <row r="59" spans="1:8" s="7" customFormat="1" ht="15.75" customHeight="1" x14ac:dyDescent="0.25">
      <c r="A59" s="648"/>
      <c r="B59" s="32" t="s">
        <v>101</v>
      </c>
      <c r="H59" s="11"/>
    </row>
    <row r="60" spans="1:8" s="7" customFormat="1" ht="21" customHeight="1" x14ac:dyDescent="0.25">
      <c r="A60" s="648"/>
      <c r="B60" s="32" t="s">
        <v>52</v>
      </c>
      <c r="H60" s="11"/>
    </row>
    <row r="61" spans="1:8" s="7" customFormat="1" ht="21" customHeight="1" x14ac:dyDescent="0.25">
      <c r="A61" s="648"/>
      <c r="B61" s="32" t="s">
        <v>102</v>
      </c>
      <c r="H61" s="11"/>
    </row>
    <row r="62" spans="1:8" s="7" customFormat="1" ht="15.75" customHeight="1" x14ac:dyDescent="0.25">
      <c r="A62" s="648"/>
      <c r="B62" s="32" t="s">
        <v>46</v>
      </c>
      <c r="H62" s="11"/>
    </row>
    <row r="63" spans="1:8" s="7" customFormat="1" ht="12" customHeight="1" x14ac:dyDescent="0.25">
      <c r="A63" s="648"/>
      <c r="B63" s="32" t="s">
        <v>103</v>
      </c>
      <c r="H63" s="11"/>
    </row>
    <row r="64" spans="1:8" s="7" customFormat="1" ht="15.75" customHeight="1" x14ac:dyDescent="0.25">
      <c r="A64" s="648"/>
      <c r="B64" s="32" t="s">
        <v>104</v>
      </c>
      <c r="H64" s="11"/>
    </row>
    <row r="65" spans="1:8" s="7" customFormat="1" ht="18" customHeight="1" x14ac:dyDescent="0.25">
      <c r="A65" s="648"/>
      <c r="B65" s="32" t="s">
        <v>53</v>
      </c>
      <c r="H65" s="11"/>
    </row>
    <row r="66" spans="1:8" s="7" customFormat="1" ht="24.75" customHeight="1" x14ac:dyDescent="0.25">
      <c r="A66" s="648"/>
      <c r="B66" s="32" t="s">
        <v>105</v>
      </c>
      <c r="H66" s="11"/>
    </row>
    <row r="67" spans="1:8" s="7" customFormat="1" ht="13.5" customHeight="1" x14ac:dyDescent="0.25">
      <c r="A67" s="648"/>
      <c r="B67" s="32" t="s">
        <v>46</v>
      </c>
      <c r="H67" s="11"/>
    </row>
    <row r="68" spans="1:8" s="7" customFormat="1" ht="13.5" customHeight="1" x14ac:dyDescent="0.25">
      <c r="A68" s="648"/>
      <c r="B68" s="32" t="s">
        <v>117</v>
      </c>
      <c r="H68" s="11"/>
    </row>
    <row r="69" spans="1:8" s="7" customFormat="1" ht="14.25" customHeight="1" x14ac:dyDescent="0.25">
      <c r="A69" s="648"/>
      <c r="B69" s="32" t="s">
        <v>106</v>
      </c>
      <c r="H69" s="11"/>
    </row>
    <row r="70" spans="1:8" s="7" customFormat="1" ht="21" customHeight="1" x14ac:dyDescent="0.25">
      <c r="A70" s="648"/>
      <c r="B70" s="32" t="s">
        <v>54</v>
      </c>
      <c r="H70" s="11"/>
    </row>
    <row r="71" spans="1:8" s="7" customFormat="1" ht="23.25" customHeight="1" x14ac:dyDescent="0.25">
      <c r="A71" s="648"/>
      <c r="B71" s="32" t="s">
        <v>107</v>
      </c>
      <c r="H71" s="11"/>
    </row>
    <row r="72" spans="1:8" s="7" customFormat="1" ht="12.75" customHeight="1" x14ac:dyDescent="0.25">
      <c r="A72" s="648"/>
      <c r="B72" s="32" t="s">
        <v>46</v>
      </c>
      <c r="H72" s="11"/>
    </row>
    <row r="73" spans="1:8" s="7" customFormat="1" ht="15.75" customHeight="1" x14ac:dyDescent="0.25">
      <c r="A73" s="648"/>
      <c r="B73" s="32" t="s">
        <v>108</v>
      </c>
      <c r="H73" s="11"/>
    </row>
    <row r="74" spans="1:8" s="7" customFormat="1" ht="17.25" customHeight="1" x14ac:dyDescent="0.25">
      <c r="A74" s="648"/>
      <c r="B74" s="33" t="s">
        <v>109</v>
      </c>
      <c r="H74" s="11"/>
    </row>
    <row r="75" spans="1:8" s="7" customFormat="1" ht="36" customHeight="1" x14ac:dyDescent="0.25">
      <c r="A75" s="647" t="s">
        <v>55</v>
      </c>
      <c r="B75" s="29" t="s">
        <v>71</v>
      </c>
      <c r="H75" s="11"/>
    </row>
    <row r="76" spans="1:8" s="7" customFormat="1" ht="36.75" customHeight="1" x14ac:dyDescent="0.25">
      <c r="A76" s="649"/>
      <c r="B76" s="30" t="s">
        <v>72</v>
      </c>
      <c r="H76" s="11"/>
    </row>
    <row r="77" spans="1:8" s="7" customFormat="1" ht="50.25" customHeight="1" x14ac:dyDescent="0.25">
      <c r="A77" s="649"/>
      <c r="B77" s="30" t="s">
        <v>113</v>
      </c>
      <c r="H77" s="11"/>
    </row>
    <row r="78" spans="1:8" s="7" customFormat="1" ht="68.25" customHeight="1" x14ac:dyDescent="0.25">
      <c r="A78" s="649"/>
      <c r="B78" s="30" t="s">
        <v>73</v>
      </c>
      <c r="H78" s="11"/>
    </row>
    <row r="79" spans="1:8" s="7" customFormat="1" ht="51" customHeight="1" x14ac:dyDescent="0.25">
      <c r="A79" s="649"/>
      <c r="B79" s="30" t="s">
        <v>74</v>
      </c>
      <c r="H79" s="11"/>
    </row>
    <row r="80" spans="1:8" s="7" customFormat="1" ht="21" customHeight="1" x14ac:dyDescent="0.25">
      <c r="A80" s="649"/>
      <c r="B80" s="28" t="s">
        <v>114</v>
      </c>
      <c r="H80" s="11"/>
    </row>
    <row r="81" spans="1:8" s="7" customFormat="1" ht="50.25" customHeight="1" x14ac:dyDescent="0.25">
      <c r="A81" s="649"/>
      <c r="B81" s="25" t="s">
        <v>115</v>
      </c>
      <c r="H81" s="11"/>
    </row>
    <row r="82" spans="1:8" s="7" customFormat="1" ht="36" customHeight="1" x14ac:dyDescent="0.25">
      <c r="A82" s="649"/>
      <c r="B82" s="30" t="s">
        <v>76</v>
      </c>
      <c r="H82" s="11"/>
    </row>
    <row r="83" spans="1:8" s="7" customFormat="1" ht="30" customHeight="1" x14ac:dyDescent="0.25">
      <c r="A83" s="649"/>
      <c r="B83" s="30" t="s">
        <v>116</v>
      </c>
      <c r="H83" s="11"/>
    </row>
    <row r="84" spans="1:8" s="7" customFormat="1" ht="12.75" customHeight="1" x14ac:dyDescent="0.25">
      <c r="A84" s="650"/>
      <c r="B84" s="35"/>
      <c r="H84" s="11"/>
    </row>
    <row r="85" spans="1:8" ht="27.75" customHeight="1" x14ac:dyDescent="0.25">
      <c r="A85" s="19" t="s">
        <v>56</v>
      </c>
      <c r="B85" s="20"/>
      <c r="C85" s="11"/>
    </row>
    <row r="86" spans="1:8" ht="84" hidden="1" customHeight="1" x14ac:dyDescent="0.25">
      <c r="A86" s="19" t="s">
        <v>57</v>
      </c>
      <c r="B86" s="20"/>
      <c r="C86" s="11"/>
    </row>
    <row r="87" spans="1:8" ht="7.5" customHeight="1" x14ac:dyDescent="0.25">
      <c r="A87" s="7"/>
      <c r="B87" s="21"/>
      <c r="C87" s="11"/>
    </row>
    <row r="88" spans="1:8" ht="91.5" customHeight="1" x14ac:dyDescent="0.25">
      <c r="A88" s="646" t="s">
        <v>37</v>
      </c>
      <c r="B88" s="21"/>
      <c r="C88" s="11"/>
    </row>
    <row r="89" spans="1:8" x14ac:dyDescent="0.25">
      <c r="A89" s="646"/>
      <c r="B89" s="22" t="s">
        <v>58</v>
      </c>
    </row>
    <row r="90" spans="1:8" x14ac:dyDescent="0.25">
      <c r="B90" s="11"/>
    </row>
    <row r="91" spans="1:8" x14ac:dyDescent="0.25">
      <c r="B91" s="11"/>
    </row>
    <row r="92" spans="1:8" x14ac:dyDescent="0.25">
      <c r="B92" s="11"/>
    </row>
    <row r="93" spans="1:8" x14ac:dyDescent="0.25">
      <c r="B93" s="11"/>
    </row>
    <row r="94" spans="1:8" x14ac:dyDescent="0.25">
      <c r="B94" s="11"/>
    </row>
  </sheetData>
  <mergeCells count="8">
    <mergeCell ref="A88:A89"/>
    <mergeCell ref="A35:A74"/>
    <mergeCell ref="A75:A84"/>
    <mergeCell ref="A6:A11"/>
    <mergeCell ref="A14:A17"/>
    <mergeCell ref="A18:A19"/>
    <mergeCell ref="A20:A30"/>
    <mergeCell ref="A31:A33"/>
  </mergeCells>
  <printOptions horizontalCentered="1"/>
  <pageMargins left="0.39370078740157483" right="0.39370078740157483" top="0.55118110236220474" bottom="0.55118110236220474" header="0.27559055118110237" footer="0.27559055118110237"/>
  <pageSetup paperSize="9" firstPageNumber="163" fitToHeight="0" orientation="portrait" r:id="rId1"/>
  <headerFooter differentFirst="1" scaleWithDoc="0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2:XFA177"/>
  <sheetViews>
    <sheetView tabSelected="1" view="pageBreakPreview" zoomScale="70" zoomScaleNormal="73" zoomScaleSheetLayoutView="70" workbookViewId="0">
      <selection activeCell="E17" sqref="E17"/>
    </sheetView>
  </sheetViews>
  <sheetFormatPr defaultColWidth="9.140625" defaultRowHeight="15.75" x14ac:dyDescent="0.25"/>
  <cols>
    <col min="1" max="1" width="6.5703125" style="65" customWidth="1"/>
    <col min="2" max="2" width="36.42578125" style="65" customWidth="1"/>
    <col min="3" max="3" width="48.42578125" style="203" customWidth="1"/>
    <col min="4" max="4" width="39.140625" style="204" customWidth="1"/>
    <col min="5" max="5" width="39.28515625" style="51" customWidth="1"/>
    <col min="6" max="6" width="16.42578125" style="208" customWidth="1"/>
    <col min="7" max="7" width="18.7109375" style="206" customWidth="1"/>
    <col min="8" max="8" width="16.5703125" style="50" customWidth="1"/>
    <col min="9" max="9" width="30.28515625" style="65" customWidth="1"/>
    <col min="10" max="10" width="12.28515625" style="65" customWidth="1"/>
    <col min="11" max="11" width="12.85546875" style="65" customWidth="1"/>
    <col min="12" max="12" width="15.42578125" style="65" customWidth="1"/>
    <col min="13" max="13" width="15.7109375" style="65" customWidth="1"/>
    <col min="14" max="16384" width="9.140625" style="65"/>
  </cols>
  <sheetData>
    <row r="2" spans="1:13" s="52" customFormat="1" ht="18" customHeight="1" x14ac:dyDescent="0.3">
      <c r="C2" s="53"/>
      <c r="D2" s="54"/>
      <c r="E2" s="55"/>
      <c r="F2" s="56"/>
      <c r="G2" s="57"/>
      <c r="H2" s="721" t="s">
        <v>149</v>
      </c>
      <c r="I2" s="721"/>
    </row>
    <row r="3" spans="1:13" s="52" customFormat="1" ht="18.75" customHeight="1" x14ac:dyDescent="0.3">
      <c r="C3" s="53"/>
      <c r="D3" s="54"/>
      <c r="E3" s="55"/>
      <c r="F3" s="56"/>
      <c r="G3" s="57"/>
      <c r="H3" s="722" t="s">
        <v>407</v>
      </c>
      <c r="I3" s="722"/>
    </row>
    <row r="4" spans="1:13" s="52" customFormat="1" ht="18" customHeight="1" x14ac:dyDescent="0.3">
      <c r="C4" s="53"/>
      <c r="D4" s="54"/>
      <c r="E4" s="55"/>
      <c r="F4" s="56"/>
      <c r="G4" s="57"/>
      <c r="H4" s="722" t="s">
        <v>150</v>
      </c>
      <c r="I4" s="722"/>
    </row>
    <row r="5" spans="1:13" s="52" customFormat="1" ht="18.75" x14ac:dyDescent="0.3">
      <c r="C5" s="53"/>
      <c r="D5" s="54"/>
      <c r="E5" s="55"/>
      <c r="F5" s="56"/>
      <c r="G5" s="57"/>
      <c r="H5" s="58" t="s">
        <v>385</v>
      </c>
    </row>
    <row r="6" spans="1:13" s="52" customFormat="1" ht="18.75" x14ac:dyDescent="0.3">
      <c r="C6" s="53"/>
      <c r="D6" s="54"/>
      <c r="E6" s="55"/>
      <c r="F6" s="56"/>
      <c r="G6" s="57"/>
      <c r="H6" s="58"/>
      <c r="I6" s="59" t="s">
        <v>408</v>
      </c>
    </row>
    <row r="7" spans="1:13" s="52" customFormat="1" ht="18.75" x14ac:dyDescent="0.3">
      <c r="C7" s="53"/>
      <c r="D7" s="54"/>
      <c r="E7" s="55"/>
      <c r="F7" s="56"/>
      <c r="G7" s="57"/>
      <c r="H7" s="58" t="s">
        <v>285</v>
      </c>
    </row>
    <row r="8" spans="1:13" s="52" customFormat="1" ht="18.75" x14ac:dyDescent="0.3">
      <c r="B8" s="60"/>
      <c r="C8" s="61"/>
      <c r="D8" s="62"/>
      <c r="E8" s="55"/>
      <c r="F8" s="63"/>
      <c r="G8" s="57"/>
      <c r="H8" s="64"/>
      <c r="I8" s="55"/>
    </row>
    <row r="9" spans="1:13" s="52" customFormat="1" ht="18" x14ac:dyDescent="0.25">
      <c r="A9" s="723" t="s">
        <v>545</v>
      </c>
      <c r="B9" s="724"/>
      <c r="C9" s="724"/>
      <c r="D9" s="724"/>
      <c r="E9" s="724"/>
      <c r="F9" s="724"/>
      <c r="G9" s="724"/>
      <c r="H9" s="724"/>
      <c r="I9" s="724"/>
    </row>
    <row r="10" spans="1:13" s="52" customFormat="1" ht="48" customHeight="1" x14ac:dyDescent="0.25">
      <c r="A10" s="724"/>
      <c r="B10" s="724"/>
      <c r="C10" s="724"/>
      <c r="D10" s="724"/>
      <c r="E10" s="724"/>
      <c r="F10" s="724"/>
      <c r="G10" s="724"/>
      <c r="H10" s="724"/>
      <c r="I10" s="724"/>
    </row>
    <row r="11" spans="1:13" ht="36" customHeight="1" x14ac:dyDescent="0.2">
      <c r="A11" s="725" t="s">
        <v>1</v>
      </c>
      <c r="B11" s="670" t="s">
        <v>151</v>
      </c>
      <c r="C11" s="670" t="s">
        <v>301</v>
      </c>
      <c r="D11" s="727" t="s">
        <v>153</v>
      </c>
      <c r="E11" s="732" t="s">
        <v>302</v>
      </c>
      <c r="F11" s="735" t="s">
        <v>241</v>
      </c>
      <c r="G11" s="736"/>
      <c r="H11" s="736"/>
      <c r="I11" s="737"/>
    </row>
    <row r="12" spans="1:13" s="66" customFormat="1" ht="53.25" customHeight="1" x14ac:dyDescent="0.2">
      <c r="A12" s="725"/>
      <c r="B12" s="670"/>
      <c r="C12" s="670"/>
      <c r="D12" s="727"/>
      <c r="E12" s="733"/>
      <c r="F12" s="734" t="s">
        <v>289</v>
      </c>
      <c r="G12" s="694" t="s">
        <v>329</v>
      </c>
      <c r="H12" s="736"/>
      <c r="I12" s="737"/>
    </row>
    <row r="13" spans="1:13" ht="45.75" customHeight="1" x14ac:dyDescent="0.2">
      <c r="A13" s="726"/>
      <c r="B13" s="726"/>
      <c r="C13" s="726"/>
      <c r="D13" s="727"/>
      <c r="E13" s="67" t="s">
        <v>211</v>
      </c>
      <c r="F13" s="718"/>
      <c r="G13" s="68" t="s">
        <v>7</v>
      </c>
      <c r="H13" s="69" t="s">
        <v>8</v>
      </c>
      <c r="I13" s="42" t="s">
        <v>288</v>
      </c>
    </row>
    <row r="14" spans="1:13" s="66" customFormat="1" ht="16.5" thickBot="1" x14ac:dyDescent="0.25">
      <c r="A14" s="70">
        <v>1</v>
      </c>
      <c r="B14" s="70">
        <v>2</v>
      </c>
      <c r="C14" s="71">
        <v>3</v>
      </c>
      <c r="D14" s="72">
        <v>4</v>
      </c>
      <c r="E14" s="73">
        <v>5</v>
      </c>
      <c r="F14" s="74" t="s">
        <v>330</v>
      </c>
      <c r="G14" s="74" t="s">
        <v>331</v>
      </c>
      <c r="H14" s="75">
        <v>8</v>
      </c>
      <c r="I14" s="76">
        <v>9</v>
      </c>
    </row>
    <row r="15" spans="1:13" s="82" customFormat="1" ht="16.5" thickBot="1" x14ac:dyDescent="0.25">
      <c r="A15" s="670">
        <v>1</v>
      </c>
      <c r="B15" s="693" t="s">
        <v>154</v>
      </c>
      <c r="C15" s="77" t="s">
        <v>0</v>
      </c>
      <c r="D15" s="78"/>
      <c r="E15" s="79"/>
      <c r="F15" s="168">
        <f>SUM(G15:I15)</f>
        <v>549844</v>
      </c>
      <c r="G15" s="80">
        <f>SUM(G16:G27)</f>
        <v>0</v>
      </c>
      <c r="H15" s="80">
        <f>SUM(H16:H27)</f>
        <v>161716</v>
      </c>
      <c r="I15" s="80">
        <f>SUM(I16:I27)</f>
        <v>388128</v>
      </c>
      <c r="J15" s="81">
        <f>SUM(J16:J27)</f>
        <v>488148</v>
      </c>
      <c r="K15" s="81">
        <f t="shared" ref="K15:M15" si="0">SUM(K16:K27)</f>
        <v>0</v>
      </c>
      <c r="L15" s="81">
        <f t="shared" si="0"/>
        <v>100020</v>
      </c>
      <c r="M15" s="81">
        <f t="shared" si="0"/>
        <v>388128</v>
      </c>
    </row>
    <row r="16" spans="1:13" x14ac:dyDescent="0.2">
      <c r="A16" s="670"/>
      <c r="B16" s="670"/>
      <c r="C16" s="679" t="s">
        <v>155</v>
      </c>
      <c r="D16" s="728"/>
      <c r="E16" s="83" t="s">
        <v>334</v>
      </c>
      <c r="F16" s="84">
        <f>SUM(G16:I16)</f>
        <v>43220</v>
      </c>
      <c r="G16" s="84">
        <f>G29+G108+G130</f>
        <v>0</v>
      </c>
      <c r="H16" s="84">
        <f>H29+H108+H130</f>
        <v>0</v>
      </c>
      <c r="I16" s="84">
        <f>I29+I108+I130</f>
        <v>43220</v>
      </c>
      <c r="J16" s="85">
        <f>F29+F108+F130</f>
        <v>43220</v>
      </c>
      <c r="K16" s="85">
        <f>G29+G108+G130</f>
        <v>0</v>
      </c>
      <c r="L16" s="85">
        <f>H29+H108+H130</f>
        <v>0</v>
      </c>
      <c r="M16" s="85">
        <f>I29+I108+I130</f>
        <v>43220</v>
      </c>
    </row>
    <row r="17" spans="1:16" x14ac:dyDescent="0.2">
      <c r="A17" s="670"/>
      <c r="B17" s="670"/>
      <c r="C17" s="718"/>
      <c r="D17" s="729"/>
      <c r="E17" s="86" t="s">
        <v>334</v>
      </c>
      <c r="F17" s="84">
        <f t="shared" ref="F17:F27" si="1">SUM(G17:I17)</f>
        <v>363532</v>
      </c>
      <c r="G17" s="87">
        <f>G30</f>
        <v>0</v>
      </c>
      <c r="H17" s="558">
        <f>H30+H160</f>
        <v>61696</v>
      </c>
      <c r="I17" s="87">
        <f>I30+I160</f>
        <v>301836</v>
      </c>
      <c r="J17" s="85">
        <f>F30</f>
        <v>301836</v>
      </c>
      <c r="K17" s="85">
        <f t="shared" ref="K17:M17" si="2">G30</f>
        <v>0</v>
      </c>
      <c r="L17" s="85">
        <f t="shared" si="2"/>
        <v>0</v>
      </c>
      <c r="M17" s="85">
        <f t="shared" si="2"/>
        <v>301836</v>
      </c>
    </row>
    <row r="18" spans="1:16" x14ac:dyDescent="0.2">
      <c r="A18" s="670"/>
      <c r="B18" s="670"/>
      <c r="C18" s="86" t="s">
        <v>122</v>
      </c>
      <c r="D18" s="729"/>
      <c r="E18" s="86" t="s">
        <v>335</v>
      </c>
      <c r="F18" s="84">
        <f t="shared" si="1"/>
        <v>3948</v>
      </c>
      <c r="G18" s="87">
        <f>G31+G100+G101+G161</f>
        <v>0</v>
      </c>
      <c r="H18" s="87">
        <f>H31+H100+H101+H161</f>
        <v>0</v>
      </c>
      <c r="I18" s="87">
        <f>I31+I100+I101+I161+I131</f>
        <v>3948</v>
      </c>
      <c r="J18" s="85">
        <f>F31+F100+F101+F131+J161</f>
        <v>3948</v>
      </c>
      <c r="K18" s="85">
        <f>G31+G100+G101+G131+K161</f>
        <v>0</v>
      </c>
      <c r="L18" s="85">
        <f>H31+H100+H101+H131+L161</f>
        <v>0</v>
      </c>
      <c r="M18" s="85">
        <f>I31+I100+I101+I131+M161</f>
        <v>3948</v>
      </c>
    </row>
    <row r="19" spans="1:16" x14ac:dyDescent="0.2">
      <c r="A19" s="670"/>
      <c r="B19" s="670"/>
      <c r="C19" s="86" t="s">
        <v>123</v>
      </c>
      <c r="D19" s="729"/>
      <c r="E19" s="86" t="s">
        <v>336</v>
      </c>
      <c r="F19" s="84">
        <f t="shared" si="1"/>
        <v>5535</v>
      </c>
      <c r="G19" s="87">
        <f>G32+G102+G162</f>
        <v>0</v>
      </c>
      <c r="H19" s="87">
        <f>H32+H102+H162</f>
        <v>0</v>
      </c>
      <c r="I19" s="87">
        <f>I32+I102+I162+I132</f>
        <v>5535</v>
      </c>
      <c r="J19" s="85">
        <f>F32+F102+F132+J162</f>
        <v>5535</v>
      </c>
      <c r="K19" s="85">
        <f>G32+G102+G132+K162</f>
        <v>0</v>
      </c>
      <c r="L19" s="85">
        <f>H32+H102+H132+L162</f>
        <v>0</v>
      </c>
      <c r="M19" s="85">
        <f>I32+I102+I132+M162</f>
        <v>5535</v>
      </c>
    </row>
    <row r="20" spans="1:16" x14ac:dyDescent="0.2">
      <c r="A20" s="670"/>
      <c r="B20" s="670"/>
      <c r="C20" s="86" t="s">
        <v>124</v>
      </c>
      <c r="D20" s="729"/>
      <c r="E20" s="86" t="s">
        <v>337</v>
      </c>
      <c r="F20" s="84">
        <f t="shared" si="1"/>
        <v>3219</v>
      </c>
      <c r="G20" s="87">
        <f>G33+G34+G103+G163</f>
        <v>0</v>
      </c>
      <c r="H20" s="87">
        <f>H33+H34+H103+H163</f>
        <v>0</v>
      </c>
      <c r="I20" s="87">
        <f>I33+I34+I103+I163+I133</f>
        <v>3219</v>
      </c>
      <c r="J20" s="85">
        <f>F33+F34+F103+F133+J163</f>
        <v>3219</v>
      </c>
      <c r="K20" s="85">
        <f>G33+G34+G103+G133+K163</f>
        <v>0</v>
      </c>
      <c r="L20" s="85">
        <f>H33+H34+H103+H133+L163</f>
        <v>0</v>
      </c>
      <c r="M20" s="85">
        <f>I33+I34+I103+I133+M163</f>
        <v>3219</v>
      </c>
    </row>
    <row r="21" spans="1:16" x14ac:dyDescent="0.2">
      <c r="A21" s="670"/>
      <c r="B21" s="670"/>
      <c r="C21" s="86" t="s">
        <v>156</v>
      </c>
      <c r="D21" s="729"/>
      <c r="E21" s="86" t="s">
        <v>338</v>
      </c>
      <c r="F21" s="84">
        <f t="shared" si="1"/>
        <v>3375</v>
      </c>
      <c r="G21" s="87">
        <f>G35+G104+G164</f>
        <v>0</v>
      </c>
      <c r="H21" s="87">
        <f>H35+H104+H164+H134</f>
        <v>0</v>
      </c>
      <c r="I21" s="87">
        <f>I35+I104+I164+I134</f>
        <v>3375</v>
      </c>
      <c r="J21" s="85">
        <f t="shared" ref="J21:M23" si="3">F35+F104+F134+J164</f>
        <v>3375</v>
      </c>
      <c r="K21" s="85">
        <f t="shared" si="3"/>
        <v>0</v>
      </c>
      <c r="L21" s="85">
        <f t="shared" si="3"/>
        <v>0</v>
      </c>
      <c r="M21" s="85">
        <f t="shared" si="3"/>
        <v>3375</v>
      </c>
    </row>
    <row r="22" spans="1:16" x14ac:dyDescent="0.2">
      <c r="A22" s="670"/>
      <c r="B22" s="670"/>
      <c r="C22" s="86" t="s">
        <v>126</v>
      </c>
      <c r="D22" s="729"/>
      <c r="E22" s="86" t="s">
        <v>339</v>
      </c>
      <c r="F22" s="84">
        <f t="shared" si="1"/>
        <v>5006</v>
      </c>
      <c r="G22" s="87">
        <f>G36+G105+G165</f>
        <v>0</v>
      </c>
      <c r="H22" s="87">
        <f>H36+H105+H165</f>
        <v>0</v>
      </c>
      <c r="I22" s="87">
        <f>I36+I105+I165+I135</f>
        <v>5006</v>
      </c>
      <c r="J22" s="85">
        <f t="shared" si="3"/>
        <v>5006</v>
      </c>
      <c r="K22" s="85">
        <f t="shared" si="3"/>
        <v>0</v>
      </c>
      <c r="L22" s="85">
        <f t="shared" si="3"/>
        <v>0</v>
      </c>
      <c r="M22" s="85">
        <f t="shared" si="3"/>
        <v>5006</v>
      </c>
    </row>
    <row r="23" spans="1:16" x14ac:dyDescent="0.2">
      <c r="A23" s="670"/>
      <c r="B23" s="670"/>
      <c r="C23" s="86" t="s">
        <v>127</v>
      </c>
      <c r="D23" s="730"/>
      <c r="E23" s="42" t="s">
        <v>340</v>
      </c>
      <c r="F23" s="84">
        <f t="shared" si="1"/>
        <v>8736</v>
      </c>
      <c r="G23" s="87">
        <f>G37+G106+G136+G166</f>
        <v>0</v>
      </c>
      <c r="H23" s="87">
        <f>H37+H106+H136+H166</f>
        <v>0</v>
      </c>
      <c r="I23" s="87">
        <f>I37+I106+I136+I166</f>
        <v>8736</v>
      </c>
      <c r="J23" s="85">
        <f t="shared" si="3"/>
        <v>8736</v>
      </c>
      <c r="K23" s="85">
        <f t="shared" si="3"/>
        <v>0</v>
      </c>
      <c r="L23" s="85">
        <f t="shared" si="3"/>
        <v>0</v>
      </c>
      <c r="M23" s="85">
        <f t="shared" si="3"/>
        <v>8736</v>
      </c>
    </row>
    <row r="24" spans="1:16" ht="47.25" x14ac:dyDescent="0.2">
      <c r="A24" s="670"/>
      <c r="B24" s="670"/>
      <c r="C24" s="86" t="s">
        <v>157</v>
      </c>
      <c r="D24" s="730"/>
      <c r="E24" s="42" t="s">
        <v>341</v>
      </c>
      <c r="F24" s="84">
        <f t="shared" si="1"/>
        <v>0</v>
      </c>
      <c r="G24" s="87">
        <f>G38+G176</f>
        <v>0</v>
      </c>
      <c r="H24" s="87">
        <f>H38+H176</f>
        <v>0</v>
      </c>
      <c r="I24" s="87">
        <f>I38+I176</f>
        <v>0</v>
      </c>
      <c r="J24" s="85">
        <f>F38+F159</f>
        <v>0</v>
      </c>
      <c r="K24" s="85">
        <f>G38+G159</f>
        <v>0</v>
      </c>
      <c r="L24" s="85">
        <f>H38+H159</f>
        <v>0</v>
      </c>
      <c r="M24" s="85">
        <f>I38+I159</f>
        <v>0</v>
      </c>
    </row>
    <row r="25" spans="1:16" ht="47.25" x14ac:dyDescent="0.2">
      <c r="A25" s="670"/>
      <c r="B25" s="670"/>
      <c r="C25" s="86" t="str">
        <f>'отчет по плану'!C21</f>
        <v xml:space="preserve">Управление жилищно-коммунального хозяйства администрации городского округа город Воронеж </v>
      </c>
      <c r="D25" s="88"/>
      <c r="E25" s="42"/>
      <c r="F25" s="84">
        <f t="shared" si="1"/>
        <v>113273</v>
      </c>
      <c r="G25" s="87">
        <f>'отчет по плану'!E21</f>
        <v>0</v>
      </c>
      <c r="H25" s="87">
        <f>'отчет по плану'!F21</f>
        <v>100020</v>
      </c>
      <c r="I25" s="87">
        <f>'отчет по плану'!G21</f>
        <v>13253</v>
      </c>
      <c r="J25" s="85">
        <f>F107</f>
        <v>113273</v>
      </c>
      <c r="K25" s="85">
        <f t="shared" ref="K25:M25" si="4">G107</f>
        <v>0</v>
      </c>
      <c r="L25" s="85">
        <f t="shared" si="4"/>
        <v>100020</v>
      </c>
      <c r="M25" s="85">
        <f t="shared" si="4"/>
        <v>13253</v>
      </c>
    </row>
    <row r="26" spans="1:16" ht="47.25" x14ac:dyDescent="0.2">
      <c r="A26" s="670"/>
      <c r="B26" s="670"/>
      <c r="C26" s="86" t="s">
        <v>258</v>
      </c>
      <c r="D26" s="729"/>
      <c r="E26" s="86" t="s">
        <v>342</v>
      </c>
      <c r="F26" s="84">
        <f t="shared" si="1"/>
        <v>0</v>
      </c>
      <c r="G26" s="87">
        <f>G68</f>
        <v>0</v>
      </c>
      <c r="H26" s="87">
        <f>H68</f>
        <v>0</v>
      </c>
      <c r="I26" s="87">
        <f>I68</f>
        <v>0</v>
      </c>
      <c r="J26" s="85">
        <f>F39</f>
        <v>0</v>
      </c>
      <c r="K26" s="85">
        <f t="shared" ref="K26:M26" si="5">G39</f>
        <v>0</v>
      </c>
      <c r="L26" s="85">
        <f t="shared" si="5"/>
        <v>0</v>
      </c>
      <c r="M26" s="85">
        <f t="shared" si="5"/>
        <v>0</v>
      </c>
    </row>
    <row r="27" spans="1:16" ht="52.5" customHeight="1" thickBot="1" x14ac:dyDescent="0.25">
      <c r="A27" s="668"/>
      <c r="B27" s="668"/>
      <c r="C27" s="89" t="s">
        <v>257</v>
      </c>
      <c r="D27" s="731"/>
      <c r="E27" s="73" t="s">
        <v>343</v>
      </c>
      <c r="F27" s="90">
        <f t="shared" si="1"/>
        <v>0</v>
      </c>
      <c r="G27" s="91">
        <v>0</v>
      </c>
      <c r="H27" s="91">
        <v>0</v>
      </c>
      <c r="I27" s="91">
        <v>0</v>
      </c>
      <c r="J27" s="85">
        <f>F40</f>
        <v>0</v>
      </c>
      <c r="K27" s="85">
        <f t="shared" ref="K27:M27" si="6">G40</f>
        <v>0</v>
      </c>
      <c r="L27" s="85">
        <f t="shared" si="6"/>
        <v>0</v>
      </c>
      <c r="M27" s="85">
        <f t="shared" si="6"/>
        <v>0</v>
      </c>
    </row>
    <row r="28" spans="1:16" ht="21.75" customHeight="1" x14ac:dyDescent="0.25">
      <c r="A28" s="742">
        <v>2</v>
      </c>
      <c r="B28" s="745" t="s">
        <v>159</v>
      </c>
      <c r="C28" s="92" t="s">
        <v>0</v>
      </c>
      <c r="D28" s="93"/>
      <c r="E28" s="94"/>
      <c r="F28" s="95">
        <f>SUM(G28:I28)</f>
        <v>366404</v>
      </c>
      <c r="G28" s="96">
        <f>SUM(G29:G40)</f>
        <v>0</v>
      </c>
      <c r="H28" s="95">
        <f>SUM(H29:H40)</f>
        <v>0</v>
      </c>
      <c r="I28" s="97">
        <f>SUM(I29:I40)</f>
        <v>366404</v>
      </c>
      <c r="J28" s="85">
        <f>SUM(F29:F40)</f>
        <v>366404</v>
      </c>
      <c r="K28" s="85">
        <f t="shared" ref="K28:M28" si="7">SUM(G29:G40)</f>
        <v>0</v>
      </c>
      <c r="L28" s="85">
        <f t="shared" si="7"/>
        <v>0</v>
      </c>
      <c r="M28" s="85">
        <f t="shared" si="7"/>
        <v>366404</v>
      </c>
      <c r="N28" s="85"/>
      <c r="O28" s="85"/>
      <c r="P28" s="85"/>
    </row>
    <row r="29" spans="1:16" x14ac:dyDescent="0.2">
      <c r="A29" s="743"/>
      <c r="B29" s="692"/>
      <c r="C29" s="739" t="s">
        <v>155</v>
      </c>
      <c r="D29" s="738"/>
      <c r="E29" s="98" t="s">
        <v>333</v>
      </c>
      <c r="F29" s="100">
        <f t="shared" ref="F29:H29" si="8">F43+F62+F66+F71+F73+F96+F79+F97+F84+F95</f>
        <v>38505</v>
      </c>
      <c r="G29" s="100">
        <f t="shared" si="8"/>
        <v>0</v>
      </c>
      <c r="H29" s="100">
        <f t="shared" si="8"/>
        <v>0</v>
      </c>
      <c r="I29" s="100">
        <f>I43+I62+I66+I71+I73+I96+I79+I97+I84+I95</f>
        <v>38505</v>
      </c>
      <c r="J29" s="85"/>
    </row>
    <row r="30" spans="1:16" x14ac:dyDescent="0.2">
      <c r="A30" s="743"/>
      <c r="B30" s="692"/>
      <c r="C30" s="686"/>
      <c r="D30" s="682"/>
      <c r="E30" s="98" t="s">
        <v>332</v>
      </c>
      <c r="F30" s="99">
        <f>SUM(G30:I30)</f>
        <v>301836</v>
      </c>
      <c r="G30" s="101">
        <f>G42+G82</f>
        <v>0</v>
      </c>
      <c r="H30" s="102">
        <f>H42+H82+H83+H80</f>
        <v>0</v>
      </c>
      <c r="I30" s="99">
        <f>I42+I82+I83+I80</f>
        <v>301836</v>
      </c>
    </row>
    <row r="31" spans="1:16" x14ac:dyDescent="0.2">
      <c r="A31" s="743"/>
      <c r="B31" s="692"/>
      <c r="C31" s="98" t="s">
        <v>122</v>
      </c>
      <c r="D31" s="682"/>
      <c r="E31" s="98" t="s">
        <v>344</v>
      </c>
      <c r="F31" s="99">
        <f t="shared" ref="F31:F40" si="9">SUM(G31:I31)</f>
        <v>2968</v>
      </c>
      <c r="G31" s="99">
        <f>G45+G55+G85</f>
        <v>0</v>
      </c>
      <c r="H31" s="99">
        <f>H45+H55+H85+H63</f>
        <v>0</v>
      </c>
      <c r="I31" s="99">
        <f>I45+I55+I85+I63</f>
        <v>2968</v>
      </c>
    </row>
    <row r="32" spans="1:16" x14ac:dyDescent="0.2">
      <c r="A32" s="743"/>
      <c r="B32" s="692"/>
      <c r="C32" s="98" t="s">
        <v>123</v>
      </c>
      <c r="D32" s="682"/>
      <c r="E32" s="98" t="s">
        <v>345</v>
      </c>
      <c r="F32" s="99">
        <f t="shared" si="9"/>
        <v>5122</v>
      </c>
      <c r="G32" s="99">
        <f>G47+G56+G46+G87+G86</f>
        <v>0</v>
      </c>
      <c r="H32" s="99">
        <f>H47+H56+H46+H87+H86</f>
        <v>0</v>
      </c>
      <c r="I32" s="99">
        <f>I47+I56+I46+I87+I86</f>
        <v>5122</v>
      </c>
    </row>
    <row r="33" spans="1:13" x14ac:dyDescent="0.2">
      <c r="A33" s="743"/>
      <c r="B33" s="692"/>
      <c r="C33" s="739" t="s">
        <v>124</v>
      </c>
      <c r="D33" s="682"/>
      <c r="E33" s="98" t="s">
        <v>350</v>
      </c>
      <c r="F33" s="99">
        <f t="shared" si="9"/>
        <v>2475</v>
      </c>
      <c r="G33" s="99">
        <f>G48+G88</f>
        <v>0</v>
      </c>
      <c r="H33" s="99">
        <f>H48+H88+H98</f>
        <v>0</v>
      </c>
      <c r="I33" s="99">
        <f>I48+I88+I98</f>
        <v>2475</v>
      </c>
      <c r="J33" s="85"/>
      <c r="M33" s="85"/>
    </row>
    <row r="34" spans="1:13" x14ac:dyDescent="0.2">
      <c r="A34" s="743"/>
      <c r="B34" s="692"/>
      <c r="C34" s="718"/>
      <c r="D34" s="682"/>
      <c r="E34" s="98" t="s">
        <v>351</v>
      </c>
      <c r="F34" s="99">
        <f t="shared" si="9"/>
        <v>50</v>
      </c>
      <c r="G34" s="99">
        <f>G57+G89</f>
        <v>0</v>
      </c>
      <c r="H34" s="99">
        <f>H57+H89</f>
        <v>0</v>
      </c>
      <c r="I34" s="99">
        <f>I57+I89</f>
        <v>50</v>
      </c>
      <c r="M34" s="85"/>
    </row>
    <row r="35" spans="1:13" x14ac:dyDescent="0.2">
      <c r="A35" s="743"/>
      <c r="B35" s="692"/>
      <c r="C35" s="103" t="s">
        <v>156</v>
      </c>
      <c r="D35" s="682"/>
      <c r="E35" s="98" t="s">
        <v>352</v>
      </c>
      <c r="F35" s="99">
        <f t="shared" si="9"/>
        <v>3375</v>
      </c>
      <c r="G35" s="100">
        <f>G49+G51+G58+G50+G90</f>
        <v>0</v>
      </c>
      <c r="H35" s="100">
        <f>H49+H51+H58+H50+H90</f>
        <v>0</v>
      </c>
      <c r="I35" s="100">
        <f>I49+I51+I58+I50+I90</f>
        <v>3375</v>
      </c>
      <c r="J35" s="85"/>
      <c r="M35" s="85"/>
    </row>
    <row r="36" spans="1:13" x14ac:dyDescent="0.2">
      <c r="A36" s="743"/>
      <c r="B36" s="692"/>
      <c r="C36" s="98" t="s">
        <v>126</v>
      </c>
      <c r="D36" s="682"/>
      <c r="E36" s="98" t="s">
        <v>346</v>
      </c>
      <c r="F36" s="99">
        <f t="shared" si="9"/>
        <v>4170</v>
      </c>
      <c r="G36" s="100">
        <f>G52+G59+G91</f>
        <v>0</v>
      </c>
      <c r="H36" s="100">
        <f>H52+H59+H91</f>
        <v>0</v>
      </c>
      <c r="I36" s="100">
        <f>I52+I59+I91</f>
        <v>4170</v>
      </c>
    </row>
    <row r="37" spans="1:13" x14ac:dyDescent="0.2">
      <c r="A37" s="743"/>
      <c r="B37" s="692"/>
      <c r="C37" s="103" t="s">
        <v>127</v>
      </c>
      <c r="D37" s="682"/>
      <c r="E37" s="104" t="s">
        <v>353</v>
      </c>
      <c r="F37" s="99">
        <f t="shared" si="9"/>
        <v>7903</v>
      </c>
      <c r="G37" s="100">
        <f>G53+G60+G65+G92+G93</f>
        <v>0</v>
      </c>
      <c r="H37" s="100">
        <f>H53+H60+H65+H92+H93</f>
        <v>0</v>
      </c>
      <c r="I37" s="100">
        <f>I53+I60+I65+I92+I93</f>
        <v>7903</v>
      </c>
      <c r="J37" s="85"/>
    </row>
    <row r="38" spans="1:13" ht="54.75" customHeight="1" x14ac:dyDescent="0.2">
      <c r="A38" s="743"/>
      <c r="B38" s="692"/>
      <c r="C38" s="103" t="s">
        <v>157</v>
      </c>
      <c r="D38" s="683"/>
      <c r="E38" s="104" t="s">
        <v>347</v>
      </c>
      <c r="F38" s="99">
        <f t="shared" si="9"/>
        <v>0</v>
      </c>
      <c r="G38" s="102">
        <v>0</v>
      </c>
      <c r="H38" s="99">
        <v>0</v>
      </c>
      <c r="I38" s="100">
        <v>0</v>
      </c>
    </row>
    <row r="39" spans="1:13" ht="47.25" x14ac:dyDescent="0.2">
      <c r="A39" s="743"/>
      <c r="B39" s="692"/>
      <c r="C39" s="98" t="s">
        <v>259</v>
      </c>
      <c r="D39" s="740"/>
      <c r="E39" s="98" t="s">
        <v>348</v>
      </c>
      <c r="F39" s="99">
        <f t="shared" si="9"/>
        <v>0</v>
      </c>
      <c r="G39" s="102">
        <f>G68</f>
        <v>0</v>
      </c>
      <c r="H39" s="99">
        <f>H68</f>
        <v>0</v>
      </c>
      <c r="I39" s="100">
        <f>I68</f>
        <v>0</v>
      </c>
    </row>
    <row r="40" spans="1:13" ht="50.25" customHeight="1" thickBot="1" x14ac:dyDescent="0.25">
      <c r="A40" s="744"/>
      <c r="B40" s="746"/>
      <c r="C40" s="105" t="s">
        <v>257</v>
      </c>
      <c r="D40" s="741"/>
      <c r="E40" s="106" t="s">
        <v>349</v>
      </c>
      <c r="F40" s="107">
        <f t="shared" si="9"/>
        <v>0</v>
      </c>
      <c r="G40" s="108">
        <v>0</v>
      </c>
      <c r="H40" s="107">
        <v>0</v>
      </c>
      <c r="I40" s="109">
        <v>0</v>
      </c>
    </row>
    <row r="41" spans="1:13" x14ac:dyDescent="0.2">
      <c r="A41" s="679">
        <v>3</v>
      </c>
      <c r="B41" s="679" t="s">
        <v>274</v>
      </c>
      <c r="C41" s="110" t="s">
        <v>0</v>
      </c>
      <c r="D41" s="111"/>
      <c r="E41" s="112"/>
      <c r="F41" s="113">
        <f>SUM(G41:I41)</f>
        <v>0</v>
      </c>
      <c r="G41" s="113">
        <f t="shared" ref="G41:H41" si="10">G42+G43</f>
        <v>0</v>
      </c>
      <c r="H41" s="113">
        <f t="shared" si="10"/>
        <v>0</v>
      </c>
      <c r="I41" s="113">
        <f>I42+I43</f>
        <v>0</v>
      </c>
      <c r="L41" s="114"/>
    </row>
    <row r="42" spans="1:13" ht="12.75" customHeight="1" x14ac:dyDescent="0.2">
      <c r="A42" s="720"/>
      <c r="B42" s="720"/>
      <c r="C42" s="668" t="s">
        <v>155</v>
      </c>
      <c r="D42" s="115"/>
      <c r="E42" s="86"/>
      <c r="F42" s="87">
        <v>0</v>
      </c>
      <c r="G42" s="87">
        <v>0</v>
      </c>
      <c r="H42" s="87">
        <v>0</v>
      </c>
      <c r="I42" s="87">
        <v>0</v>
      </c>
      <c r="L42" s="114"/>
    </row>
    <row r="43" spans="1:13" ht="123.75" customHeight="1" x14ac:dyDescent="0.2">
      <c r="A43" s="720"/>
      <c r="B43" s="720"/>
      <c r="C43" s="680"/>
      <c r="D43" s="115"/>
      <c r="E43" s="86" t="s">
        <v>304</v>
      </c>
      <c r="F43" s="87">
        <f t="shared" ref="F43:F66" si="11">SUM(G43:I43)</f>
        <v>0</v>
      </c>
      <c r="G43" s="87">
        <f>'отчет по плану'!E36</f>
        <v>0</v>
      </c>
      <c r="H43" s="87">
        <f>'отчет по плану'!F36</f>
        <v>0</v>
      </c>
      <c r="I43" s="87">
        <f>'отчет по плану'!G36</f>
        <v>0</v>
      </c>
      <c r="L43" s="114"/>
    </row>
    <row r="44" spans="1:13" ht="22.5" customHeight="1" x14ac:dyDescent="0.25">
      <c r="A44" s="670">
        <v>4</v>
      </c>
      <c r="B44" s="670" t="s">
        <v>273</v>
      </c>
      <c r="C44" s="116" t="s">
        <v>0</v>
      </c>
      <c r="D44" s="117"/>
      <c r="E44" s="118"/>
      <c r="F44" s="119">
        <f t="shared" si="11"/>
        <v>20025</v>
      </c>
      <c r="G44" s="119">
        <f>SUM(G45:G53)</f>
        <v>0</v>
      </c>
      <c r="H44" s="119">
        <f>SUM(H45:H53)</f>
        <v>0</v>
      </c>
      <c r="I44" s="119">
        <f>SUM(I45:I53)</f>
        <v>20025</v>
      </c>
      <c r="L44" s="114"/>
    </row>
    <row r="45" spans="1:13" ht="54" customHeight="1" x14ac:dyDescent="0.2">
      <c r="A45" s="670"/>
      <c r="B45" s="670"/>
      <c r="C45" s="86" t="s">
        <v>160</v>
      </c>
      <c r="D45" s="115" t="str">
        <f>'отчет по плану'!M38</f>
        <v xml:space="preserve">Выполнить: вырубку - 50 деревьев; санитарную обрезку - 139 деревьев; </v>
      </c>
      <c r="E45" s="86" t="s">
        <v>303</v>
      </c>
      <c r="F45" s="87">
        <f t="shared" si="11"/>
        <v>2033</v>
      </c>
      <c r="G45" s="87">
        <f>'отчет по плану'!E38</f>
        <v>0</v>
      </c>
      <c r="H45" s="87">
        <f>'отчет по плану'!F38</f>
        <v>0</v>
      </c>
      <c r="I45" s="87">
        <f>'отчет по плану'!G38</f>
        <v>2033</v>
      </c>
      <c r="L45" s="114"/>
    </row>
    <row r="46" spans="1:13" ht="64.5" customHeight="1" x14ac:dyDescent="0.2">
      <c r="A46" s="670"/>
      <c r="B46" s="670"/>
      <c r="C46" s="668" t="s">
        <v>161</v>
      </c>
      <c r="D46" s="120" t="str">
        <f>'отчет по плану'!M39</f>
        <v>Выполнить: наказы избирателей депутатам Ворнежской городской Думы (остатки прошлых лет)</v>
      </c>
      <c r="E46" s="86" t="s">
        <v>305</v>
      </c>
      <c r="F46" s="87">
        <f t="shared" si="11"/>
        <v>0</v>
      </c>
      <c r="G46" s="87">
        <f>'отчет по плану'!E39</f>
        <v>0</v>
      </c>
      <c r="H46" s="87">
        <f>'отчет по плану'!F39</f>
        <v>0</v>
      </c>
      <c r="I46" s="87">
        <f>'отчет по плану'!G39</f>
        <v>0</v>
      </c>
      <c r="L46" s="114"/>
    </row>
    <row r="47" spans="1:13" ht="57.75" customHeight="1" x14ac:dyDescent="0.2">
      <c r="A47" s="670"/>
      <c r="B47" s="670"/>
      <c r="C47" s="718"/>
      <c r="D47" s="115" t="str">
        <f>'отчет по плану'!M40</f>
        <v xml:space="preserve">Выполнить:   вырубку 600 и обрезку 648 деревьев, </v>
      </c>
      <c r="E47" s="86" t="s">
        <v>305</v>
      </c>
      <c r="F47" s="87">
        <f t="shared" si="11"/>
        <v>4622</v>
      </c>
      <c r="G47" s="87">
        <f>'отчет по плану'!E40</f>
        <v>0</v>
      </c>
      <c r="H47" s="87">
        <f>'отчет по плану'!F40</f>
        <v>0</v>
      </c>
      <c r="I47" s="87">
        <f>'отчет по плану'!G40</f>
        <v>4622</v>
      </c>
      <c r="L47" s="114"/>
    </row>
    <row r="48" spans="1:13" ht="42.75" customHeight="1" x14ac:dyDescent="0.2">
      <c r="A48" s="670"/>
      <c r="B48" s="670"/>
      <c r="C48" s="86" t="s">
        <v>162</v>
      </c>
      <c r="D48" s="115" t="str">
        <f>'отчет по плану'!M41</f>
        <v xml:space="preserve">Выполнить: обрезку - 183 дер, вырубку - 144 дер;  </v>
      </c>
      <c r="E48" s="86" t="s">
        <v>306</v>
      </c>
      <c r="F48" s="87">
        <f t="shared" si="11"/>
        <v>2475</v>
      </c>
      <c r="G48" s="87">
        <f>'отчет по плану'!E41</f>
        <v>0</v>
      </c>
      <c r="H48" s="87">
        <f>'отчет по плану'!F41</f>
        <v>0</v>
      </c>
      <c r="I48" s="87">
        <f>'отчет по плану'!G41</f>
        <v>2475</v>
      </c>
      <c r="L48" s="114"/>
    </row>
    <row r="49" spans="1:12" ht="57" customHeight="1" x14ac:dyDescent="0.2">
      <c r="A49" s="670"/>
      <c r="B49" s="670"/>
      <c r="C49" s="668" t="s">
        <v>163</v>
      </c>
      <c r="D49" s="115" t="str">
        <f>'отчет по плану'!M42</f>
        <v>Выполнить: силами КБУ вырубку 5 деревьев, обрезку 113 деревьев</v>
      </c>
      <c r="E49" s="86" t="s">
        <v>307</v>
      </c>
      <c r="F49" s="87">
        <f t="shared" si="11"/>
        <v>3375</v>
      </c>
      <c r="G49" s="87">
        <f>'отчет по плану'!E42</f>
        <v>0</v>
      </c>
      <c r="H49" s="87">
        <f>'отчет по плану'!F42</f>
        <v>0</v>
      </c>
      <c r="I49" s="87">
        <f>'отчет по плану'!G42</f>
        <v>3375</v>
      </c>
      <c r="L49" s="114"/>
    </row>
    <row r="50" spans="1:12" ht="57" customHeight="1" x14ac:dyDescent="0.2">
      <c r="A50" s="670"/>
      <c r="B50" s="670"/>
      <c r="C50" s="679"/>
      <c r="D50" s="115" t="str">
        <f>'отчет по плану'!M43</f>
        <v>Выполнить: работы по заданию МБУ "КБУ Ленинского района"</v>
      </c>
      <c r="E50" s="86" t="s">
        <v>307</v>
      </c>
      <c r="F50" s="87">
        <f t="shared" si="11"/>
        <v>0</v>
      </c>
      <c r="G50" s="87">
        <v>0</v>
      </c>
      <c r="H50" s="87">
        <v>0</v>
      </c>
      <c r="I50" s="87">
        <f>'отчет по плану'!G43</f>
        <v>0</v>
      </c>
      <c r="L50" s="114"/>
    </row>
    <row r="51" spans="1:12" ht="65.25" customHeight="1" x14ac:dyDescent="0.2">
      <c r="A51" s="670"/>
      <c r="B51" s="670"/>
      <c r="C51" s="680"/>
      <c r="D51" s="121">
        <f>'отчет по плану'!M44</f>
        <v>0</v>
      </c>
      <c r="E51" s="122" t="s">
        <v>307</v>
      </c>
      <c r="F51" s="87">
        <f t="shared" si="11"/>
        <v>0</v>
      </c>
      <c r="G51" s="123">
        <f>'отчет по плану'!E43</f>
        <v>0</v>
      </c>
      <c r="H51" s="123">
        <f>'отчет по плану'!F44</f>
        <v>0</v>
      </c>
      <c r="I51" s="123">
        <f>'отчет по плану'!G44</f>
        <v>0</v>
      </c>
      <c r="L51" s="114"/>
    </row>
    <row r="52" spans="1:12" ht="78.75" x14ac:dyDescent="0.2">
      <c r="A52" s="670"/>
      <c r="B52" s="670"/>
      <c r="C52" s="86" t="s">
        <v>164</v>
      </c>
      <c r="D52" s="115" t="str">
        <f>'отчет по плану'!M45</f>
        <v xml:space="preserve">Задание МБУ "КБУ Советского района"  запланирована обрезка 443 деревьев, распиловка 166 поваленных стволов, удаление 410 деревьев.  </v>
      </c>
      <c r="E52" s="86" t="s">
        <v>308</v>
      </c>
      <c r="F52" s="87">
        <f t="shared" si="11"/>
        <v>4000</v>
      </c>
      <c r="G52" s="87">
        <f>'отчет по плану'!E45</f>
        <v>0</v>
      </c>
      <c r="H52" s="87">
        <f>'отчет по плану'!F45</f>
        <v>0</v>
      </c>
      <c r="I52" s="87">
        <f>'отчет по плану'!G45</f>
        <v>4000</v>
      </c>
      <c r="L52" s="114"/>
    </row>
    <row r="53" spans="1:12" ht="51" customHeight="1" x14ac:dyDescent="0.2">
      <c r="A53" s="670"/>
      <c r="B53" s="670"/>
      <c r="C53" s="86" t="s">
        <v>165</v>
      </c>
      <c r="D53" s="115" t="str">
        <f>'отчет по плану'!M46</f>
        <v xml:space="preserve">Выполнить: удаление деревьев-80 шт.; обрезка деревьев -220 шт.;
</v>
      </c>
      <c r="E53" s="42" t="s">
        <v>309</v>
      </c>
      <c r="F53" s="87">
        <f t="shared" si="11"/>
        <v>3520</v>
      </c>
      <c r="G53" s="87">
        <f>'отчет по плану'!E46</f>
        <v>0</v>
      </c>
      <c r="H53" s="87">
        <f>'отчет по плану'!F46</f>
        <v>0</v>
      </c>
      <c r="I53" s="87">
        <f>'отчет по плану'!G46</f>
        <v>3520</v>
      </c>
      <c r="L53" s="114"/>
    </row>
    <row r="54" spans="1:12" x14ac:dyDescent="0.25">
      <c r="A54" s="670">
        <v>5</v>
      </c>
      <c r="B54" s="670" t="s">
        <v>166</v>
      </c>
      <c r="C54" s="116" t="s">
        <v>0</v>
      </c>
      <c r="D54" s="124"/>
      <c r="E54" s="125"/>
      <c r="F54" s="119">
        <f>SUM(G54:I54)</f>
        <v>2455</v>
      </c>
      <c r="G54" s="119">
        <f>SUM(G55:G60)</f>
        <v>0</v>
      </c>
      <c r="H54" s="119">
        <f>SUM(H55:H60)</f>
        <v>0</v>
      </c>
      <c r="I54" s="119">
        <f>SUM(I55:I60)</f>
        <v>2455</v>
      </c>
      <c r="L54" s="114"/>
    </row>
    <row r="55" spans="1:12" ht="84.75" customHeight="1" x14ac:dyDescent="0.2">
      <c r="A55" s="670"/>
      <c r="B55" s="670"/>
      <c r="C55" s="86" t="s">
        <v>160</v>
      </c>
      <c r="D55" s="115" t="str">
        <f>'отчет по плану'!M48</f>
        <v>Выполнить: выкашивание газонов - 201273 кв.м. (в 3 раза); стрижка кустарника - 21686 кв.м. (в 3 раза)</v>
      </c>
      <c r="E55" s="86" t="s">
        <v>303</v>
      </c>
      <c r="F55" s="87">
        <f t="shared" si="11"/>
        <v>935</v>
      </c>
      <c r="G55" s="87">
        <f>'отчет по плану'!E48</f>
        <v>0</v>
      </c>
      <c r="H55" s="87">
        <f>'отчет по плану'!F48</f>
        <v>0</v>
      </c>
      <c r="I55" s="87">
        <f>'отчет по плану'!G48</f>
        <v>935</v>
      </c>
      <c r="L55" s="114"/>
    </row>
    <row r="56" spans="1:12" ht="54.75" customHeight="1" x14ac:dyDescent="0.2">
      <c r="A56" s="670"/>
      <c r="B56" s="670"/>
      <c r="C56" s="86" t="s">
        <v>161</v>
      </c>
      <c r="D56" s="115" t="str">
        <f>'отчет по плану'!M49</f>
        <v xml:space="preserve">Выполнить: выполнить стрижку кустарника, покос травы 337014,2 м2 </v>
      </c>
      <c r="E56" s="86" t="s">
        <v>305</v>
      </c>
      <c r="F56" s="87">
        <f t="shared" si="11"/>
        <v>500</v>
      </c>
      <c r="G56" s="87">
        <f>'отчет по плану'!E49</f>
        <v>0</v>
      </c>
      <c r="H56" s="87">
        <f>'отчет по плану'!F49</f>
        <v>0</v>
      </c>
      <c r="I56" s="87">
        <f>'отчет по плану'!G49</f>
        <v>500</v>
      </c>
      <c r="L56" s="114"/>
    </row>
    <row r="57" spans="1:12" ht="117.75" customHeight="1" x14ac:dyDescent="0.2">
      <c r="A57" s="670"/>
      <c r="B57" s="670"/>
      <c r="C57" s="86" t="s">
        <v>162</v>
      </c>
      <c r="D57" s="115" t="str">
        <f>'отчет по плану'!M50</f>
        <v>Выполнить:  покос газонов   -  144 900  кв.м;  стрижку живых изгородей   -   1130 кв.м, полив 150 дер.</v>
      </c>
      <c r="E57" s="86" t="s">
        <v>310</v>
      </c>
      <c r="F57" s="87">
        <f t="shared" si="11"/>
        <v>50</v>
      </c>
      <c r="G57" s="87">
        <f>'отчет по плану'!E50</f>
        <v>0</v>
      </c>
      <c r="H57" s="87">
        <f>'отчет по плану'!F50</f>
        <v>0</v>
      </c>
      <c r="I57" s="87">
        <f>'отчет по плану'!G50</f>
        <v>50</v>
      </c>
      <c r="L57" s="114"/>
    </row>
    <row r="58" spans="1:12" ht="61.5" customHeight="1" x14ac:dyDescent="0.2">
      <c r="A58" s="670"/>
      <c r="B58" s="670"/>
      <c r="C58" s="89" t="s">
        <v>163</v>
      </c>
      <c r="D58" s="120" t="str">
        <f>'отчет по плану'!M51</f>
        <v>Выполнить: выкашивание газонов - 360 890 м2</v>
      </c>
      <c r="E58" s="86" t="s">
        <v>307</v>
      </c>
      <c r="F58" s="87">
        <f t="shared" si="11"/>
        <v>0</v>
      </c>
      <c r="G58" s="87">
        <f>'отчет по плану'!E51</f>
        <v>0</v>
      </c>
      <c r="H58" s="87">
        <f>'отчет по плану'!F51</f>
        <v>0</v>
      </c>
      <c r="I58" s="87">
        <f>'отчет по плану'!G51</f>
        <v>0</v>
      </c>
      <c r="L58" s="114"/>
    </row>
    <row r="59" spans="1:12" ht="101.25" customHeight="1" x14ac:dyDescent="0.2">
      <c r="A59" s="670"/>
      <c r="B59" s="670"/>
      <c r="C59" s="86" t="s">
        <v>164</v>
      </c>
      <c r="D59" s="115" t="str">
        <f>'отчет по плану'!M52</f>
        <v>Задание МБУ "КБУ Советского района"  : 7079 кв.м, обрезка одиночных кустарников - 13 шт., покос газона  - 184300 кв м, вырезка сучьев и побегов кустарников - 70 шт</v>
      </c>
      <c r="E59" s="86" t="s">
        <v>308</v>
      </c>
      <c r="F59" s="87">
        <f t="shared" si="11"/>
        <v>170</v>
      </c>
      <c r="G59" s="87">
        <f>'отчет по плану'!E52</f>
        <v>0</v>
      </c>
      <c r="H59" s="87">
        <f>'отчет по плану'!F52</f>
        <v>0</v>
      </c>
      <c r="I59" s="87">
        <f>'отчет по плану'!G52</f>
        <v>170</v>
      </c>
      <c r="L59" s="114"/>
    </row>
    <row r="60" spans="1:12" ht="71.25" customHeight="1" x14ac:dyDescent="0.2">
      <c r="A60" s="670"/>
      <c r="B60" s="670"/>
      <c r="C60" s="86" t="s">
        <v>165</v>
      </c>
      <c r="D60" s="115" t="str">
        <f>'отчет по плану'!M53</f>
        <v>Выполнить:  покос травы -общая площадь 267 000 кв.м.;
 обслуживание фонтана и поливочного водопровода на пл.Победы</v>
      </c>
      <c r="E60" s="42" t="s">
        <v>309</v>
      </c>
      <c r="F60" s="87">
        <f t="shared" si="11"/>
        <v>800</v>
      </c>
      <c r="G60" s="87">
        <f>'отчет по плану'!E53</f>
        <v>0</v>
      </c>
      <c r="H60" s="87">
        <f>'отчет по плану'!F53</f>
        <v>0</v>
      </c>
      <c r="I60" s="87">
        <f>'отчет по плану'!G53</f>
        <v>800</v>
      </c>
      <c r="L60" s="114"/>
    </row>
    <row r="61" spans="1:12" ht="15.75" customHeight="1" x14ac:dyDescent="0.2">
      <c r="A61" s="668">
        <v>6</v>
      </c>
      <c r="B61" s="668" t="s">
        <v>272</v>
      </c>
      <c r="C61" s="116" t="s">
        <v>0</v>
      </c>
      <c r="D61" s="124"/>
      <c r="E61" s="126"/>
      <c r="F61" s="119">
        <f>SUM(G61:I61)</f>
        <v>38405</v>
      </c>
      <c r="G61" s="119">
        <f>G62</f>
        <v>0</v>
      </c>
      <c r="H61" s="119">
        <f>H62</f>
        <v>0</v>
      </c>
      <c r="I61" s="119">
        <f>I62</f>
        <v>38405</v>
      </c>
    </row>
    <row r="62" spans="1:12" ht="171" customHeight="1" x14ac:dyDescent="0.2">
      <c r="A62" s="679"/>
      <c r="B62" s="679"/>
      <c r="C62" s="86" t="s">
        <v>155</v>
      </c>
      <c r="D62" s="115" t="str">
        <f>'отчет по плану'!M55</f>
        <v>Выполнить закупку саженцев деревьев и кустарников для высадки на территории городского округа, произвести уходные работы за саженцами, поставить цветочную рассаду, приобретение луковиц тюльпанов, провести обновление программного продукта «ГрандСмета» для проведения сметных расчетов</v>
      </c>
      <c r="E62" s="86" t="s">
        <v>304</v>
      </c>
      <c r="F62" s="87">
        <f t="shared" si="11"/>
        <v>38405</v>
      </c>
      <c r="G62" s="87">
        <f>'отчет по плану'!E55</f>
        <v>0</v>
      </c>
      <c r="H62" s="87">
        <f>'отчет по плану'!F55</f>
        <v>0</v>
      </c>
      <c r="I62" s="87">
        <f>'отчет по плану'!G55</f>
        <v>38405</v>
      </c>
    </row>
    <row r="63" spans="1:12" ht="53.25" customHeight="1" x14ac:dyDescent="0.2">
      <c r="A63" s="747"/>
      <c r="B63" s="747"/>
      <c r="C63" s="485" t="s">
        <v>122</v>
      </c>
      <c r="D63" s="115">
        <f>'отчет по плану'!M56</f>
        <v>0</v>
      </c>
      <c r="E63" s="485" t="s">
        <v>303</v>
      </c>
      <c r="F63" s="486">
        <f>'отчет по плану'!D56</f>
        <v>0</v>
      </c>
      <c r="G63" s="486">
        <f>'отчет по плану'!E56</f>
        <v>0</v>
      </c>
      <c r="H63" s="486">
        <f>'отчет по плану'!F56</f>
        <v>0</v>
      </c>
      <c r="I63" s="486">
        <f>'отчет по плану'!G56</f>
        <v>0</v>
      </c>
    </row>
    <row r="64" spans="1:12" ht="33.75" customHeight="1" x14ac:dyDescent="0.25">
      <c r="A64" s="670">
        <v>7</v>
      </c>
      <c r="B64" s="670" t="s">
        <v>416</v>
      </c>
      <c r="C64" s="116" t="s">
        <v>0</v>
      </c>
      <c r="D64" s="117"/>
      <c r="E64" s="125"/>
      <c r="F64" s="119">
        <f>SUM(G64:I64)</f>
        <v>3683</v>
      </c>
      <c r="G64" s="119">
        <f>G66</f>
        <v>0</v>
      </c>
      <c r="H64" s="119">
        <f>H66</f>
        <v>0</v>
      </c>
      <c r="I64" s="119">
        <f>I66+I65</f>
        <v>3683</v>
      </c>
    </row>
    <row r="65" spans="1:9" ht="55.5" customHeight="1" x14ac:dyDescent="0.2">
      <c r="A65" s="670"/>
      <c r="B65" s="670"/>
      <c r="C65" s="127" t="s">
        <v>127</v>
      </c>
      <c r="D65" s="115" t="str">
        <f>'отчет по плану'!M58</f>
        <v xml:space="preserve">Выполнить услуги охраны мемориального комплекса "Площадь Победы", </v>
      </c>
      <c r="E65" s="42" t="s">
        <v>309</v>
      </c>
      <c r="F65" s="87">
        <f t="shared" si="11"/>
        <v>3583</v>
      </c>
      <c r="G65" s="87">
        <f>'отчет по плану'!E58</f>
        <v>0</v>
      </c>
      <c r="H65" s="87">
        <f>'отчет по плану'!F58</f>
        <v>0</v>
      </c>
      <c r="I65" s="87">
        <f>'отчет по плану'!G58</f>
        <v>3583</v>
      </c>
    </row>
    <row r="66" spans="1:9" ht="78" customHeight="1" x14ac:dyDescent="0.2">
      <c r="A66" s="670"/>
      <c r="B66" s="670"/>
      <c r="C66" s="86" t="s">
        <v>155</v>
      </c>
      <c r="D66" s="115" t="str">
        <f>'отчет по плану'!M60</f>
        <v>Выполнить: мониторинговые исследования</v>
      </c>
      <c r="E66" s="86" t="s">
        <v>304</v>
      </c>
      <c r="F66" s="87">
        <f t="shared" si="11"/>
        <v>100</v>
      </c>
      <c r="G66" s="87">
        <f>'отчет по плану'!E60</f>
        <v>0</v>
      </c>
      <c r="H66" s="87">
        <f>'отчет по плану'!F60</f>
        <v>0</v>
      </c>
      <c r="I66" s="87">
        <f>'отчет по плану'!G60+'отчет по плану'!G59</f>
        <v>100</v>
      </c>
    </row>
    <row r="67" spans="1:9" ht="15.75" customHeight="1" x14ac:dyDescent="0.25">
      <c r="A67" s="670">
        <v>8</v>
      </c>
      <c r="B67" s="670" t="s">
        <v>167</v>
      </c>
      <c r="C67" s="116" t="s">
        <v>0</v>
      </c>
      <c r="D67" s="117"/>
      <c r="E67" s="118"/>
      <c r="F67" s="119">
        <f>SUM(G67:I67)</f>
        <v>0</v>
      </c>
      <c r="G67" s="119">
        <f>G68</f>
        <v>0</v>
      </c>
      <c r="H67" s="119">
        <f>H68</f>
        <v>0</v>
      </c>
      <c r="I67" s="119">
        <f>I68</f>
        <v>0</v>
      </c>
    </row>
    <row r="68" spans="1:9" ht="99" customHeight="1" x14ac:dyDescent="0.2">
      <c r="A68" s="670"/>
      <c r="B68" s="670"/>
      <c r="C68" s="668" t="s">
        <v>258</v>
      </c>
      <c r="D68" s="695" t="str">
        <f>'отчет по плану'!M62</f>
        <v>-</v>
      </c>
      <c r="E68" s="668" t="s">
        <v>363</v>
      </c>
      <c r="F68" s="715">
        <f>I68</f>
        <v>0</v>
      </c>
      <c r="G68" s="715">
        <f>'отчет по плану'!E62</f>
        <v>0</v>
      </c>
      <c r="H68" s="715">
        <f>'отчет по плану'!F62</f>
        <v>0</v>
      </c>
      <c r="I68" s="715">
        <f>'отчет по плану'!G62</f>
        <v>0</v>
      </c>
    </row>
    <row r="69" spans="1:9" ht="14.25" customHeight="1" x14ac:dyDescent="0.2">
      <c r="A69" s="670"/>
      <c r="B69" s="670"/>
      <c r="C69" s="718"/>
      <c r="D69" s="697"/>
      <c r="E69" s="718"/>
      <c r="F69" s="716"/>
      <c r="G69" s="716"/>
      <c r="H69" s="716"/>
      <c r="I69" s="716"/>
    </row>
    <row r="70" spans="1:9" x14ac:dyDescent="0.2">
      <c r="A70" s="670">
        <v>9</v>
      </c>
      <c r="B70" s="670" t="s">
        <v>168</v>
      </c>
      <c r="C70" s="116" t="s">
        <v>0</v>
      </c>
      <c r="D70" s="117"/>
      <c r="E70" s="128"/>
      <c r="F70" s="119">
        <f>SUM(G70:I70)</f>
        <v>0</v>
      </c>
      <c r="G70" s="119">
        <f>G71</f>
        <v>0</v>
      </c>
      <c r="H70" s="119">
        <f>H71</f>
        <v>0</v>
      </c>
      <c r="I70" s="119">
        <f>I71</f>
        <v>0</v>
      </c>
    </row>
    <row r="71" spans="1:9" ht="72" customHeight="1" x14ac:dyDescent="0.2">
      <c r="A71" s="681"/>
      <c r="B71" s="681"/>
      <c r="C71" s="86" t="s">
        <v>169</v>
      </c>
      <c r="D71" s="115" t="str">
        <f>'отчет по плану'!M65</f>
        <v>Оформить в мунициципальную собственность  озелененные территории</v>
      </c>
      <c r="E71" s="129" t="s">
        <v>311</v>
      </c>
      <c r="F71" s="87">
        <f t="shared" ref="F71" si="12">SUM(G71:I71)</f>
        <v>0</v>
      </c>
      <c r="G71" s="87">
        <v>0</v>
      </c>
      <c r="H71" s="87">
        <v>0</v>
      </c>
      <c r="I71" s="87">
        <v>0</v>
      </c>
    </row>
    <row r="72" spans="1:9" x14ac:dyDescent="0.2">
      <c r="A72" s="670">
        <v>10</v>
      </c>
      <c r="B72" s="670" t="s">
        <v>170</v>
      </c>
      <c r="C72" s="116" t="s">
        <v>0</v>
      </c>
      <c r="D72" s="130"/>
      <c r="E72" s="128"/>
      <c r="F72" s="119">
        <f>SUM(G72:I72)</f>
        <v>0</v>
      </c>
      <c r="G72" s="119">
        <f>G73</f>
        <v>0</v>
      </c>
      <c r="H72" s="119">
        <f>H73</f>
        <v>0</v>
      </c>
      <c r="I72" s="119">
        <f>I73</f>
        <v>0</v>
      </c>
    </row>
    <row r="73" spans="1:9" ht="12.75" customHeight="1" x14ac:dyDescent="0.2">
      <c r="A73" s="670"/>
      <c r="B73" s="670"/>
      <c r="C73" s="670" t="s">
        <v>155</v>
      </c>
      <c r="D73" s="719" t="str">
        <f>'отчет по плану'!M67</f>
        <v>-</v>
      </c>
      <c r="E73" s="668" t="s">
        <v>358</v>
      </c>
      <c r="F73" s="715">
        <f>I73</f>
        <v>0</v>
      </c>
      <c r="G73" s="715">
        <f>'отчет по плану'!E67</f>
        <v>0</v>
      </c>
      <c r="H73" s="715">
        <f>'отчет по плану'!F67</f>
        <v>0</v>
      </c>
      <c r="I73" s="715">
        <f>'отчет по плану'!G67</f>
        <v>0</v>
      </c>
    </row>
    <row r="74" spans="1:9" ht="12.75" customHeight="1" x14ac:dyDescent="0.2">
      <c r="A74" s="681"/>
      <c r="B74" s="681"/>
      <c r="C74" s="670"/>
      <c r="D74" s="719"/>
      <c r="E74" s="720"/>
      <c r="F74" s="717"/>
      <c r="G74" s="717"/>
      <c r="H74" s="717"/>
      <c r="I74" s="717"/>
    </row>
    <row r="75" spans="1:9" ht="12.75" customHeight="1" x14ac:dyDescent="0.2">
      <c r="A75" s="681"/>
      <c r="B75" s="681"/>
      <c r="C75" s="670"/>
      <c r="D75" s="719"/>
      <c r="E75" s="720"/>
      <c r="F75" s="717"/>
      <c r="G75" s="717"/>
      <c r="H75" s="717"/>
      <c r="I75" s="717"/>
    </row>
    <row r="76" spans="1:9" ht="12.75" customHeight="1" x14ac:dyDescent="0.2">
      <c r="A76" s="681"/>
      <c r="B76" s="681"/>
      <c r="C76" s="670"/>
      <c r="D76" s="719"/>
      <c r="E76" s="720"/>
      <c r="F76" s="717"/>
      <c r="G76" s="717"/>
      <c r="H76" s="717"/>
      <c r="I76" s="717"/>
    </row>
    <row r="77" spans="1:9" ht="48" customHeight="1" x14ac:dyDescent="0.2">
      <c r="A77" s="681"/>
      <c r="B77" s="681"/>
      <c r="C77" s="668"/>
      <c r="D77" s="698"/>
      <c r="E77" s="720"/>
      <c r="F77" s="717"/>
      <c r="G77" s="717"/>
      <c r="H77" s="717"/>
      <c r="I77" s="717"/>
    </row>
    <row r="78" spans="1:9" ht="31.5" x14ac:dyDescent="0.25">
      <c r="A78" s="670">
        <v>11</v>
      </c>
      <c r="B78" s="131" t="s">
        <v>388</v>
      </c>
      <c r="C78" s="116" t="s">
        <v>0</v>
      </c>
      <c r="D78" s="132"/>
      <c r="E78" s="118"/>
      <c r="F78" s="119">
        <f>F79+F80</f>
        <v>0</v>
      </c>
      <c r="G78" s="119">
        <f t="shared" ref="G78:I78" si="13">G79+G80</f>
        <v>0</v>
      </c>
      <c r="H78" s="119">
        <f t="shared" si="13"/>
        <v>0</v>
      </c>
      <c r="I78" s="119">
        <f t="shared" si="13"/>
        <v>0</v>
      </c>
    </row>
    <row r="79" spans="1:9" ht="36" customHeight="1" x14ac:dyDescent="0.2">
      <c r="A79" s="670"/>
      <c r="B79" s="131" t="s">
        <v>389</v>
      </c>
      <c r="C79" s="670" t="s">
        <v>155</v>
      </c>
      <c r="D79" s="133">
        <f>'отчет по плану'!M72</f>
        <v>0</v>
      </c>
      <c r="E79" s="86" t="s">
        <v>312</v>
      </c>
      <c r="F79" s="87">
        <f t="shared" ref="F79" si="14">SUM(G79:I79)</f>
        <v>0</v>
      </c>
      <c r="G79" s="87">
        <f>'отчет по плану'!E71</f>
        <v>0</v>
      </c>
      <c r="H79" s="87">
        <f>'отчет по плану'!F71</f>
        <v>0</v>
      </c>
      <c r="I79" s="87">
        <f>'отчет по плану'!G71</f>
        <v>0</v>
      </c>
    </row>
    <row r="80" spans="1:9" ht="38.25" customHeight="1" x14ac:dyDescent="0.2">
      <c r="A80" s="670"/>
      <c r="B80" s="134" t="s">
        <v>381</v>
      </c>
      <c r="C80" s="748"/>
      <c r="D80" s="133">
        <f>'отчет по плану'!M72</f>
        <v>0</v>
      </c>
      <c r="E80" s="86"/>
      <c r="F80" s="87">
        <f>G80+H80+I80</f>
        <v>0</v>
      </c>
      <c r="G80" s="558">
        <f>'отчет по плану'!E72</f>
        <v>0</v>
      </c>
      <c r="H80" s="558">
        <f>'отчет по плану'!F72</f>
        <v>0</v>
      </c>
      <c r="I80" s="87">
        <f>'отчет по плану'!G72</f>
        <v>0</v>
      </c>
    </row>
    <row r="81" spans="1:9" ht="39" customHeight="1" x14ac:dyDescent="0.25">
      <c r="A81" s="693">
        <v>12</v>
      </c>
      <c r="B81" s="668" t="s">
        <v>411</v>
      </c>
      <c r="C81" s="116" t="s">
        <v>0</v>
      </c>
      <c r="D81" s="132"/>
      <c r="E81" s="118"/>
      <c r="F81" s="119">
        <f>F82+F83+F84+F85+F86+F87+F88+F89+F90+F91+F92+F93</f>
        <v>301836</v>
      </c>
      <c r="G81" s="119">
        <f>G82+G83+G84</f>
        <v>0</v>
      </c>
      <c r="H81" s="119">
        <f>H82+H83+H84+H85+H86+H87+H88+H89+H90+H91+H93+H92</f>
        <v>0</v>
      </c>
      <c r="I81" s="119">
        <f>I82+I83+I84+I85+I86+I87+I88+I89+I90+I91+I93+I92</f>
        <v>301836</v>
      </c>
    </row>
    <row r="82" spans="1:9" ht="43.5" customHeight="1" x14ac:dyDescent="0.2">
      <c r="A82" s="693"/>
      <c r="B82" s="720"/>
      <c r="C82" s="86" t="s">
        <v>418</v>
      </c>
      <c r="D82" s="695" t="s">
        <v>420</v>
      </c>
      <c r="E82" s="86" t="s">
        <v>364</v>
      </c>
      <c r="F82" s="87">
        <f>I82+H82</f>
        <v>174829</v>
      </c>
      <c r="G82" s="46">
        <f>'отчет по плану'!E74</f>
        <v>0</v>
      </c>
      <c r="H82" s="46">
        <f>'отчет по плану'!F74</f>
        <v>0</v>
      </c>
      <c r="I82" s="46">
        <f>'отчет по плану'!G74</f>
        <v>174829</v>
      </c>
    </row>
    <row r="83" spans="1:9" ht="36.75" customHeight="1" x14ac:dyDescent="0.2">
      <c r="A83" s="694"/>
      <c r="B83" s="720"/>
      <c r="C83" s="86" t="s">
        <v>419</v>
      </c>
      <c r="D83" s="696"/>
      <c r="E83" s="86" t="s">
        <v>364</v>
      </c>
      <c r="F83" s="135">
        <f>G83+H83+I83</f>
        <v>127007</v>
      </c>
      <c r="G83" s="46">
        <f>'отчет по плану'!E74</f>
        <v>0</v>
      </c>
      <c r="H83" s="46">
        <f>'отчет по плану'!F75</f>
        <v>0</v>
      </c>
      <c r="I83" s="46">
        <f>'отчет по плану'!G75</f>
        <v>127007</v>
      </c>
    </row>
    <row r="84" spans="1:9" ht="34.5" customHeight="1" x14ac:dyDescent="0.2">
      <c r="A84" s="694"/>
      <c r="B84" s="720"/>
      <c r="C84" s="42" t="s">
        <v>155</v>
      </c>
      <c r="D84" s="697"/>
      <c r="E84" s="86" t="s">
        <v>304</v>
      </c>
      <c r="F84" s="135">
        <f t="shared" ref="F84" si="15">G84+H84+I84</f>
        <v>0</v>
      </c>
      <c r="G84" s="46">
        <f>'отчет по плану'!E76</f>
        <v>0</v>
      </c>
      <c r="H84" s="46">
        <f>'отчет по плану'!F76</f>
        <v>0</v>
      </c>
      <c r="I84" s="46">
        <f>'отчет по плану'!G76</f>
        <v>0</v>
      </c>
    </row>
    <row r="85" spans="1:9" ht="27.75" customHeight="1" x14ac:dyDescent="0.2">
      <c r="A85" s="694"/>
      <c r="B85" s="720"/>
      <c r="C85" s="42" t="s">
        <v>160</v>
      </c>
      <c r="D85" s="677" t="s">
        <v>402</v>
      </c>
      <c r="E85" s="86" t="s">
        <v>303</v>
      </c>
      <c r="F85" s="46">
        <f>'отчет по плану'!D77</f>
        <v>0</v>
      </c>
      <c r="G85" s="46">
        <f>'отчет по плану'!E77</f>
        <v>0</v>
      </c>
      <c r="H85" s="46">
        <f>'отчет по плану'!F77</f>
        <v>0</v>
      </c>
      <c r="I85" s="46">
        <f>'отчет по плану'!G77</f>
        <v>0</v>
      </c>
    </row>
    <row r="86" spans="1:9" ht="23.25" customHeight="1" x14ac:dyDescent="0.2">
      <c r="A86" s="694"/>
      <c r="B86" s="720"/>
      <c r="C86" s="700" t="s">
        <v>123</v>
      </c>
      <c r="D86" s="702"/>
      <c r="E86" s="86" t="s">
        <v>305</v>
      </c>
      <c r="F86" s="46">
        <f>'отчет по плану'!D78</f>
        <v>0</v>
      </c>
      <c r="G86" s="46">
        <f>'отчет по плану'!E78</f>
        <v>0</v>
      </c>
      <c r="H86" s="46">
        <f>'отчет по плану'!F78</f>
        <v>0</v>
      </c>
      <c r="I86" s="46">
        <f>'отчет по плану'!G78</f>
        <v>0</v>
      </c>
    </row>
    <row r="87" spans="1:9" ht="30.75" customHeight="1" x14ac:dyDescent="0.2">
      <c r="A87" s="694"/>
      <c r="B87" s="720"/>
      <c r="C87" s="701"/>
      <c r="D87" s="702"/>
      <c r="E87" s="86" t="s">
        <v>305</v>
      </c>
      <c r="F87" s="46">
        <f>'отчет по плану'!D79</f>
        <v>0</v>
      </c>
      <c r="G87" s="46">
        <f>'отчет по плану'!E79</f>
        <v>0</v>
      </c>
      <c r="H87" s="46">
        <f>'отчет по плану'!F79</f>
        <v>0</v>
      </c>
      <c r="I87" s="46">
        <f>'отчет по плану'!G79</f>
        <v>0</v>
      </c>
    </row>
    <row r="88" spans="1:9" ht="31.5" customHeight="1" x14ac:dyDescent="0.2">
      <c r="A88" s="694"/>
      <c r="B88" s="720"/>
      <c r="C88" s="700" t="s">
        <v>162</v>
      </c>
      <c r="D88" s="702"/>
      <c r="E88" s="86" t="s">
        <v>310</v>
      </c>
      <c r="F88" s="46">
        <f>'отчет по плану'!D80</f>
        <v>0</v>
      </c>
      <c r="G88" s="46">
        <f>'отчет по плану'!E80</f>
        <v>0</v>
      </c>
      <c r="H88" s="46">
        <f>'отчет по плану'!F80</f>
        <v>0</v>
      </c>
      <c r="I88" s="46">
        <f>'отчет по плану'!G80</f>
        <v>0</v>
      </c>
    </row>
    <row r="89" spans="1:9" ht="27" customHeight="1" x14ac:dyDescent="0.2">
      <c r="A89" s="694"/>
      <c r="B89" s="720"/>
      <c r="C89" s="701"/>
      <c r="D89" s="702"/>
      <c r="E89" s="86" t="s">
        <v>310</v>
      </c>
      <c r="F89" s="46">
        <f>'отчет по плану'!D81</f>
        <v>0</v>
      </c>
      <c r="G89" s="46">
        <f>'отчет по плану'!E81</f>
        <v>0</v>
      </c>
      <c r="H89" s="46">
        <f>'отчет по плану'!F81</f>
        <v>0</v>
      </c>
      <c r="I89" s="46">
        <f>'отчет по плану'!G81</f>
        <v>0</v>
      </c>
    </row>
    <row r="90" spans="1:9" ht="36.75" customHeight="1" x14ac:dyDescent="0.2">
      <c r="A90" s="694"/>
      <c r="B90" s="720"/>
      <c r="C90" s="42" t="s">
        <v>359</v>
      </c>
      <c r="D90" s="702"/>
      <c r="E90" s="86" t="s">
        <v>307</v>
      </c>
      <c r="F90" s="46">
        <f>'отчет по плану'!D82</f>
        <v>0</v>
      </c>
      <c r="G90" s="46">
        <f>'отчет по плану'!E82</f>
        <v>0</v>
      </c>
      <c r="H90" s="46">
        <f>'отчет по плану'!F82</f>
        <v>0</v>
      </c>
      <c r="I90" s="46">
        <f>'отчет по плану'!G82</f>
        <v>0</v>
      </c>
    </row>
    <row r="91" spans="1:9" ht="32.25" customHeight="1" x14ac:dyDescent="0.2">
      <c r="A91" s="694"/>
      <c r="B91" s="720"/>
      <c r="C91" s="42" t="s">
        <v>164</v>
      </c>
      <c r="D91" s="702"/>
      <c r="E91" s="86" t="s">
        <v>308</v>
      </c>
      <c r="F91" s="46">
        <f>'отчет по плану'!D83</f>
        <v>0</v>
      </c>
      <c r="G91" s="46">
        <f>'отчет по плану'!E83</f>
        <v>0</v>
      </c>
      <c r="H91" s="46">
        <f>'отчет по плану'!F83</f>
        <v>0</v>
      </c>
      <c r="I91" s="46">
        <f>'отчет по плану'!G83</f>
        <v>0</v>
      </c>
    </row>
    <row r="92" spans="1:9" ht="27.75" customHeight="1" x14ac:dyDescent="0.2">
      <c r="A92" s="694"/>
      <c r="B92" s="720"/>
      <c r="C92" s="700" t="s">
        <v>165</v>
      </c>
      <c r="D92" s="702"/>
      <c r="E92" s="42" t="s">
        <v>309</v>
      </c>
      <c r="F92" s="46">
        <f>'отчет по плану'!D84</f>
        <v>0</v>
      </c>
      <c r="G92" s="46">
        <f>'отчет по плану'!E84</f>
        <v>0</v>
      </c>
      <c r="H92" s="46">
        <f>'отчет по плану'!F84</f>
        <v>0</v>
      </c>
      <c r="I92" s="46">
        <f>'отчет по плану'!G84</f>
        <v>0</v>
      </c>
    </row>
    <row r="93" spans="1:9" ht="27.75" customHeight="1" x14ac:dyDescent="0.2">
      <c r="A93" s="136"/>
      <c r="B93" s="718"/>
      <c r="C93" s="701"/>
      <c r="D93" s="703"/>
      <c r="E93" s="42" t="s">
        <v>309</v>
      </c>
      <c r="F93" s="46">
        <f>'отчет по плану'!D85</f>
        <v>0</v>
      </c>
      <c r="G93" s="46">
        <f>'отчет по плану'!E85</f>
        <v>0</v>
      </c>
      <c r="H93" s="46">
        <f>'отчет по плану'!F85</f>
        <v>0</v>
      </c>
      <c r="I93" s="46">
        <f>'отчет по плану'!G85</f>
        <v>0</v>
      </c>
    </row>
    <row r="94" spans="1:9" ht="124.5" customHeight="1" x14ac:dyDescent="0.25">
      <c r="A94" s="668">
        <v>13</v>
      </c>
      <c r="B94" s="86" t="s">
        <v>171</v>
      </c>
      <c r="C94" s="116" t="s">
        <v>0</v>
      </c>
      <c r="D94" s="132"/>
      <c r="E94" s="118"/>
      <c r="F94" s="580">
        <f t="shared" ref="F94:H94" si="16">F96+F97+F98+F95</f>
        <v>0</v>
      </c>
      <c r="G94" s="580">
        <f t="shared" si="16"/>
        <v>0</v>
      </c>
      <c r="H94" s="580">
        <f t="shared" si="16"/>
        <v>0</v>
      </c>
      <c r="I94" s="580">
        <f>I96+I97+I98+I95</f>
        <v>0</v>
      </c>
    </row>
    <row r="95" spans="1:9" ht="124.5" customHeight="1" x14ac:dyDescent="0.2">
      <c r="A95" s="679"/>
      <c r="B95" s="581" t="str">
        <f>'отчет по плану'!B89</f>
        <v>благоустройство сквера "Чайка"</v>
      </c>
      <c r="C95" s="700" t="s">
        <v>155</v>
      </c>
      <c r="D95" s="137" t="str">
        <f>'отчет по плану'!M89</f>
        <v>Выполнить: завершить устройство подпорной стены в сквере "Чайка"</v>
      </c>
      <c r="E95" s="579" t="s">
        <v>479</v>
      </c>
      <c r="F95" s="46">
        <f>SUM(G95:I95)</f>
        <v>0</v>
      </c>
      <c r="G95" s="580">
        <f>'отчет по плану'!E89</f>
        <v>0</v>
      </c>
      <c r="H95" s="580">
        <f>'отчет по плану'!F89</f>
        <v>0</v>
      </c>
      <c r="I95" s="580">
        <f>'отчет по плану'!G89</f>
        <v>0</v>
      </c>
    </row>
    <row r="96" spans="1:9" ht="59.25" customHeight="1" x14ac:dyDescent="0.2">
      <c r="A96" s="679"/>
      <c r="B96" s="67" t="str">
        <f>'отчет по плану'!B90</f>
        <v>Благоустройство парка "Орленок"</v>
      </c>
      <c r="C96" s="707"/>
      <c r="D96" s="137" t="str">
        <f>'отчет по плану'!M90</f>
        <v>Выполнить: уходные работы за зелеными насаждениями</v>
      </c>
      <c r="E96" s="42" t="s">
        <v>304</v>
      </c>
      <c r="F96" s="46">
        <f>SUM(G96:I96)</f>
        <v>0</v>
      </c>
      <c r="G96" s="87">
        <f>'отчет по плану'!E90</f>
        <v>0</v>
      </c>
      <c r="H96" s="87">
        <f>'отчет по плану'!F90</f>
        <v>0</v>
      </c>
      <c r="I96" s="87">
        <f>'отчет по плану'!G90</f>
        <v>0</v>
      </c>
    </row>
    <row r="97" spans="1:13" ht="57.75" customHeight="1" x14ac:dyDescent="0.2">
      <c r="A97" s="679"/>
      <c r="B97" s="67" t="str">
        <f>'отчет по плану'!B88</f>
        <v>Благоустройство Петровской набережной</v>
      </c>
      <c r="C97" s="708"/>
      <c r="D97" s="137" t="str">
        <f>'отчет по плану'!M88</f>
        <v>Выполнить: уходные работы за зелеными насаждениями</v>
      </c>
      <c r="E97" s="42" t="s">
        <v>304</v>
      </c>
      <c r="F97" s="46">
        <f t="shared" ref="F97:F98" si="17">SUM(G97:I97)</f>
        <v>0</v>
      </c>
      <c r="G97" s="87">
        <f>'отчет по плану'!E88</f>
        <v>0</v>
      </c>
      <c r="H97" s="87">
        <f>'отчет по плану'!F88</f>
        <v>0</v>
      </c>
      <c r="I97" s="87">
        <f>'отчет по плану'!G88</f>
        <v>0</v>
      </c>
    </row>
    <row r="98" spans="1:13" ht="76.5" customHeight="1" thickBot="1" x14ac:dyDescent="0.25">
      <c r="A98" s="138"/>
      <c r="B98" s="560" t="str">
        <f>'отчет по плану'!B91</f>
        <v>Благоустройство сквер "Защитников Воронеж"</v>
      </c>
      <c r="C98" s="559" t="str">
        <f>'отчет по плану'!C91</f>
        <v>управа Левобережного районо района</v>
      </c>
      <c r="D98" s="137" t="str">
        <f>'отчет по плану'!M91</f>
        <v>Выполнить: благоустройство сквера Защитников Воронежа</v>
      </c>
      <c r="E98" s="556" t="s">
        <v>310</v>
      </c>
      <c r="F98" s="46">
        <f t="shared" si="17"/>
        <v>0</v>
      </c>
      <c r="G98" s="558">
        <f>'отчет по плану'!E91</f>
        <v>0</v>
      </c>
      <c r="H98" s="558">
        <f>'отчет по плану'!F91</f>
        <v>0</v>
      </c>
      <c r="I98" s="558">
        <f>'отчет по плану'!G91</f>
        <v>0</v>
      </c>
    </row>
    <row r="99" spans="1:13" x14ac:dyDescent="0.25">
      <c r="A99" s="688">
        <v>14</v>
      </c>
      <c r="B99" s="692" t="s">
        <v>172</v>
      </c>
      <c r="C99" s="140" t="s">
        <v>0</v>
      </c>
      <c r="D99" s="141"/>
      <c r="E99" s="142"/>
      <c r="F99" s="143">
        <f>SUM(G99:I99)</f>
        <v>117838</v>
      </c>
      <c r="G99" s="143">
        <f>SUM(G100:G108)</f>
        <v>0</v>
      </c>
      <c r="H99" s="143">
        <f>SUM(H100:H108)</f>
        <v>100020</v>
      </c>
      <c r="I99" s="143">
        <f>SUM(I100:I108)</f>
        <v>17818</v>
      </c>
      <c r="J99" s="85">
        <f>SUM(F100:F108)</f>
        <v>117838</v>
      </c>
      <c r="K99" s="85">
        <f t="shared" ref="K99:M99" si="18">SUM(G100:G108)</f>
        <v>0</v>
      </c>
      <c r="L99" s="85">
        <f t="shared" si="18"/>
        <v>100020</v>
      </c>
      <c r="M99" s="85">
        <f t="shared" si="18"/>
        <v>17818</v>
      </c>
    </row>
    <row r="100" spans="1:13" ht="17.25" customHeight="1" x14ac:dyDescent="0.2">
      <c r="A100" s="689"/>
      <c r="B100" s="692"/>
      <c r="C100" s="686" t="s">
        <v>122</v>
      </c>
      <c r="D100" s="682"/>
      <c r="E100" s="98" t="s">
        <v>313</v>
      </c>
      <c r="F100" s="144">
        <f t="shared" ref="F100:F108" si="19">SUM(G100:I100)</f>
        <v>980</v>
      </c>
      <c r="G100" s="102">
        <f t="shared" ref="G100:G106" si="20">G114</f>
        <v>0</v>
      </c>
      <c r="H100" s="99">
        <f t="shared" ref="H100" si="21">H114</f>
        <v>0</v>
      </c>
      <c r="I100" s="100">
        <f t="shared" ref="I100:I106" si="22">I114</f>
        <v>980</v>
      </c>
    </row>
    <row r="101" spans="1:13" ht="16.5" customHeight="1" x14ac:dyDescent="0.2">
      <c r="A101" s="689"/>
      <c r="B101" s="692"/>
      <c r="C101" s="687"/>
      <c r="D101" s="682"/>
      <c r="E101" s="98" t="s">
        <v>314</v>
      </c>
      <c r="F101" s="144">
        <f t="shared" si="19"/>
        <v>0</v>
      </c>
      <c r="G101" s="102">
        <f t="shared" si="20"/>
        <v>0</v>
      </c>
      <c r="H101" s="99">
        <f t="shared" ref="H101" si="23">H115</f>
        <v>0</v>
      </c>
      <c r="I101" s="100">
        <f t="shared" si="22"/>
        <v>0</v>
      </c>
    </row>
    <row r="102" spans="1:13" x14ac:dyDescent="0.2">
      <c r="A102" s="689"/>
      <c r="B102" s="692"/>
      <c r="C102" s="98" t="s">
        <v>123</v>
      </c>
      <c r="D102" s="683"/>
      <c r="E102" s="98" t="s">
        <v>315</v>
      </c>
      <c r="F102" s="144">
        <f t="shared" si="19"/>
        <v>413</v>
      </c>
      <c r="G102" s="102">
        <f t="shared" si="20"/>
        <v>0</v>
      </c>
      <c r="H102" s="99">
        <f t="shared" ref="H102" si="24">H116</f>
        <v>0</v>
      </c>
      <c r="I102" s="100">
        <f t="shared" si="22"/>
        <v>413</v>
      </c>
    </row>
    <row r="103" spans="1:13" x14ac:dyDescent="0.2">
      <c r="A103" s="689"/>
      <c r="B103" s="692"/>
      <c r="C103" s="103" t="s">
        <v>124</v>
      </c>
      <c r="D103" s="683"/>
      <c r="E103" s="98" t="s">
        <v>316</v>
      </c>
      <c r="F103" s="144">
        <f t="shared" si="19"/>
        <v>694</v>
      </c>
      <c r="G103" s="102">
        <f t="shared" si="20"/>
        <v>0</v>
      </c>
      <c r="H103" s="99">
        <f t="shared" ref="H103" si="25">H117</f>
        <v>0</v>
      </c>
      <c r="I103" s="100">
        <f t="shared" si="22"/>
        <v>694</v>
      </c>
    </row>
    <row r="104" spans="1:13" x14ac:dyDescent="0.2">
      <c r="A104" s="689"/>
      <c r="B104" s="692"/>
      <c r="C104" s="98" t="s">
        <v>156</v>
      </c>
      <c r="D104" s="683"/>
      <c r="E104" s="98" t="s">
        <v>317</v>
      </c>
      <c r="F104" s="144">
        <f t="shared" si="19"/>
        <v>0</v>
      </c>
      <c r="G104" s="102">
        <f t="shared" si="20"/>
        <v>0</v>
      </c>
      <c r="H104" s="99">
        <f t="shared" ref="H104" si="26">H118</f>
        <v>0</v>
      </c>
      <c r="I104" s="100">
        <f t="shared" si="22"/>
        <v>0</v>
      </c>
    </row>
    <row r="105" spans="1:13" x14ac:dyDescent="0.2">
      <c r="A105" s="689"/>
      <c r="B105" s="692"/>
      <c r="C105" s="98" t="s">
        <v>126</v>
      </c>
      <c r="D105" s="683"/>
      <c r="E105" s="98" t="s">
        <v>318</v>
      </c>
      <c r="F105" s="144">
        <f t="shared" si="19"/>
        <v>0</v>
      </c>
      <c r="G105" s="102">
        <f t="shared" si="20"/>
        <v>0</v>
      </c>
      <c r="H105" s="99">
        <f t="shared" ref="H105" si="27">H119</f>
        <v>0</v>
      </c>
      <c r="I105" s="100">
        <f t="shared" si="22"/>
        <v>0</v>
      </c>
    </row>
    <row r="106" spans="1:13" x14ac:dyDescent="0.2">
      <c r="A106" s="689"/>
      <c r="B106" s="692"/>
      <c r="C106" s="103" t="s">
        <v>127</v>
      </c>
      <c r="D106" s="683"/>
      <c r="E106" s="104" t="s">
        <v>319</v>
      </c>
      <c r="F106" s="144">
        <f t="shared" si="19"/>
        <v>733</v>
      </c>
      <c r="G106" s="102">
        <f t="shared" si="20"/>
        <v>0</v>
      </c>
      <c r="H106" s="99">
        <f t="shared" ref="H106" si="28">H120</f>
        <v>0</v>
      </c>
      <c r="I106" s="100">
        <f t="shared" si="22"/>
        <v>733</v>
      </c>
    </row>
    <row r="107" spans="1:13" ht="48" customHeight="1" x14ac:dyDescent="0.2">
      <c r="A107" s="690"/>
      <c r="B107" s="692"/>
      <c r="C107" s="145" t="str">
        <f>'отчет по плану'!C100</f>
        <v xml:space="preserve">Управление жилищно-коммуналного хозяйства администрации городского округа город Воронеж </v>
      </c>
      <c r="D107" s="146"/>
      <c r="E107" s="147"/>
      <c r="F107" s="144">
        <f t="shared" si="19"/>
        <v>113273</v>
      </c>
      <c r="G107" s="148">
        <f>'отчет по плану'!E100</f>
        <v>0</v>
      </c>
      <c r="H107" s="148">
        <f>'отчет по плану'!F100</f>
        <v>100020</v>
      </c>
      <c r="I107" s="148">
        <f>'отчет по плану'!G100</f>
        <v>13253</v>
      </c>
    </row>
    <row r="108" spans="1:13" ht="53.25" customHeight="1" thickBot="1" x14ac:dyDescent="0.25">
      <c r="A108" s="691"/>
      <c r="B108" s="692"/>
      <c r="C108" s="105" t="s">
        <v>155</v>
      </c>
      <c r="D108" s="149"/>
      <c r="E108" s="105" t="s">
        <v>320</v>
      </c>
      <c r="F108" s="150">
        <f t="shared" si="19"/>
        <v>1745</v>
      </c>
      <c r="G108" s="108">
        <f>G110+G112+G122</f>
        <v>0</v>
      </c>
      <c r="H108" s="107">
        <f>H110+H112+H122</f>
        <v>0</v>
      </c>
      <c r="I108" s="109">
        <f>I110+I112+I122</f>
        <v>1745</v>
      </c>
    </row>
    <row r="109" spans="1:13" x14ac:dyDescent="0.2">
      <c r="A109" s="680">
        <v>15</v>
      </c>
      <c r="B109" s="680" t="s">
        <v>275</v>
      </c>
      <c r="C109" s="110" t="s">
        <v>0</v>
      </c>
      <c r="D109" s="151"/>
      <c r="E109" s="152"/>
      <c r="F109" s="113">
        <f>SUM(G109:I109)</f>
        <v>0</v>
      </c>
      <c r="G109" s="113">
        <f>G110</f>
        <v>0</v>
      </c>
      <c r="H109" s="113">
        <f>H110</f>
        <v>0</v>
      </c>
      <c r="I109" s="113">
        <f>I110</f>
        <v>0</v>
      </c>
    </row>
    <row r="110" spans="1:13" ht="156.75" customHeight="1" x14ac:dyDescent="0.2">
      <c r="A110" s="685"/>
      <c r="B110" s="685"/>
      <c r="C110" s="86" t="s">
        <v>155</v>
      </c>
      <c r="D110" s="153"/>
      <c r="E110" s="86" t="s">
        <v>320</v>
      </c>
      <c r="F110" s="87">
        <f>SUM(G110:I110)</f>
        <v>0</v>
      </c>
      <c r="G110" s="87">
        <v>0</v>
      </c>
      <c r="H110" s="87">
        <v>0</v>
      </c>
      <c r="I110" s="87">
        <f>'отчет по плану'!G103</f>
        <v>0</v>
      </c>
    </row>
    <row r="111" spans="1:13" ht="15" customHeight="1" x14ac:dyDescent="0.2">
      <c r="A111" s="670">
        <v>16</v>
      </c>
      <c r="B111" s="670" t="s">
        <v>371</v>
      </c>
      <c r="C111" s="116" t="s">
        <v>0</v>
      </c>
      <c r="D111" s="132"/>
      <c r="E111" s="154"/>
      <c r="F111" s="119">
        <f>SUM(G111:I111)</f>
        <v>117838</v>
      </c>
      <c r="G111" s="119">
        <f>G112+G114+G115+G116+G117+G118+G119+G113</f>
        <v>0</v>
      </c>
      <c r="H111" s="119">
        <f>H112+H114+H115+H116+H117+H118+H119+H113</f>
        <v>100020</v>
      </c>
      <c r="I111" s="119">
        <f>I120+I117+I116+I115+I114+I112+I113</f>
        <v>17818</v>
      </c>
    </row>
    <row r="112" spans="1:13" ht="105" customHeight="1" x14ac:dyDescent="0.2">
      <c r="A112" s="685"/>
      <c r="B112" s="685"/>
      <c r="C112" s="86" t="s">
        <v>155</v>
      </c>
      <c r="D112" s="48" t="str">
        <f>'отчет по плану'!M105</f>
        <v xml:space="preserve">Выполнить: провести мониторинговые исследования территории ликвидированной свалки по ул. Землячки, 29, </v>
      </c>
      <c r="E112" s="86" t="s">
        <v>320</v>
      </c>
      <c r="F112" s="87">
        <f>SUM(G112:I112)</f>
        <v>1745</v>
      </c>
      <c r="G112" s="87">
        <f>'отчет по плану'!E105</f>
        <v>0</v>
      </c>
      <c r="H112" s="87">
        <f>'отчет по плану'!F105</f>
        <v>0</v>
      </c>
      <c r="I112" s="87">
        <f>'отчет по плану'!G105</f>
        <v>1745</v>
      </c>
    </row>
    <row r="113" spans="1:16381" ht="57" customHeight="1" x14ac:dyDescent="0.2">
      <c r="A113" s="685"/>
      <c r="B113" s="685"/>
      <c r="C113" s="89" t="str">
        <f>'отчет по плану'!C106</f>
        <v xml:space="preserve">Управление жилищно-коммунального хозяйства администрации городского округа город Воронеж </v>
      </c>
      <c r="D113" s="48" t="str">
        <f>'отчет по плану'!M106</f>
        <v>Выполнить: ликвидацию объекта накопленного врежда "Иловые карты", располоденного по ул. Антокольского</v>
      </c>
      <c r="E113" s="86"/>
      <c r="F113" s="87">
        <f>SUM(G113:I113)</f>
        <v>113273</v>
      </c>
      <c r="G113" s="87">
        <f>'отчет по плану'!E106</f>
        <v>0</v>
      </c>
      <c r="H113" s="87">
        <f>'отчет по плану'!F106</f>
        <v>100020</v>
      </c>
      <c r="I113" s="87">
        <f>'отчет по плану'!G106</f>
        <v>13253</v>
      </c>
    </row>
    <row r="114" spans="1:16381" ht="68.25" customHeight="1" x14ac:dyDescent="0.2">
      <c r="A114" s="681"/>
      <c r="B114" s="681"/>
      <c r="C114" s="670" t="s">
        <v>122</v>
      </c>
      <c r="D114" s="48" t="str">
        <f>'отчет по плану'!M107</f>
        <v>Выполнить: охрану земельных участков ул. Землячки, 29 (заказчик - МБУ КБУ ЖД района)</v>
      </c>
      <c r="E114" s="155" t="s">
        <v>313</v>
      </c>
      <c r="F114" s="87">
        <f t="shared" ref="F114:F120" si="29">SUM(G114:I114)</f>
        <v>980</v>
      </c>
      <c r="G114" s="87">
        <f>'отчет по плану'!E107</f>
        <v>0</v>
      </c>
      <c r="H114" s="87">
        <f>'отчет по плану'!F107</f>
        <v>0</v>
      </c>
      <c r="I114" s="87">
        <f>'отчет по плану'!G107</f>
        <v>980</v>
      </c>
      <c r="J114" s="87">
        <v>0</v>
      </c>
      <c r="K114" s="87">
        <v>0</v>
      </c>
      <c r="L114" s="87">
        <v>0</v>
      </c>
      <c r="M114" s="87">
        <v>0</v>
      </c>
      <c r="N114" s="87">
        <v>0</v>
      </c>
      <c r="O114" s="87">
        <v>0</v>
      </c>
      <c r="P114" s="87">
        <v>0</v>
      </c>
      <c r="Q114" s="87">
        <v>0</v>
      </c>
      <c r="R114" s="87">
        <v>0</v>
      </c>
      <c r="S114" s="87">
        <v>0</v>
      </c>
      <c r="T114" s="87">
        <v>0</v>
      </c>
      <c r="U114" s="87">
        <v>0</v>
      </c>
      <c r="V114" s="87">
        <v>0</v>
      </c>
      <c r="W114" s="87">
        <v>0</v>
      </c>
      <c r="X114" s="87">
        <v>0</v>
      </c>
      <c r="Y114" s="87">
        <v>0</v>
      </c>
      <c r="Z114" s="87">
        <v>0</v>
      </c>
      <c r="AA114" s="87">
        <v>0</v>
      </c>
      <c r="AB114" s="87">
        <v>0</v>
      </c>
      <c r="AC114" s="87">
        <v>0</v>
      </c>
      <c r="AD114" s="87">
        <v>0</v>
      </c>
      <c r="AE114" s="87">
        <v>0</v>
      </c>
      <c r="AF114" s="87">
        <v>0</v>
      </c>
      <c r="AG114" s="87">
        <v>0</v>
      </c>
      <c r="AH114" s="87">
        <v>0</v>
      </c>
      <c r="AI114" s="87">
        <v>0</v>
      </c>
      <c r="AJ114" s="87">
        <v>0</v>
      </c>
      <c r="AK114" s="87">
        <v>0</v>
      </c>
      <c r="AL114" s="87">
        <v>0</v>
      </c>
      <c r="AM114" s="87">
        <v>0</v>
      </c>
      <c r="AN114" s="87">
        <v>0</v>
      </c>
      <c r="AO114" s="87">
        <v>0</v>
      </c>
      <c r="AP114" s="87">
        <v>0</v>
      </c>
      <c r="AQ114" s="87">
        <v>0</v>
      </c>
      <c r="AR114" s="87">
        <v>0</v>
      </c>
      <c r="AS114" s="87">
        <v>0</v>
      </c>
      <c r="AT114" s="87">
        <v>0</v>
      </c>
      <c r="AU114" s="87">
        <v>0</v>
      </c>
      <c r="AV114" s="87">
        <v>0</v>
      </c>
      <c r="AW114" s="87">
        <v>0</v>
      </c>
      <c r="AX114" s="87">
        <v>0</v>
      </c>
      <c r="AY114" s="87">
        <v>0</v>
      </c>
      <c r="AZ114" s="87">
        <v>0</v>
      </c>
      <c r="BA114" s="87">
        <v>0</v>
      </c>
      <c r="BB114" s="87">
        <v>0</v>
      </c>
      <c r="BC114" s="87">
        <v>0</v>
      </c>
      <c r="BD114" s="87">
        <v>0</v>
      </c>
      <c r="BE114" s="87">
        <v>0</v>
      </c>
      <c r="BF114" s="87">
        <v>0</v>
      </c>
      <c r="BG114" s="87">
        <v>0</v>
      </c>
      <c r="BH114" s="87">
        <v>0</v>
      </c>
      <c r="BI114" s="87">
        <v>0</v>
      </c>
      <c r="BJ114" s="87">
        <v>0</v>
      </c>
      <c r="BK114" s="87">
        <v>0</v>
      </c>
      <c r="BL114" s="87">
        <v>0</v>
      </c>
      <c r="BM114" s="87">
        <v>0</v>
      </c>
      <c r="BN114" s="87">
        <v>0</v>
      </c>
      <c r="BO114" s="87">
        <v>0</v>
      </c>
      <c r="BP114" s="87">
        <v>0</v>
      </c>
      <c r="BQ114" s="87">
        <v>0</v>
      </c>
      <c r="BR114" s="87">
        <v>0</v>
      </c>
      <c r="BS114" s="87">
        <v>0</v>
      </c>
      <c r="BT114" s="87">
        <v>0</v>
      </c>
      <c r="BU114" s="87">
        <v>0</v>
      </c>
      <c r="BV114" s="87">
        <v>0</v>
      </c>
      <c r="BW114" s="87">
        <v>0</v>
      </c>
      <c r="BX114" s="87">
        <v>0</v>
      </c>
      <c r="BY114" s="87">
        <v>0</v>
      </c>
      <c r="BZ114" s="87">
        <v>0</v>
      </c>
      <c r="CA114" s="87">
        <v>0</v>
      </c>
      <c r="CB114" s="87">
        <v>0</v>
      </c>
      <c r="CC114" s="87">
        <v>0</v>
      </c>
      <c r="CD114" s="87">
        <v>0</v>
      </c>
      <c r="CE114" s="87">
        <v>0</v>
      </c>
      <c r="CF114" s="87">
        <v>0</v>
      </c>
      <c r="CG114" s="87">
        <v>0</v>
      </c>
      <c r="CH114" s="87">
        <v>0</v>
      </c>
      <c r="CI114" s="87">
        <v>0</v>
      </c>
      <c r="CJ114" s="87">
        <v>0</v>
      </c>
      <c r="CK114" s="87">
        <v>0</v>
      </c>
      <c r="CL114" s="87">
        <v>0</v>
      </c>
      <c r="CM114" s="87">
        <v>0</v>
      </c>
      <c r="CN114" s="87">
        <v>0</v>
      </c>
      <c r="CO114" s="87">
        <v>0</v>
      </c>
      <c r="CP114" s="87">
        <v>0</v>
      </c>
      <c r="CQ114" s="87">
        <v>0</v>
      </c>
      <c r="CR114" s="87">
        <v>0</v>
      </c>
      <c r="CS114" s="87">
        <v>0</v>
      </c>
      <c r="CT114" s="87">
        <v>0</v>
      </c>
      <c r="CU114" s="87">
        <v>0</v>
      </c>
      <c r="CV114" s="87">
        <v>0</v>
      </c>
      <c r="CW114" s="87">
        <v>0</v>
      </c>
      <c r="CX114" s="87">
        <v>0</v>
      </c>
      <c r="CY114" s="87">
        <v>0</v>
      </c>
      <c r="CZ114" s="87">
        <v>0</v>
      </c>
      <c r="DA114" s="87">
        <v>0</v>
      </c>
      <c r="DB114" s="87">
        <v>0</v>
      </c>
      <c r="DC114" s="87">
        <v>0</v>
      </c>
      <c r="DD114" s="87">
        <v>0</v>
      </c>
      <c r="DE114" s="87">
        <v>0</v>
      </c>
      <c r="DF114" s="87">
        <v>0</v>
      </c>
      <c r="DG114" s="87">
        <v>0</v>
      </c>
      <c r="DH114" s="87">
        <v>0</v>
      </c>
      <c r="DI114" s="87">
        <v>0</v>
      </c>
      <c r="DJ114" s="87">
        <v>0</v>
      </c>
      <c r="DK114" s="87">
        <v>0</v>
      </c>
      <c r="DL114" s="87">
        <v>0</v>
      </c>
      <c r="DM114" s="87">
        <v>0</v>
      </c>
      <c r="DN114" s="87">
        <v>0</v>
      </c>
      <c r="DO114" s="87">
        <v>0</v>
      </c>
      <c r="DP114" s="87">
        <v>0</v>
      </c>
      <c r="DQ114" s="87">
        <v>0</v>
      </c>
      <c r="DR114" s="87">
        <v>0</v>
      </c>
      <c r="DS114" s="87">
        <v>0</v>
      </c>
      <c r="DT114" s="87">
        <v>0</v>
      </c>
      <c r="DU114" s="87">
        <v>0</v>
      </c>
      <c r="DV114" s="87">
        <v>0</v>
      </c>
      <c r="DW114" s="87">
        <v>0</v>
      </c>
      <c r="DX114" s="87">
        <v>0</v>
      </c>
      <c r="DY114" s="87">
        <v>0</v>
      </c>
      <c r="DZ114" s="87">
        <v>0</v>
      </c>
      <c r="EA114" s="87">
        <v>0</v>
      </c>
      <c r="EB114" s="87">
        <v>0</v>
      </c>
      <c r="EC114" s="87">
        <v>0</v>
      </c>
      <c r="ED114" s="87">
        <v>0</v>
      </c>
      <c r="EE114" s="87">
        <v>0</v>
      </c>
      <c r="EF114" s="87">
        <v>0</v>
      </c>
      <c r="EG114" s="87">
        <v>0</v>
      </c>
      <c r="EH114" s="87">
        <v>0</v>
      </c>
      <c r="EI114" s="87">
        <v>0</v>
      </c>
      <c r="EJ114" s="87">
        <v>0</v>
      </c>
      <c r="EK114" s="87">
        <v>0</v>
      </c>
      <c r="EL114" s="87">
        <v>0</v>
      </c>
      <c r="EM114" s="87">
        <v>0</v>
      </c>
      <c r="EN114" s="87">
        <v>0</v>
      </c>
      <c r="EO114" s="87">
        <v>0</v>
      </c>
      <c r="EP114" s="87">
        <v>0</v>
      </c>
      <c r="EQ114" s="87">
        <v>0</v>
      </c>
      <c r="ER114" s="87">
        <v>0</v>
      </c>
      <c r="ES114" s="87">
        <v>0</v>
      </c>
      <c r="ET114" s="87">
        <v>0</v>
      </c>
      <c r="EU114" s="87">
        <v>0</v>
      </c>
      <c r="EV114" s="87">
        <v>0</v>
      </c>
      <c r="EW114" s="87">
        <v>0</v>
      </c>
      <c r="EX114" s="87">
        <v>0</v>
      </c>
      <c r="EY114" s="87">
        <v>0</v>
      </c>
      <c r="EZ114" s="87">
        <v>0</v>
      </c>
      <c r="FA114" s="87">
        <v>0</v>
      </c>
      <c r="FB114" s="87">
        <v>0</v>
      </c>
      <c r="FC114" s="87">
        <v>0</v>
      </c>
      <c r="FD114" s="87">
        <v>0</v>
      </c>
      <c r="FE114" s="87">
        <v>0</v>
      </c>
      <c r="FF114" s="87">
        <v>0</v>
      </c>
      <c r="FG114" s="87">
        <v>0</v>
      </c>
      <c r="FH114" s="87">
        <v>0</v>
      </c>
      <c r="FI114" s="87">
        <v>0</v>
      </c>
      <c r="FJ114" s="87">
        <v>0</v>
      </c>
      <c r="FK114" s="87">
        <v>0</v>
      </c>
      <c r="FL114" s="87">
        <v>0</v>
      </c>
      <c r="FM114" s="87">
        <v>0</v>
      </c>
      <c r="FN114" s="87">
        <v>0</v>
      </c>
      <c r="FO114" s="87">
        <v>0</v>
      </c>
      <c r="FP114" s="87">
        <v>0</v>
      </c>
      <c r="FQ114" s="87">
        <v>0</v>
      </c>
      <c r="FR114" s="87">
        <v>0</v>
      </c>
      <c r="FS114" s="87">
        <v>0</v>
      </c>
      <c r="FT114" s="87">
        <v>0</v>
      </c>
      <c r="FU114" s="87">
        <v>0</v>
      </c>
      <c r="FV114" s="87">
        <v>0</v>
      </c>
      <c r="FW114" s="87">
        <v>0</v>
      </c>
      <c r="FX114" s="87">
        <v>0</v>
      </c>
      <c r="FY114" s="87">
        <v>0</v>
      </c>
      <c r="FZ114" s="87">
        <v>0</v>
      </c>
      <c r="GA114" s="87">
        <v>0</v>
      </c>
      <c r="GB114" s="87">
        <v>0</v>
      </c>
      <c r="GC114" s="87">
        <v>0</v>
      </c>
      <c r="GD114" s="87">
        <v>0</v>
      </c>
      <c r="GE114" s="87">
        <v>0</v>
      </c>
      <c r="GF114" s="87">
        <v>0</v>
      </c>
      <c r="GG114" s="87">
        <v>0</v>
      </c>
      <c r="GH114" s="87">
        <v>0</v>
      </c>
      <c r="GI114" s="87">
        <v>0</v>
      </c>
      <c r="GJ114" s="87">
        <v>0</v>
      </c>
      <c r="GK114" s="87">
        <v>0</v>
      </c>
      <c r="GL114" s="87">
        <v>0</v>
      </c>
      <c r="GM114" s="87">
        <v>0</v>
      </c>
      <c r="GN114" s="87">
        <v>0</v>
      </c>
      <c r="GO114" s="87">
        <v>0</v>
      </c>
      <c r="GP114" s="87">
        <v>0</v>
      </c>
      <c r="GQ114" s="87">
        <v>0</v>
      </c>
      <c r="GR114" s="87">
        <v>0</v>
      </c>
      <c r="GS114" s="87">
        <v>0</v>
      </c>
      <c r="GT114" s="87">
        <v>0</v>
      </c>
      <c r="GU114" s="87">
        <v>0</v>
      </c>
      <c r="GV114" s="87">
        <v>0</v>
      </c>
      <c r="GW114" s="87">
        <v>0</v>
      </c>
      <c r="GX114" s="87">
        <v>0</v>
      </c>
      <c r="GY114" s="87">
        <v>0</v>
      </c>
      <c r="GZ114" s="87">
        <v>0</v>
      </c>
      <c r="HA114" s="87">
        <v>0</v>
      </c>
      <c r="HB114" s="87">
        <v>0</v>
      </c>
      <c r="HC114" s="87">
        <v>0</v>
      </c>
      <c r="HD114" s="87">
        <v>0</v>
      </c>
      <c r="HE114" s="87">
        <v>0</v>
      </c>
      <c r="HF114" s="87">
        <v>0</v>
      </c>
      <c r="HG114" s="87">
        <v>0</v>
      </c>
      <c r="HH114" s="87">
        <v>0</v>
      </c>
      <c r="HI114" s="87">
        <v>0</v>
      </c>
      <c r="HJ114" s="87">
        <v>0</v>
      </c>
      <c r="HK114" s="87">
        <v>0</v>
      </c>
      <c r="HL114" s="87">
        <v>0</v>
      </c>
      <c r="HM114" s="87">
        <v>0</v>
      </c>
      <c r="HN114" s="87">
        <v>0</v>
      </c>
      <c r="HO114" s="87">
        <v>0</v>
      </c>
      <c r="HP114" s="87">
        <v>0</v>
      </c>
      <c r="HQ114" s="87">
        <v>0</v>
      </c>
      <c r="HR114" s="87">
        <v>0</v>
      </c>
      <c r="HS114" s="87">
        <v>0</v>
      </c>
      <c r="HT114" s="87">
        <v>0</v>
      </c>
      <c r="HU114" s="87">
        <v>0</v>
      </c>
      <c r="HV114" s="87">
        <v>0</v>
      </c>
      <c r="HW114" s="87">
        <v>0</v>
      </c>
      <c r="HX114" s="87">
        <v>0</v>
      </c>
      <c r="HY114" s="87">
        <v>0</v>
      </c>
      <c r="HZ114" s="87">
        <v>0</v>
      </c>
      <c r="IA114" s="87">
        <v>0</v>
      </c>
      <c r="IB114" s="87">
        <v>0</v>
      </c>
      <c r="IC114" s="87">
        <v>0</v>
      </c>
      <c r="ID114" s="87">
        <v>0</v>
      </c>
      <c r="IE114" s="87">
        <v>0</v>
      </c>
      <c r="IF114" s="87">
        <v>0</v>
      </c>
      <c r="IG114" s="87">
        <v>0</v>
      </c>
      <c r="IH114" s="87">
        <v>0</v>
      </c>
      <c r="II114" s="87">
        <v>0</v>
      </c>
      <c r="IJ114" s="87">
        <v>0</v>
      </c>
      <c r="IK114" s="87">
        <v>0</v>
      </c>
      <c r="IL114" s="87">
        <v>0</v>
      </c>
      <c r="IM114" s="87">
        <v>0</v>
      </c>
      <c r="IN114" s="87">
        <v>0</v>
      </c>
      <c r="IO114" s="87">
        <v>0</v>
      </c>
      <c r="IP114" s="87">
        <v>0</v>
      </c>
      <c r="IQ114" s="87">
        <v>0</v>
      </c>
      <c r="IR114" s="87">
        <v>0</v>
      </c>
      <c r="IS114" s="87">
        <v>0</v>
      </c>
      <c r="IT114" s="87">
        <v>0</v>
      </c>
      <c r="IU114" s="87">
        <v>0</v>
      </c>
      <c r="IV114" s="87">
        <v>0</v>
      </c>
      <c r="IW114" s="87">
        <v>0</v>
      </c>
      <c r="IX114" s="87">
        <v>0</v>
      </c>
      <c r="IY114" s="87">
        <v>0</v>
      </c>
      <c r="IZ114" s="87">
        <v>0</v>
      </c>
      <c r="JA114" s="87">
        <v>0</v>
      </c>
      <c r="JB114" s="87">
        <v>0</v>
      </c>
      <c r="JC114" s="87">
        <v>0</v>
      </c>
      <c r="JD114" s="87">
        <v>0</v>
      </c>
      <c r="JE114" s="87">
        <v>0</v>
      </c>
      <c r="JF114" s="87">
        <v>0</v>
      </c>
      <c r="JG114" s="87">
        <v>0</v>
      </c>
      <c r="JH114" s="87">
        <v>0</v>
      </c>
      <c r="JI114" s="87">
        <v>0</v>
      </c>
      <c r="JJ114" s="87">
        <v>0</v>
      </c>
      <c r="JK114" s="87">
        <v>0</v>
      </c>
      <c r="JL114" s="87">
        <v>0</v>
      </c>
      <c r="JM114" s="87">
        <v>0</v>
      </c>
      <c r="JN114" s="87">
        <v>0</v>
      </c>
      <c r="JO114" s="87">
        <v>0</v>
      </c>
      <c r="JP114" s="87">
        <v>0</v>
      </c>
      <c r="JQ114" s="87">
        <v>0</v>
      </c>
      <c r="JR114" s="87">
        <v>0</v>
      </c>
      <c r="JS114" s="87">
        <v>0</v>
      </c>
      <c r="JT114" s="87">
        <v>0</v>
      </c>
      <c r="JU114" s="87">
        <v>0</v>
      </c>
      <c r="JV114" s="87">
        <v>0</v>
      </c>
      <c r="JW114" s="87">
        <v>0</v>
      </c>
      <c r="JX114" s="87">
        <v>0</v>
      </c>
      <c r="JY114" s="87">
        <v>0</v>
      </c>
      <c r="JZ114" s="87">
        <v>0</v>
      </c>
      <c r="KA114" s="87">
        <v>0</v>
      </c>
      <c r="KB114" s="87">
        <v>0</v>
      </c>
      <c r="KC114" s="87">
        <v>0</v>
      </c>
      <c r="KD114" s="87">
        <v>0</v>
      </c>
      <c r="KE114" s="87">
        <v>0</v>
      </c>
      <c r="KF114" s="87">
        <v>0</v>
      </c>
      <c r="KG114" s="87">
        <v>0</v>
      </c>
      <c r="KH114" s="87">
        <v>0</v>
      </c>
      <c r="KI114" s="87">
        <v>0</v>
      </c>
      <c r="KJ114" s="87">
        <v>0</v>
      </c>
      <c r="KK114" s="87">
        <v>0</v>
      </c>
      <c r="KL114" s="87">
        <v>0</v>
      </c>
      <c r="KM114" s="87">
        <v>0</v>
      </c>
      <c r="KN114" s="87">
        <v>0</v>
      </c>
      <c r="KO114" s="87">
        <v>0</v>
      </c>
      <c r="KP114" s="87">
        <v>0</v>
      </c>
      <c r="KQ114" s="87">
        <v>0</v>
      </c>
      <c r="KR114" s="87">
        <v>0</v>
      </c>
      <c r="KS114" s="87">
        <v>0</v>
      </c>
      <c r="KT114" s="87">
        <v>0</v>
      </c>
      <c r="KU114" s="87">
        <v>0</v>
      </c>
      <c r="KV114" s="87">
        <v>0</v>
      </c>
      <c r="KW114" s="87">
        <v>0</v>
      </c>
      <c r="KX114" s="87">
        <v>0</v>
      </c>
      <c r="KY114" s="87">
        <v>0</v>
      </c>
      <c r="KZ114" s="87">
        <v>0</v>
      </c>
      <c r="LA114" s="87">
        <v>0</v>
      </c>
      <c r="LB114" s="87">
        <v>0</v>
      </c>
      <c r="LC114" s="87">
        <v>0</v>
      </c>
      <c r="LD114" s="87">
        <v>0</v>
      </c>
      <c r="LE114" s="87">
        <v>0</v>
      </c>
      <c r="LF114" s="87">
        <v>0</v>
      </c>
      <c r="LG114" s="87">
        <v>0</v>
      </c>
      <c r="LH114" s="87">
        <v>0</v>
      </c>
      <c r="LI114" s="87">
        <v>0</v>
      </c>
      <c r="LJ114" s="87">
        <v>0</v>
      </c>
      <c r="LK114" s="87">
        <v>0</v>
      </c>
      <c r="LL114" s="87">
        <v>0</v>
      </c>
      <c r="LM114" s="87">
        <v>0</v>
      </c>
      <c r="LN114" s="87">
        <v>0</v>
      </c>
      <c r="LO114" s="87">
        <v>0</v>
      </c>
      <c r="LP114" s="87">
        <v>0</v>
      </c>
      <c r="LQ114" s="87">
        <v>0</v>
      </c>
      <c r="LR114" s="87">
        <v>0</v>
      </c>
      <c r="LS114" s="87">
        <v>0</v>
      </c>
      <c r="LT114" s="87">
        <v>0</v>
      </c>
      <c r="LU114" s="87">
        <v>0</v>
      </c>
      <c r="LV114" s="87">
        <v>0</v>
      </c>
      <c r="LW114" s="87">
        <v>0</v>
      </c>
      <c r="LX114" s="87">
        <v>0</v>
      </c>
      <c r="LY114" s="87">
        <v>0</v>
      </c>
      <c r="LZ114" s="87">
        <v>0</v>
      </c>
      <c r="MA114" s="87">
        <v>0</v>
      </c>
      <c r="MB114" s="87">
        <v>0</v>
      </c>
      <c r="MC114" s="87">
        <v>0</v>
      </c>
      <c r="MD114" s="87">
        <v>0</v>
      </c>
      <c r="ME114" s="87">
        <v>0</v>
      </c>
      <c r="MF114" s="87">
        <v>0</v>
      </c>
      <c r="MG114" s="87">
        <v>0</v>
      </c>
      <c r="MH114" s="87">
        <v>0</v>
      </c>
      <c r="MI114" s="87">
        <v>0</v>
      </c>
      <c r="MJ114" s="87">
        <v>0</v>
      </c>
      <c r="MK114" s="87">
        <v>0</v>
      </c>
      <c r="ML114" s="87">
        <v>0</v>
      </c>
      <c r="MM114" s="87">
        <v>0</v>
      </c>
      <c r="MN114" s="87">
        <v>0</v>
      </c>
      <c r="MO114" s="87">
        <v>0</v>
      </c>
      <c r="MP114" s="87">
        <v>0</v>
      </c>
      <c r="MQ114" s="87">
        <v>0</v>
      </c>
      <c r="MR114" s="87">
        <v>0</v>
      </c>
      <c r="MS114" s="87">
        <v>0</v>
      </c>
      <c r="MT114" s="87">
        <v>0</v>
      </c>
      <c r="MU114" s="87">
        <v>0</v>
      </c>
      <c r="MV114" s="87">
        <v>0</v>
      </c>
      <c r="MW114" s="87">
        <v>0</v>
      </c>
      <c r="MX114" s="87">
        <v>0</v>
      </c>
      <c r="MY114" s="87">
        <v>0</v>
      </c>
      <c r="MZ114" s="87">
        <v>0</v>
      </c>
      <c r="NA114" s="87">
        <v>0</v>
      </c>
      <c r="NB114" s="87">
        <v>0</v>
      </c>
      <c r="NC114" s="87">
        <v>0</v>
      </c>
      <c r="ND114" s="87">
        <v>0</v>
      </c>
      <c r="NE114" s="87">
        <v>0</v>
      </c>
      <c r="NF114" s="87">
        <v>0</v>
      </c>
      <c r="NG114" s="87">
        <v>0</v>
      </c>
      <c r="NH114" s="87">
        <v>0</v>
      </c>
      <c r="NI114" s="87">
        <v>0</v>
      </c>
      <c r="NJ114" s="87">
        <v>0</v>
      </c>
      <c r="NK114" s="87">
        <v>0</v>
      </c>
      <c r="NL114" s="87">
        <v>0</v>
      </c>
      <c r="NM114" s="87">
        <v>0</v>
      </c>
      <c r="NN114" s="87">
        <v>0</v>
      </c>
      <c r="NO114" s="87">
        <v>0</v>
      </c>
      <c r="NP114" s="87">
        <v>0</v>
      </c>
      <c r="NQ114" s="87">
        <v>0</v>
      </c>
      <c r="NR114" s="87">
        <v>0</v>
      </c>
      <c r="NS114" s="87">
        <v>0</v>
      </c>
      <c r="NT114" s="87">
        <v>0</v>
      </c>
      <c r="NU114" s="87">
        <v>0</v>
      </c>
      <c r="NV114" s="87">
        <v>0</v>
      </c>
      <c r="NW114" s="87">
        <v>0</v>
      </c>
      <c r="NX114" s="87">
        <v>0</v>
      </c>
      <c r="NY114" s="87">
        <v>0</v>
      </c>
      <c r="NZ114" s="87">
        <v>0</v>
      </c>
      <c r="OA114" s="87">
        <v>0</v>
      </c>
      <c r="OB114" s="87">
        <v>0</v>
      </c>
      <c r="OC114" s="87">
        <v>0</v>
      </c>
      <c r="OD114" s="87">
        <v>0</v>
      </c>
      <c r="OE114" s="87">
        <v>0</v>
      </c>
      <c r="OF114" s="87">
        <v>0</v>
      </c>
      <c r="OG114" s="87">
        <v>0</v>
      </c>
      <c r="OH114" s="87">
        <v>0</v>
      </c>
      <c r="OI114" s="87">
        <v>0</v>
      </c>
      <c r="OJ114" s="87">
        <v>0</v>
      </c>
      <c r="OK114" s="87">
        <v>0</v>
      </c>
      <c r="OL114" s="87">
        <v>0</v>
      </c>
      <c r="OM114" s="87">
        <v>0</v>
      </c>
      <c r="ON114" s="87">
        <v>0</v>
      </c>
      <c r="OO114" s="87">
        <v>0</v>
      </c>
      <c r="OP114" s="87">
        <v>0</v>
      </c>
      <c r="OQ114" s="87">
        <v>0</v>
      </c>
      <c r="OR114" s="87">
        <v>0</v>
      </c>
      <c r="OS114" s="87">
        <v>0</v>
      </c>
      <c r="OT114" s="87">
        <v>0</v>
      </c>
      <c r="OU114" s="87">
        <v>0</v>
      </c>
      <c r="OV114" s="87">
        <v>0</v>
      </c>
      <c r="OW114" s="87">
        <v>0</v>
      </c>
      <c r="OX114" s="87">
        <v>0</v>
      </c>
      <c r="OY114" s="87">
        <v>0</v>
      </c>
      <c r="OZ114" s="87">
        <v>0</v>
      </c>
      <c r="PA114" s="87">
        <v>0</v>
      </c>
      <c r="PB114" s="87">
        <v>0</v>
      </c>
      <c r="PC114" s="87">
        <v>0</v>
      </c>
      <c r="PD114" s="87">
        <v>0</v>
      </c>
      <c r="PE114" s="87">
        <v>0</v>
      </c>
      <c r="PF114" s="87">
        <v>0</v>
      </c>
      <c r="PG114" s="87">
        <v>0</v>
      </c>
      <c r="PH114" s="87">
        <v>0</v>
      </c>
      <c r="PI114" s="87">
        <v>0</v>
      </c>
      <c r="PJ114" s="87">
        <v>0</v>
      </c>
      <c r="PK114" s="87">
        <v>0</v>
      </c>
      <c r="PL114" s="87">
        <v>0</v>
      </c>
      <c r="PM114" s="87">
        <v>0</v>
      </c>
      <c r="PN114" s="87">
        <v>0</v>
      </c>
      <c r="PO114" s="87">
        <v>0</v>
      </c>
      <c r="PP114" s="87">
        <v>0</v>
      </c>
      <c r="PQ114" s="87">
        <v>0</v>
      </c>
      <c r="PR114" s="87">
        <v>0</v>
      </c>
      <c r="PS114" s="87">
        <v>0</v>
      </c>
      <c r="PT114" s="87">
        <v>0</v>
      </c>
      <c r="PU114" s="87">
        <v>0</v>
      </c>
      <c r="PV114" s="87">
        <v>0</v>
      </c>
      <c r="PW114" s="87">
        <v>0</v>
      </c>
      <c r="PX114" s="87">
        <v>0</v>
      </c>
      <c r="PY114" s="87">
        <v>0</v>
      </c>
      <c r="PZ114" s="87">
        <v>0</v>
      </c>
      <c r="QA114" s="87">
        <v>0</v>
      </c>
      <c r="QB114" s="87">
        <v>0</v>
      </c>
      <c r="QC114" s="87">
        <v>0</v>
      </c>
      <c r="QD114" s="87">
        <v>0</v>
      </c>
      <c r="QE114" s="87">
        <v>0</v>
      </c>
      <c r="QF114" s="87">
        <v>0</v>
      </c>
      <c r="QG114" s="87">
        <v>0</v>
      </c>
      <c r="QH114" s="87">
        <v>0</v>
      </c>
      <c r="QI114" s="87">
        <v>0</v>
      </c>
      <c r="QJ114" s="87">
        <v>0</v>
      </c>
      <c r="QK114" s="87">
        <v>0</v>
      </c>
      <c r="QL114" s="87">
        <v>0</v>
      </c>
      <c r="QM114" s="87">
        <v>0</v>
      </c>
      <c r="QN114" s="87">
        <v>0</v>
      </c>
      <c r="QO114" s="87">
        <v>0</v>
      </c>
      <c r="QP114" s="87">
        <v>0</v>
      </c>
      <c r="QQ114" s="87">
        <v>0</v>
      </c>
      <c r="QR114" s="87">
        <v>0</v>
      </c>
      <c r="QS114" s="87">
        <v>0</v>
      </c>
      <c r="QT114" s="87">
        <v>0</v>
      </c>
      <c r="QU114" s="87">
        <v>0</v>
      </c>
      <c r="QV114" s="87">
        <v>0</v>
      </c>
      <c r="QW114" s="87">
        <v>0</v>
      </c>
      <c r="QX114" s="87">
        <v>0</v>
      </c>
      <c r="QY114" s="87">
        <v>0</v>
      </c>
      <c r="QZ114" s="87">
        <v>0</v>
      </c>
      <c r="RA114" s="87">
        <v>0</v>
      </c>
      <c r="RB114" s="87">
        <v>0</v>
      </c>
      <c r="RC114" s="87">
        <v>0</v>
      </c>
      <c r="RD114" s="87">
        <v>0</v>
      </c>
      <c r="RE114" s="87">
        <v>0</v>
      </c>
      <c r="RF114" s="87">
        <v>0</v>
      </c>
      <c r="RG114" s="87">
        <v>0</v>
      </c>
      <c r="RH114" s="87">
        <v>0</v>
      </c>
      <c r="RI114" s="87">
        <v>0</v>
      </c>
      <c r="RJ114" s="87">
        <v>0</v>
      </c>
      <c r="RK114" s="87">
        <v>0</v>
      </c>
      <c r="RL114" s="87">
        <v>0</v>
      </c>
      <c r="RM114" s="87">
        <v>0</v>
      </c>
      <c r="RN114" s="87">
        <v>0</v>
      </c>
      <c r="RO114" s="87">
        <v>0</v>
      </c>
      <c r="RP114" s="87">
        <v>0</v>
      </c>
      <c r="RQ114" s="87">
        <v>0</v>
      </c>
      <c r="RR114" s="87">
        <v>0</v>
      </c>
      <c r="RS114" s="87">
        <v>0</v>
      </c>
      <c r="RT114" s="87">
        <v>0</v>
      </c>
      <c r="RU114" s="87">
        <v>0</v>
      </c>
      <c r="RV114" s="87">
        <v>0</v>
      </c>
      <c r="RW114" s="87">
        <v>0</v>
      </c>
      <c r="RX114" s="87">
        <v>0</v>
      </c>
      <c r="RY114" s="87">
        <v>0</v>
      </c>
      <c r="RZ114" s="87">
        <v>0</v>
      </c>
      <c r="SA114" s="87">
        <v>0</v>
      </c>
      <c r="SB114" s="87">
        <v>0</v>
      </c>
      <c r="SC114" s="87">
        <v>0</v>
      </c>
      <c r="SD114" s="87">
        <v>0</v>
      </c>
      <c r="SE114" s="87">
        <v>0</v>
      </c>
      <c r="SF114" s="87">
        <v>0</v>
      </c>
      <c r="SG114" s="87">
        <v>0</v>
      </c>
      <c r="SH114" s="87">
        <v>0</v>
      </c>
      <c r="SI114" s="87">
        <v>0</v>
      </c>
      <c r="SJ114" s="87">
        <v>0</v>
      </c>
      <c r="SK114" s="87">
        <v>0</v>
      </c>
      <c r="SL114" s="87">
        <v>0</v>
      </c>
      <c r="SM114" s="87">
        <v>0</v>
      </c>
      <c r="SN114" s="87">
        <v>0</v>
      </c>
      <c r="SO114" s="87">
        <v>0</v>
      </c>
      <c r="SP114" s="87">
        <v>0</v>
      </c>
      <c r="SQ114" s="87">
        <v>0</v>
      </c>
      <c r="SR114" s="87">
        <v>0</v>
      </c>
      <c r="SS114" s="87">
        <v>0</v>
      </c>
      <c r="ST114" s="87">
        <v>0</v>
      </c>
      <c r="SU114" s="87">
        <v>0</v>
      </c>
      <c r="SV114" s="87">
        <v>0</v>
      </c>
      <c r="SW114" s="87">
        <v>0</v>
      </c>
      <c r="SX114" s="87">
        <v>0</v>
      </c>
      <c r="SY114" s="87">
        <v>0</v>
      </c>
      <c r="SZ114" s="87">
        <v>0</v>
      </c>
      <c r="TA114" s="87">
        <v>0</v>
      </c>
      <c r="TB114" s="87">
        <v>0</v>
      </c>
      <c r="TC114" s="87">
        <v>0</v>
      </c>
      <c r="TD114" s="87">
        <v>0</v>
      </c>
      <c r="TE114" s="87">
        <v>0</v>
      </c>
      <c r="TF114" s="87">
        <v>0</v>
      </c>
      <c r="TG114" s="87">
        <v>0</v>
      </c>
      <c r="TH114" s="87">
        <v>0</v>
      </c>
      <c r="TI114" s="87">
        <v>0</v>
      </c>
      <c r="TJ114" s="87">
        <v>0</v>
      </c>
      <c r="TK114" s="87">
        <v>0</v>
      </c>
      <c r="TL114" s="87">
        <v>0</v>
      </c>
      <c r="TM114" s="87">
        <v>0</v>
      </c>
      <c r="TN114" s="87">
        <v>0</v>
      </c>
      <c r="TO114" s="87">
        <v>0</v>
      </c>
      <c r="TP114" s="87">
        <v>0</v>
      </c>
      <c r="TQ114" s="87">
        <v>0</v>
      </c>
      <c r="TR114" s="87">
        <v>0</v>
      </c>
      <c r="TS114" s="87">
        <v>0</v>
      </c>
      <c r="TT114" s="87">
        <v>0</v>
      </c>
      <c r="TU114" s="87">
        <v>0</v>
      </c>
      <c r="TV114" s="87">
        <v>0</v>
      </c>
      <c r="TW114" s="87">
        <v>0</v>
      </c>
      <c r="TX114" s="87">
        <v>0</v>
      </c>
      <c r="TY114" s="87">
        <v>0</v>
      </c>
      <c r="TZ114" s="87">
        <v>0</v>
      </c>
      <c r="UA114" s="87">
        <v>0</v>
      </c>
      <c r="UB114" s="87">
        <v>0</v>
      </c>
      <c r="UC114" s="87">
        <v>0</v>
      </c>
      <c r="UD114" s="87">
        <v>0</v>
      </c>
      <c r="UE114" s="87">
        <v>0</v>
      </c>
      <c r="UF114" s="87">
        <v>0</v>
      </c>
      <c r="UG114" s="87">
        <v>0</v>
      </c>
      <c r="UH114" s="87">
        <v>0</v>
      </c>
      <c r="UI114" s="87">
        <v>0</v>
      </c>
      <c r="UJ114" s="87">
        <v>0</v>
      </c>
      <c r="UK114" s="87">
        <v>0</v>
      </c>
      <c r="UL114" s="87">
        <v>0</v>
      </c>
      <c r="UM114" s="87">
        <v>0</v>
      </c>
      <c r="UN114" s="87">
        <v>0</v>
      </c>
      <c r="UO114" s="87">
        <v>0</v>
      </c>
      <c r="UP114" s="87">
        <v>0</v>
      </c>
      <c r="UQ114" s="87">
        <v>0</v>
      </c>
      <c r="UR114" s="87">
        <v>0</v>
      </c>
      <c r="US114" s="87">
        <v>0</v>
      </c>
      <c r="UT114" s="87">
        <v>0</v>
      </c>
      <c r="UU114" s="87">
        <v>0</v>
      </c>
      <c r="UV114" s="87">
        <v>0</v>
      </c>
      <c r="UW114" s="87">
        <v>0</v>
      </c>
      <c r="UX114" s="87">
        <v>0</v>
      </c>
      <c r="UY114" s="87">
        <v>0</v>
      </c>
      <c r="UZ114" s="87">
        <v>0</v>
      </c>
      <c r="VA114" s="87">
        <v>0</v>
      </c>
      <c r="VB114" s="87">
        <v>0</v>
      </c>
      <c r="VC114" s="87">
        <v>0</v>
      </c>
      <c r="VD114" s="87">
        <v>0</v>
      </c>
      <c r="VE114" s="87">
        <v>0</v>
      </c>
      <c r="VF114" s="87">
        <v>0</v>
      </c>
      <c r="VG114" s="87">
        <v>0</v>
      </c>
      <c r="VH114" s="87">
        <v>0</v>
      </c>
      <c r="VI114" s="87">
        <v>0</v>
      </c>
      <c r="VJ114" s="87">
        <v>0</v>
      </c>
      <c r="VK114" s="87">
        <v>0</v>
      </c>
      <c r="VL114" s="87">
        <v>0</v>
      </c>
      <c r="VM114" s="87">
        <v>0</v>
      </c>
      <c r="VN114" s="87">
        <v>0</v>
      </c>
      <c r="VO114" s="87">
        <v>0</v>
      </c>
      <c r="VP114" s="87">
        <v>0</v>
      </c>
      <c r="VQ114" s="87">
        <v>0</v>
      </c>
      <c r="VR114" s="87">
        <v>0</v>
      </c>
      <c r="VS114" s="87">
        <v>0</v>
      </c>
      <c r="VT114" s="87">
        <v>0</v>
      </c>
      <c r="VU114" s="87">
        <v>0</v>
      </c>
      <c r="VV114" s="87">
        <v>0</v>
      </c>
      <c r="VW114" s="87">
        <v>0</v>
      </c>
      <c r="VX114" s="87">
        <v>0</v>
      </c>
      <c r="VY114" s="87">
        <v>0</v>
      </c>
      <c r="VZ114" s="87">
        <v>0</v>
      </c>
      <c r="WA114" s="87">
        <v>0</v>
      </c>
      <c r="WB114" s="87">
        <v>0</v>
      </c>
      <c r="WC114" s="87">
        <v>0</v>
      </c>
      <c r="WD114" s="87">
        <v>0</v>
      </c>
      <c r="WE114" s="87">
        <v>0</v>
      </c>
      <c r="WF114" s="87">
        <v>0</v>
      </c>
      <c r="WG114" s="87">
        <v>0</v>
      </c>
      <c r="WH114" s="87">
        <v>0</v>
      </c>
      <c r="WI114" s="87">
        <v>0</v>
      </c>
      <c r="WJ114" s="87">
        <v>0</v>
      </c>
      <c r="WK114" s="87">
        <v>0</v>
      </c>
      <c r="WL114" s="87">
        <v>0</v>
      </c>
      <c r="WM114" s="87">
        <v>0</v>
      </c>
      <c r="WN114" s="87">
        <v>0</v>
      </c>
      <c r="WO114" s="87">
        <v>0</v>
      </c>
      <c r="WP114" s="87">
        <v>0</v>
      </c>
      <c r="WQ114" s="87">
        <v>0</v>
      </c>
      <c r="WR114" s="87">
        <v>0</v>
      </c>
      <c r="WS114" s="87">
        <v>0</v>
      </c>
      <c r="WT114" s="87">
        <v>0</v>
      </c>
      <c r="WU114" s="87">
        <v>0</v>
      </c>
      <c r="WV114" s="87">
        <v>0</v>
      </c>
      <c r="WW114" s="87">
        <v>0</v>
      </c>
      <c r="WX114" s="87">
        <v>0</v>
      </c>
      <c r="WY114" s="87">
        <v>0</v>
      </c>
      <c r="WZ114" s="87">
        <v>0</v>
      </c>
      <c r="XA114" s="87">
        <v>0</v>
      </c>
      <c r="XB114" s="87">
        <v>0</v>
      </c>
      <c r="XC114" s="87">
        <v>0</v>
      </c>
      <c r="XD114" s="87">
        <v>0</v>
      </c>
      <c r="XE114" s="87">
        <v>0</v>
      </c>
      <c r="XF114" s="87">
        <v>0</v>
      </c>
      <c r="XG114" s="87">
        <v>0</v>
      </c>
      <c r="XH114" s="87">
        <v>0</v>
      </c>
      <c r="XI114" s="87">
        <v>0</v>
      </c>
      <c r="XJ114" s="87">
        <v>0</v>
      </c>
      <c r="XK114" s="87">
        <v>0</v>
      </c>
      <c r="XL114" s="87">
        <v>0</v>
      </c>
      <c r="XM114" s="87">
        <v>0</v>
      </c>
      <c r="XN114" s="87">
        <v>0</v>
      </c>
      <c r="XO114" s="87">
        <v>0</v>
      </c>
      <c r="XP114" s="87">
        <v>0</v>
      </c>
      <c r="XQ114" s="87">
        <v>0</v>
      </c>
      <c r="XR114" s="87">
        <v>0</v>
      </c>
      <c r="XS114" s="87">
        <v>0</v>
      </c>
      <c r="XT114" s="87">
        <v>0</v>
      </c>
      <c r="XU114" s="87">
        <v>0</v>
      </c>
      <c r="XV114" s="87">
        <v>0</v>
      </c>
      <c r="XW114" s="87">
        <v>0</v>
      </c>
      <c r="XX114" s="87">
        <v>0</v>
      </c>
      <c r="XY114" s="87">
        <v>0</v>
      </c>
      <c r="XZ114" s="87">
        <v>0</v>
      </c>
      <c r="YA114" s="87">
        <v>0</v>
      </c>
      <c r="YB114" s="87">
        <v>0</v>
      </c>
      <c r="YC114" s="87">
        <v>0</v>
      </c>
      <c r="YD114" s="87">
        <v>0</v>
      </c>
      <c r="YE114" s="87">
        <v>0</v>
      </c>
      <c r="YF114" s="87">
        <v>0</v>
      </c>
      <c r="YG114" s="87">
        <v>0</v>
      </c>
      <c r="YH114" s="87">
        <v>0</v>
      </c>
      <c r="YI114" s="87">
        <v>0</v>
      </c>
      <c r="YJ114" s="87">
        <v>0</v>
      </c>
      <c r="YK114" s="87">
        <v>0</v>
      </c>
      <c r="YL114" s="87">
        <v>0</v>
      </c>
      <c r="YM114" s="87">
        <v>0</v>
      </c>
      <c r="YN114" s="87">
        <v>0</v>
      </c>
      <c r="YO114" s="87">
        <v>0</v>
      </c>
      <c r="YP114" s="87">
        <v>0</v>
      </c>
      <c r="YQ114" s="87">
        <v>0</v>
      </c>
      <c r="YR114" s="87">
        <v>0</v>
      </c>
      <c r="YS114" s="87">
        <v>0</v>
      </c>
      <c r="YT114" s="87">
        <v>0</v>
      </c>
      <c r="YU114" s="87">
        <v>0</v>
      </c>
      <c r="YV114" s="87">
        <v>0</v>
      </c>
      <c r="YW114" s="87">
        <v>0</v>
      </c>
      <c r="YX114" s="87">
        <v>0</v>
      </c>
      <c r="YY114" s="87">
        <v>0</v>
      </c>
      <c r="YZ114" s="87">
        <v>0</v>
      </c>
      <c r="ZA114" s="87">
        <v>0</v>
      </c>
      <c r="ZB114" s="87">
        <v>0</v>
      </c>
      <c r="ZC114" s="87">
        <v>0</v>
      </c>
      <c r="ZD114" s="87">
        <v>0</v>
      </c>
      <c r="ZE114" s="87">
        <v>0</v>
      </c>
      <c r="ZF114" s="87">
        <v>0</v>
      </c>
      <c r="ZG114" s="87">
        <v>0</v>
      </c>
      <c r="ZH114" s="87">
        <v>0</v>
      </c>
      <c r="ZI114" s="87">
        <v>0</v>
      </c>
      <c r="ZJ114" s="87">
        <v>0</v>
      </c>
      <c r="ZK114" s="87">
        <v>0</v>
      </c>
      <c r="ZL114" s="87">
        <v>0</v>
      </c>
      <c r="ZM114" s="87">
        <v>0</v>
      </c>
      <c r="ZN114" s="87">
        <v>0</v>
      </c>
      <c r="ZO114" s="87">
        <v>0</v>
      </c>
      <c r="ZP114" s="87">
        <v>0</v>
      </c>
      <c r="ZQ114" s="87">
        <v>0</v>
      </c>
      <c r="ZR114" s="87">
        <v>0</v>
      </c>
      <c r="ZS114" s="87">
        <v>0</v>
      </c>
      <c r="ZT114" s="87">
        <v>0</v>
      </c>
      <c r="ZU114" s="87">
        <v>0</v>
      </c>
      <c r="ZV114" s="87">
        <v>0</v>
      </c>
      <c r="ZW114" s="87">
        <v>0</v>
      </c>
      <c r="ZX114" s="87">
        <v>0</v>
      </c>
      <c r="ZY114" s="87">
        <v>0</v>
      </c>
      <c r="ZZ114" s="87">
        <v>0</v>
      </c>
      <c r="AAA114" s="87">
        <v>0</v>
      </c>
      <c r="AAB114" s="87">
        <v>0</v>
      </c>
      <c r="AAC114" s="87">
        <v>0</v>
      </c>
      <c r="AAD114" s="87">
        <v>0</v>
      </c>
      <c r="AAE114" s="87">
        <v>0</v>
      </c>
      <c r="AAF114" s="87">
        <v>0</v>
      </c>
      <c r="AAG114" s="87">
        <v>0</v>
      </c>
      <c r="AAH114" s="87">
        <v>0</v>
      </c>
      <c r="AAI114" s="87">
        <v>0</v>
      </c>
      <c r="AAJ114" s="87">
        <v>0</v>
      </c>
      <c r="AAK114" s="87">
        <v>0</v>
      </c>
      <c r="AAL114" s="87">
        <v>0</v>
      </c>
      <c r="AAM114" s="87">
        <v>0</v>
      </c>
      <c r="AAN114" s="87">
        <v>0</v>
      </c>
      <c r="AAO114" s="87">
        <v>0</v>
      </c>
      <c r="AAP114" s="87">
        <v>0</v>
      </c>
      <c r="AAQ114" s="87">
        <v>0</v>
      </c>
      <c r="AAR114" s="87">
        <v>0</v>
      </c>
      <c r="AAS114" s="87">
        <v>0</v>
      </c>
      <c r="AAT114" s="87">
        <v>0</v>
      </c>
      <c r="AAU114" s="87">
        <v>0</v>
      </c>
      <c r="AAV114" s="87">
        <v>0</v>
      </c>
      <c r="AAW114" s="87">
        <v>0</v>
      </c>
      <c r="AAX114" s="87">
        <v>0</v>
      </c>
      <c r="AAY114" s="87">
        <v>0</v>
      </c>
      <c r="AAZ114" s="87">
        <v>0</v>
      </c>
      <c r="ABA114" s="87">
        <v>0</v>
      </c>
      <c r="ABB114" s="87">
        <v>0</v>
      </c>
      <c r="ABC114" s="87">
        <v>0</v>
      </c>
      <c r="ABD114" s="87">
        <v>0</v>
      </c>
      <c r="ABE114" s="87">
        <v>0</v>
      </c>
      <c r="ABF114" s="87">
        <v>0</v>
      </c>
      <c r="ABG114" s="87">
        <v>0</v>
      </c>
      <c r="ABH114" s="87">
        <v>0</v>
      </c>
      <c r="ABI114" s="87">
        <v>0</v>
      </c>
      <c r="ABJ114" s="87">
        <v>0</v>
      </c>
      <c r="ABK114" s="87">
        <v>0</v>
      </c>
      <c r="ABL114" s="87">
        <v>0</v>
      </c>
      <c r="ABM114" s="87">
        <v>0</v>
      </c>
      <c r="ABN114" s="87">
        <v>0</v>
      </c>
      <c r="ABO114" s="87">
        <v>0</v>
      </c>
      <c r="ABP114" s="87">
        <v>0</v>
      </c>
      <c r="ABQ114" s="87">
        <v>0</v>
      </c>
      <c r="ABR114" s="87">
        <v>0</v>
      </c>
      <c r="ABS114" s="87">
        <v>0</v>
      </c>
      <c r="ABT114" s="87">
        <v>0</v>
      </c>
      <c r="ABU114" s="87">
        <v>0</v>
      </c>
      <c r="ABV114" s="87">
        <v>0</v>
      </c>
      <c r="ABW114" s="87">
        <v>0</v>
      </c>
      <c r="ABX114" s="87">
        <v>0</v>
      </c>
      <c r="ABY114" s="87">
        <v>0</v>
      </c>
      <c r="ABZ114" s="87">
        <v>0</v>
      </c>
      <c r="ACA114" s="87">
        <v>0</v>
      </c>
      <c r="ACB114" s="87">
        <v>0</v>
      </c>
      <c r="ACC114" s="87">
        <v>0</v>
      </c>
      <c r="ACD114" s="87">
        <v>0</v>
      </c>
      <c r="ACE114" s="87">
        <v>0</v>
      </c>
      <c r="ACF114" s="87">
        <v>0</v>
      </c>
      <c r="ACG114" s="87">
        <v>0</v>
      </c>
      <c r="ACH114" s="87">
        <v>0</v>
      </c>
      <c r="ACI114" s="87">
        <v>0</v>
      </c>
      <c r="ACJ114" s="87">
        <v>0</v>
      </c>
      <c r="ACK114" s="87">
        <v>0</v>
      </c>
      <c r="ACL114" s="87">
        <v>0</v>
      </c>
      <c r="ACM114" s="87">
        <v>0</v>
      </c>
      <c r="ACN114" s="87">
        <v>0</v>
      </c>
      <c r="ACO114" s="87">
        <v>0</v>
      </c>
      <c r="ACP114" s="87">
        <v>0</v>
      </c>
      <c r="ACQ114" s="87">
        <v>0</v>
      </c>
      <c r="ACR114" s="87">
        <v>0</v>
      </c>
      <c r="ACS114" s="87">
        <v>0</v>
      </c>
      <c r="ACT114" s="87">
        <v>0</v>
      </c>
      <c r="ACU114" s="87">
        <v>0</v>
      </c>
      <c r="ACV114" s="87">
        <v>0</v>
      </c>
      <c r="ACW114" s="87">
        <v>0</v>
      </c>
      <c r="ACX114" s="87">
        <v>0</v>
      </c>
      <c r="ACY114" s="87">
        <v>0</v>
      </c>
      <c r="ACZ114" s="87">
        <v>0</v>
      </c>
      <c r="ADA114" s="87">
        <v>0</v>
      </c>
      <c r="ADB114" s="87">
        <v>0</v>
      </c>
      <c r="ADC114" s="87">
        <v>0</v>
      </c>
      <c r="ADD114" s="87">
        <v>0</v>
      </c>
      <c r="ADE114" s="87">
        <v>0</v>
      </c>
      <c r="ADF114" s="87">
        <v>0</v>
      </c>
      <c r="ADG114" s="87">
        <v>0</v>
      </c>
      <c r="ADH114" s="87">
        <v>0</v>
      </c>
      <c r="ADI114" s="87">
        <v>0</v>
      </c>
      <c r="ADJ114" s="87">
        <v>0</v>
      </c>
      <c r="ADK114" s="87">
        <v>0</v>
      </c>
      <c r="ADL114" s="87">
        <v>0</v>
      </c>
      <c r="ADM114" s="87">
        <v>0</v>
      </c>
      <c r="ADN114" s="87">
        <v>0</v>
      </c>
      <c r="ADO114" s="87">
        <v>0</v>
      </c>
      <c r="ADP114" s="87">
        <v>0</v>
      </c>
      <c r="ADQ114" s="87">
        <v>0</v>
      </c>
      <c r="ADR114" s="87">
        <v>0</v>
      </c>
      <c r="ADS114" s="87">
        <v>0</v>
      </c>
      <c r="ADT114" s="87">
        <v>0</v>
      </c>
      <c r="ADU114" s="87">
        <v>0</v>
      </c>
      <c r="ADV114" s="87">
        <v>0</v>
      </c>
      <c r="ADW114" s="87">
        <v>0</v>
      </c>
      <c r="ADX114" s="87">
        <v>0</v>
      </c>
      <c r="ADY114" s="87">
        <v>0</v>
      </c>
      <c r="ADZ114" s="87">
        <v>0</v>
      </c>
      <c r="AEA114" s="87">
        <v>0</v>
      </c>
      <c r="AEB114" s="87">
        <v>0</v>
      </c>
      <c r="AEC114" s="87">
        <v>0</v>
      </c>
      <c r="AED114" s="87">
        <v>0</v>
      </c>
      <c r="AEE114" s="87">
        <v>0</v>
      </c>
      <c r="AEF114" s="87">
        <v>0</v>
      </c>
      <c r="AEG114" s="87">
        <v>0</v>
      </c>
      <c r="AEH114" s="87">
        <v>0</v>
      </c>
      <c r="AEI114" s="87">
        <v>0</v>
      </c>
      <c r="AEJ114" s="87">
        <v>0</v>
      </c>
      <c r="AEK114" s="87">
        <v>0</v>
      </c>
      <c r="AEL114" s="87">
        <v>0</v>
      </c>
      <c r="AEM114" s="87">
        <v>0</v>
      </c>
      <c r="AEN114" s="87">
        <v>0</v>
      </c>
      <c r="AEO114" s="87">
        <v>0</v>
      </c>
      <c r="AEP114" s="87">
        <v>0</v>
      </c>
      <c r="AEQ114" s="87">
        <v>0</v>
      </c>
      <c r="AER114" s="87">
        <v>0</v>
      </c>
      <c r="AES114" s="87">
        <v>0</v>
      </c>
      <c r="AET114" s="87">
        <v>0</v>
      </c>
      <c r="AEU114" s="87">
        <v>0</v>
      </c>
      <c r="AEV114" s="87">
        <v>0</v>
      </c>
      <c r="AEW114" s="87">
        <v>0</v>
      </c>
      <c r="AEX114" s="87">
        <v>0</v>
      </c>
      <c r="AEY114" s="87">
        <v>0</v>
      </c>
      <c r="AEZ114" s="87">
        <v>0</v>
      </c>
      <c r="AFA114" s="87">
        <v>0</v>
      </c>
      <c r="AFB114" s="87">
        <v>0</v>
      </c>
      <c r="AFC114" s="87">
        <v>0</v>
      </c>
      <c r="AFD114" s="87">
        <v>0</v>
      </c>
      <c r="AFE114" s="87">
        <v>0</v>
      </c>
      <c r="AFF114" s="87">
        <v>0</v>
      </c>
      <c r="AFG114" s="87">
        <v>0</v>
      </c>
      <c r="AFH114" s="87">
        <v>0</v>
      </c>
      <c r="AFI114" s="87">
        <v>0</v>
      </c>
      <c r="AFJ114" s="87">
        <v>0</v>
      </c>
      <c r="AFK114" s="87">
        <v>0</v>
      </c>
      <c r="AFL114" s="87">
        <v>0</v>
      </c>
      <c r="AFM114" s="87">
        <v>0</v>
      </c>
      <c r="AFN114" s="87">
        <v>0</v>
      </c>
      <c r="AFO114" s="87">
        <v>0</v>
      </c>
      <c r="AFP114" s="87">
        <v>0</v>
      </c>
      <c r="AFQ114" s="87">
        <v>0</v>
      </c>
      <c r="AFR114" s="87">
        <v>0</v>
      </c>
      <c r="AFS114" s="87">
        <v>0</v>
      </c>
      <c r="AFT114" s="87">
        <v>0</v>
      </c>
      <c r="AFU114" s="87">
        <v>0</v>
      </c>
      <c r="AFV114" s="87">
        <v>0</v>
      </c>
      <c r="AFW114" s="87">
        <v>0</v>
      </c>
      <c r="AFX114" s="87">
        <v>0</v>
      </c>
      <c r="AFY114" s="87">
        <v>0</v>
      </c>
      <c r="AFZ114" s="87">
        <v>0</v>
      </c>
      <c r="AGA114" s="87">
        <v>0</v>
      </c>
      <c r="AGB114" s="87">
        <v>0</v>
      </c>
      <c r="AGC114" s="87">
        <v>0</v>
      </c>
      <c r="AGD114" s="87">
        <v>0</v>
      </c>
      <c r="AGE114" s="87">
        <v>0</v>
      </c>
      <c r="AGF114" s="87">
        <v>0</v>
      </c>
      <c r="AGG114" s="87">
        <v>0</v>
      </c>
      <c r="AGH114" s="87">
        <v>0</v>
      </c>
      <c r="AGI114" s="87">
        <v>0</v>
      </c>
      <c r="AGJ114" s="87">
        <v>0</v>
      </c>
      <c r="AGK114" s="87">
        <v>0</v>
      </c>
      <c r="AGL114" s="87">
        <v>0</v>
      </c>
      <c r="AGM114" s="87">
        <v>0</v>
      </c>
      <c r="AGN114" s="87">
        <v>0</v>
      </c>
      <c r="AGO114" s="87">
        <v>0</v>
      </c>
      <c r="AGP114" s="87">
        <v>0</v>
      </c>
      <c r="AGQ114" s="87">
        <v>0</v>
      </c>
      <c r="AGR114" s="87">
        <v>0</v>
      </c>
      <c r="AGS114" s="87">
        <v>0</v>
      </c>
      <c r="AGT114" s="87">
        <v>0</v>
      </c>
      <c r="AGU114" s="87">
        <v>0</v>
      </c>
      <c r="AGV114" s="87">
        <v>0</v>
      </c>
      <c r="AGW114" s="87">
        <v>0</v>
      </c>
      <c r="AGX114" s="87">
        <v>0</v>
      </c>
      <c r="AGY114" s="87">
        <v>0</v>
      </c>
      <c r="AGZ114" s="87">
        <v>0</v>
      </c>
      <c r="AHA114" s="87">
        <v>0</v>
      </c>
      <c r="AHB114" s="87">
        <v>0</v>
      </c>
      <c r="AHC114" s="87">
        <v>0</v>
      </c>
      <c r="AHD114" s="87">
        <v>0</v>
      </c>
      <c r="AHE114" s="87">
        <v>0</v>
      </c>
      <c r="AHF114" s="87">
        <v>0</v>
      </c>
      <c r="AHG114" s="87">
        <v>0</v>
      </c>
      <c r="AHH114" s="87">
        <v>0</v>
      </c>
      <c r="AHI114" s="87">
        <v>0</v>
      </c>
      <c r="AHJ114" s="87">
        <v>0</v>
      </c>
      <c r="AHK114" s="87">
        <v>0</v>
      </c>
      <c r="AHL114" s="87">
        <v>0</v>
      </c>
      <c r="AHM114" s="87">
        <v>0</v>
      </c>
      <c r="AHN114" s="87">
        <v>0</v>
      </c>
      <c r="AHO114" s="87">
        <v>0</v>
      </c>
      <c r="AHP114" s="87">
        <v>0</v>
      </c>
      <c r="AHQ114" s="87">
        <v>0</v>
      </c>
      <c r="AHR114" s="87">
        <v>0</v>
      </c>
      <c r="AHS114" s="87">
        <v>0</v>
      </c>
      <c r="AHT114" s="87">
        <v>0</v>
      </c>
      <c r="AHU114" s="87">
        <v>0</v>
      </c>
      <c r="AHV114" s="87">
        <v>0</v>
      </c>
      <c r="AHW114" s="87">
        <v>0</v>
      </c>
      <c r="AHX114" s="87">
        <v>0</v>
      </c>
      <c r="AHY114" s="87">
        <v>0</v>
      </c>
      <c r="AHZ114" s="87">
        <v>0</v>
      </c>
      <c r="AIA114" s="87">
        <v>0</v>
      </c>
      <c r="AIB114" s="87">
        <v>0</v>
      </c>
      <c r="AIC114" s="87">
        <v>0</v>
      </c>
      <c r="AID114" s="87">
        <v>0</v>
      </c>
      <c r="AIE114" s="87">
        <v>0</v>
      </c>
      <c r="AIF114" s="87">
        <v>0</v>
      </c>
      <c r="AIG114" s="87">
        <v>0</v>
      </c>
      <c r="AIH114" s="87">
        <v>0</v>
      </c>
      <c r="AII114" s="87">
        <v>0</v>
      </c>
      <c r="AIJ114" s="87">
        <v>0</v>
      </c>
      <c r="AIK114" s="87">
        <v>0</v>
      </c>
      <c r="AIL114" s="87">
        <v>0</v>
      </c>
      <c r="AIM114" s="87">
        <v>0</v>
      </c>
      <c r="AIN114" s="87">
        <v>0</v>
      </c>
      <c r="AIO114" s="87">
        <v>0</v>
      </c>
      <c r="AIP114" s="87">
        <v>0</v>
      </c>
      <c r="AIQ114" s="87">
        <v>0</v>
      </c>
      <c r="AIR114" s="87">
        <v>0</v>
      </c>
      <c r="AIS114" s="87">
        <v>0</v>
      </c>
      <c r="AIT114" s="87">
        <v>0</v>
      </c>
      <c r="AIU114" s="87">
        <v>0</v>
      </c>
      <c r="AIV114" s="87">
        <v>0</v>
      </c>
      <c r="AIW114" s="87">
        <v>0</v>
      </c>
      <c r="AIX114" s="87">
        <v>0</v>
      </c>
      <c r="AIY114" s="87">
        <v>0</v>
      </c>
      <c r="AIZ114" s="87">
        <v>0</v>
      </c>
      <c r="AJA114" s="87">
        <v>0</v>
      </c>
      <c r="AJB114" s="87">
        <v>0</v>
      </c>
      <c r="AJC114" s="87">
        <v>0</v>
      </c>
      <c r="AJD114" s="87">
        <v>0</v>
      </c>
      <c r="AJE114" s="87">
        <v>0</v>
      </c>
      <c r="AJF114" s="87">
        <v>0</v>
      </c>
      <c r="AJG114" s="87">
        <v>0</v>
      </c>
      <c r="AJH114" s="87">
        <v>0</v>
      </c>
      <c r="AJI114" s="87">
        <v>0</v>
      </c>
      <c r="AJJ114" s="87">
        <v>0</v>
      </c>
      <c r="AJK114" s="87">
        <v>0</v>
      </c>
      <c r="AJL114" s="87">
        <v>0</v>
      </c>
      <c r="AJM114" s="87">
        <v>0</v>
      </c>
      <c r="AJN114" s="87">
        <v>0</v>
      </c>
      <c r="AJO114" s="87">
        <v>0</v>
      </c>
      <c r="AJP114" s="87">
        <v>0</v>
      </c>
      <c r="AJQ114" s="87">
        <v>0</v>
      </c>
      <c r="AJR114" s="87">
        <v>0</v>
      </c>
      <c r="AJS114" s="87">
        <v>0</v>
      </c>
      <c r="AJT114" s="87">
        <v>0</v>
      </c>
      <c r="AJU114" s="87">
        <v>0</v>
      </c>
      <c r="AJV114" s="87">
        <v>0</v>
      </c>
      <c r="AJW114" s="87">
        <v>0</v>
      </c>
      <c r="AJX114" s="87">
        <v>0</v>
      </c>
      <c r="AJY114" s="87">
        <v>0</v>
      </c>
      <c r="AJZ114" s="87">
        <v>0</v>
      </c>
      <c r="AKA114" s="87">
        <v>0</v>
      </c>
      <c r="AKB114" s="87">
        <v>0</v>
      </c>
      <c r="AKC114" s="87">
        <v>0</v>
      </c>
      <c r="AKD114" s="87">
        <v>0</v>
      </c>
      <c r="AKE114" s="87">
        <v>0</v>
      </c>
      <c r="AKF114" s="87">
        <v>0</v>
      </c>
      <c r="AKG114" s="87">
        <v>0</v>
      </c>
      <c r="AKH114" s="87">
        <v>0</v>
      </c>
      <c r="AKI114" s="87">
        <v>0</v>
      </c>
      <c r="AKJ114" s="87">
        <v>0</v>
      </c>
      <c r="AKK114" s="87">
        <v>0</v>
      </c>
      <c r="AKL114" s="87">
        <v>0</v>
      </c>
      <c r="AKM114" s="87">
        <v>0</v>
      </c>
      <c r="AKN114" s="87">
        <v>0</v>
      </c>
      <c r="AKO114" s="87">
        <v>0</v>
      </c>
      <c r="AKP114" s="87">
        <v>0</v>
      </c>
      <c r="AKQ114" s="87">
        <v>0</v>
      </c>
      <c r="AKR114" s="87">
        <v>0</v>
      </c>
      <c r="AKS114" s="87">
        <v>0</v>
      </c>
      <c r="AKT114" s="87">
        <v>0</v>
      </c>
      <c r="AKU114" s="87">
        <v>0</v>
      </c>
      <c r="AKV114" s="87">
        <v>0</v>
      </c>
      <c r="AKW114" s="87">
        <v>0</v>
      </c>
      <c r="AKX114" s="87">
        <v>0</v>
      </c>
      <c r="AKY114" s="87">
        <v>0</v>
      </c>
      <c r="AKZ114" s="87">
        <v>0</v>
      </c>
      <c r="ALA114" s="87">
        <v>0</v>
      </c>
      <c r="ALB114" s="87">
        <v>0</v>
      </c>
      <c r="ALC114" s="87">
        <v>0</v>
      </c>
      <c r="ALD114" s="87">
        <v>0</v>
      </c>
      <c r="ALE114" s="87">
        <v>0</v>
      </c>
      <c r="ALF114" s="87">
        <v>0</v>
      </c>
      <c r="ALG114" s="87">
        <v>0</v>
      </c>
      <c r="ALH114" s="87">
        <v>0</v>
      </c>
      <c r="ALI114" s="87">
        <v>0</v>
      </c>
      <c r="ALJ114" s="87">
        <v>0</v>
      </c>
      <c r="ALK114" s="87">
        <v>0</v>
      </c>
      <c r="ALL114" s="87">
        <v>0</v>
      </c>
      <c r="ALM114" s="87">
        <v>0</v>
      </c>
      <c r="ALN114" s="87">
        <v>0</v>
      </c>
      <c r="ALO114" s="87">
        <v>0</v>
      </c>
      <c r="ALP114" s="87">
        <v>0</v>
      </c>
      <c r="ALQ114" s="87">
        <v>0</v>
      </c>
      <c r="ALR114" s="87">
        <v>0</v>
      </c>
      <c r="ALS114" s="87">
        <v>0</v>
      </c>
      <c r="ALT114" s="87">
        <v>0</v>
      </c>
      <c r="ALU114" s="87">
        <v>0</v>
      </c>
      <c r="ALV114" s="87">
        <v>0</v>
      </c>
      <c r="ALW114" s="87">
        <v>0</v>
      </c>
      <c r="ALX114" s="87">
        <v>0</v>
      </c>
      <c r="ALY114" s="87">
        <v>0</v>
      </c>
      <c r="ALZ114" s="87">
        <v>0</v>
      </c>
      <c r="AMA114" s="87">
        <v>0</v>
      </c>
      <c r="AMB114" s="87">
        <v>0</v>
      </c>
      <c r="AMC114" s="87">
        <v>0</v>
      </c>
      <c r="AMD114" s="87">
        <v>0</v>
      </c>
      <c r="AME114" s="87">
        <v>0</v>
      </c>
      <c r="AMF114" s="87">
        <v>0</v>
      </c>
      <c r="AMG114" s="87">
        <v>0</v>
      </c>
      <c r="AMH114" s="87">
        <v>0</v>
      </c>
      <c r="AMI114" s="87">
        <v>0</v>
      </c>
      <c r="AMJ114" s="87">
        <v>0</v>
      </c>
      <c r="AMK114" s="87">
        <v>0</v>
      </c>
      <c r="AML114" s="87">
        <v>0</v>
      </c>
      <c r="AMM114" s="87">
        <v>0</v>
      </c>
      <c r="AMN114" s="87">
        <v>0</v>
      </c>
      <c r="AMO114" s="87">
        <v>0</v>
      </c>
      <c r="AMP114" s="87">
        <v>0</v>
      </c>
      <c r="AMQ114" s="87">
        <v>0</v>
      </c>
      <c r="AMR114" s="87">
        <v>0</v>
      </c>
      <c r="AMS114" s="87">
        <v>0</v>
      </c>
      <c r="AMT114" s="87">
        <v>0</v>
      </c>
      <c r="AMU114" s="87">
        <v>0</v>
      </c>
      <c r="AMV114" s="87">
        <v>0</v>
      </c>
      <c r="AMW114" s="87">
        <v>0</v>
      </c>
      <c r="AMX114" s="87">
        <v>0</v>
      </c>
      <c r="AMY114" s="87">
        <v>0</v>
      </c>
      <c r="AMZ114" s="87">
        <v>0</v>
      </c>
      <c r="ANA114" s="87">
        <v>0</v>
      </c>
      <c r="ANB114" s="87">
        <v>0</v>
      </c>
      <c r="ANC114" s="87">
        <v>0</v>
      </c>
      <c r="AND114" s="87">
        <v>0</v>
      </c>
      <c r="ANE114" s="87">
        <v>0</v>
      </c>
      <c r="ANF114" s="87">
        <v>0</v>
      </c>
      <c r="ANG114" s="87">
        <v>0</v>
      </c>
      <c r="ANH114" s="87">
        <v>0</v>
      </c>
      <c r="ANI114" s="87">
        <v>0</v>
      </c>
      <c r="ANJ114" s="87">
        <v>0</v>
      </c>
      <c r="ANK114" s="87">
        <v>0</v>
      </c>
      <c r="ANL114" s="87">
        <v>0</v>
      </c>
      <c r="ANM114" s="87">
        <v>0</v>
      </c>
      <c r="ANN114" s="87">
        <v>0</v>
      </c>
      <c r="ANO114" s="87">
        <v>0</v>
      </c>
      <c r="ANP114" s="87">
        <v>0</v>
      </c>
      <c r="ANQ114" s="87">
        <v>0</v>
      </c>
      <c r="ANR114" s="87">
        <v>0</v>
      </c>
      <c r="ANS114" s="87">
        <v>0</v>
      </c>
      <c r="ANT114" s="87">
        <v>0</v>
      </c>
      <c r="ANU114" s="87">
        <v>0</v>
      </c>
      <c r="ANV114" s="87">
        <v>0</v>
      </c>
      <c r="ANW114" s="87">
        <v>0</v>
      </c>
      <c r="ANX114" s="87">
        <v>0</v>
      </c>
      <c r="ANY114" s="87">
        <v>0</v>
      </c>
      <c r="ANZ114" s="87">
        <v>0</v>
      </c>
      <c r="AOA114" s="87">
        <v>0</v>
      </c>
      <c r="AOB114" s="87">
        <v>0</v>
      </c>
      <c r="AOC114" s="87">
        <v>0</v>
      </c>
      <c r="AOD114" s="87">
        <v>0</v>
      </c>
      <c r="AOE114" s="87">
        <v>0</v>
      </c>
      <c r="AOF114" s="87">
        <v>0</v>
      </c>
      <c r="AOG114" s="87">
        <v>0</v>
      </c>
      <c r="AOH114" s="87">
        <v>0</v>
      </c>
      <c r="AOI114" s="87">
        <v>0</v>
      </c>
      <c r="AOJ114" s="87">
        <v>0</v>
      </c>
      <c r="AOK114" s="87">
        <v>0</v>
      </c>
      <c r="AOL114" s="87">
        <v>0</v>
      </c>
      <c r="AOM114" s="87">
        <v>0</v>
      </c>
      <c r="AON114" s="87">
        <v>0</v>
      </c>
      <c r="AOO114" s="87">
        <v>0</v>
      </c>
      <c r="AOP114" s="87">
        <v>0</v>
      </c>
      <c r="AOQ114" s="87">
        <v>0</v>
      </c>
      <c r="AOR114" s="87">
        <v>0</v>
      </c>
      <c r="AOS114" s="87">
        <v>0</v>
      </c>
      <c r="AOT114" s="87">
        <v>0</v>
      </c>
      <c r="AOU114" s="87">
        <v>0</v>
      </c>
      <c r="AOV114" s="87">
        <v>0</v>
      </c>
      <c r="AOW114" s="87">
        <v>0</v>
      </c>
      <c r="AOX114" s="87">
        <v>0</v>
      </c>
      <c r="AOY114" s="87">
        <v>0</v>
      </c>
      <c r="AOZ114" s="87">
        <v>0</v>
      </c>
      <c r="APA114" s="87">
        <v>0</v>
      </c>
      <c r="APB114" s="87">
        <v>0</v>
      </c>
      <c r="APC114" s="87">
        <v>0</v>
      </c>
      <c r="APD114" s="87">
        <v>0</v>
      </c>
      <c r="APE114" s="87">
        <v>0</v>
      </c>
      <c r="APF114" s="87">
        <v>0</v>
      </c>
      <c r="APG114" s="87">
        <v>0</v>
      </c>
      <c r="APH114" s="87">
        <v>0</v>
      </c>
      <c r="API114" s="87">
        <v>0</v>
      </c>
      <c r="APJ114" s="87">
        <v>0</v>
      </c>
      <c r="APK114" s="87">
        <v>0</v>
      </c>
      <c r="APL114" s="87">
        <v>0</v>
      </c>
      <c r="APM114" s="87">
        <v>0</v>
      </c>
      <c r="APN114" s="87">
        <v>0</v>
      </c>
      <c r="APO114" s="87">
        <v>0</v>
      </c>
      <c r="APP114" s="87">
        <v>0</v>
      </c>
      <c r="APQ114" s="87">
        <v>0</v>
      </c>
      <c r="APR114" s="87">
        <v>0</v>
      </c>
      <c r="APS114" s="87">
        <v>0</v>
      </c>
      <c r="APT114" s="87">
        <v>0</v>
      </c>
      <c r="APU114" s="87">
        <v>0</v>
      </c>
      <c r="APV114" s="87">
        <v>0</v>
      </c>
      <c r="APW114" s="87">
        <v>0</v>
      </c>
      <c r="APX114" s="87">
        <v>0</v>
      </c>
      <c r="APY114" s="87">
        <v>0</v>
      </c>
      <c r="APZ114" s="87">
        <v>0</v>
      </c>
      <c r="AQA114" s="87">
        <v>0</v>
      </c>
      <c r="AQB114" s="87">
        <v>0</v>
      </c>
      <c r="AQC114" s="87">
        <v>0</v>
      </c>
      <c r="AQD114" s="87">
        <v>0</v>
      </c>
      <c r="AQE114" s="87">
        <v>0</v>
      </c>
      <c r="AQF114" s="87">
        <v>0</v>
      </c>
      <c r="AQG114" s="87">
        <v>0</v>
      </c>
      <c r="AQH114" s="87">
        <v>0</v>
      </c>
      <c r="AQI114" s="87">
        <v>0</v>
      </c>
      <c r="AQJ114" s="87">
        <v>0</v>
      </c>
      <c r="AQK114" s="87">
        <v>0</v>
      </c>
      <c r="AQL114" s="87">
        <v>0</v>
      </c>
      <c r="AQM114" s="87">
        <v>0</v>
      </c>
      <c r="AQN114" s="87">
        <v>0</v>
      </c>
      <c r="AQO114" s="87">
        <v>0</v>
      </c>
      <c r="AQP114" s="87">
        <v>0</v>
      </c>
      <c r="AQQ114" s="87">
        <v>0</v>
      </c>
      <c r="AQR114" s="87">
        <v>0</v>
      </c>
      <c r="AQS114" s="87">
        <v>0</v>
      </c>
      <c r="AQT114" s="87">
        <v>0</v>
      </c>
      <c r="AQU114" s="87">
        <v>0</v>
      </c>
      <c r="AQV114" s="87">
        <v>0</v>
      </c>
      <c r="AQW114" s="87">
        <v>0</v>
      </c>
      <c r="AQX114" s="87">
        <v>0</v>
      </c>
      <c r="AQY114" s="87">
        <v>0</v>
      </c>
      <c r="AQZ114" s="87">
        <v>0</v>
      </c>
      <c r="ARA114" s="87">
        <v>0</v>
      </c>
      <c r="ARB114" s="87">
        <v>0</v>
      </c>
      <c r="ARC114" s="87">
        <v>0</v>
      </c>
      <c r="ARD114" s="87">
        <v>0</v>
      </c>
      <c r="ARE114" s="87">
        <v>0</v>
      </c>
      <c r="ARF114" s="87">
        <v>0</v>
      </c>
      <c r="ARG114" s="87">
        <v>0</v>
      </c>
      <c r="ARH114" s="87">
        <v>0</v>
      </c>
      <c r="ARI114" s="87">
        <v>0</v>
      </c>
      <c r="ARJ114" s="87">
        <v>0</v>
      </c>
      <c r="ARK114" s="87">
        <v>0</v>
      </c>
      <c r="ARL114" s="87">
        <v>0</v>
      </c>
      <c r="ARM114" s="87">
        <v>0</v>
      </c>
      <c r="ARN114" s="87">
        <v>0</v>
      </c>
      <c r="ARO114" s="87">
        <v>0</v>
      </c>
      <c r="ARP114" s="87">
        <v>0</v>
      </c>
      <c r="ARQ114" s="87">
        <v>0</v>
      </c>
      <c r="ARR114" s="87">
        <v>0</v>
      </c>
      <c r="ARS114" s="87">
        <v>0</v>
      </c>
      <c r="ART114" s="87">
        <v>0</v>
      </c>
      <c r="ARU114" s="87">
        <v>0</v>
      </c>
      <c r="ARV114" s="87">
        <v>0</v>
      </c>
      <c r="ARW114" s="87">
        <v>0</v>
      </c>
      <c r="ARX114" s="87">
        <v>0</v>
      </c>
      <c r="ARY114" s="87">
        <v>0</v>
      </c>
      <c r="ARZ114" s="87">
        <v>0</v>
      </c>
      <c r="ASA114" s="87">
        <v>0</v>
      </c>
      <c r="ASB114" s="87">
        <v>0</v>
      </c>
      <c r="ASC114" s="87">
        <v>0</v>
      </c>
      <c r="ASD114" s="87">
        <v>0</v>
      </c>
      <c r="ASE114" s="87">
        <v>0</v>
      </c>
      <c r="ASF114" s="87">
        <v>0</v>
      </c>
      <c r="ASG114" s="87">
        <v>0</v>
      </c>
      <c r="ASH114" s="87">
        <v>0</v>
      </c>
      <c r="ASI114" s="87">
        <v>0</v>
      </c>
      <c r="ASJ114" s="87">
        <v>0</v>
      </c>
      <c r="ASK114" s="87">
        <v>0</v>
      </c>
      <c r="ASL114" s="87">
        <v>0</v>
      </c>
      <c r="ASM114" s="87">
        <v>0</v>
      </c>
      <c r="ASN114" s="87">
        <v>0</v>
      </c>
      <c r="ASO114" s="87">
        <v>0</v>
      </c>
      <c r="ASP114" s="87">
        <v>0</v>
      </c>
      <c r="ASQ114" s="87">
        <v>0</v>
      </c>
      <c r="ASR114" s="87">
        <v>0</v>
      </c>
      <c r="ASS114" s="87">
        <v>0</v>
      </c>
      <c r="AST114" s="87">
        <v>0</v>
      </c>
      <c r="ASU114" s="87">
        <v>0</v>
      </c>
      <c r="ASV114" s="87">
        <v>0</v>
      </c>
      <c r="ASW114" s="87">
        <v>0</v>
      </c>
      <c r="ASX114" s="87">
        <v>0</v>
      </c>
      <c r="ASY114" s="87">
        <v>0</v>
      </c>
      <c r="ASZ114" s="87">
        <v>0</v>
      </c>
      <c r="ATA114" s="87">
        <v>0</v>
      </c>
      <c r="ATB114" s="87">
        <v>0</v>
      </c>
      <c r="ATC114" s="87">
        <v>0</v>
      </c>
      <c r="ATD114" s="87">
        <v>0</v>
      </c>
      <c r="ATE114" s="87">
        <v>0</v>
      </c>
      <c r="ATF114" s="87">
        <v>0</v>
      </c>
      <c r="ATG114" s="87">
        <v>0</v>
      </c>
      <c r="ATH114" s="87">
        <v>0</v>
      </c>
      <c r="ATI114" s="87">
        <v>0</v>
      </c>
      <c r="ATJ114" s="87">
        <v>0</v>
      </c>
      <c r="ATK114" s="87">
        <v>0</v>
      </c>
      <c r="ATL114" s="87">
        <v>0</v>
      </c>
      <c r="ATM114" s="87">
        <v>0</v>
      </c>
      <c r="ATN114" s="87">
        <v>0</v>
      </c>
      <c r="ATO114" s="87">
        <v>0</v>
      </c>
      <c r="ATP114" s="87">
        <v>0</v>
      </c>
      <c r="ATQ114" s="87">
        <v>0</v>
      </c>
      <c r="ATR114" s="87">
        <v>0</v>
      </c>
      <c r="ATS114" s="87">
        <v>0</v>
      </c>
      <c r="ATT114" s="87">
        <v>0</v>
      </c>
      <c r="ATU114" s="87">
        <v>0</v>
      </c>
      <c r="ATV114" s="87">
        <v>0</v>
      </c>
      <c r="ATW114" s="87">
        <v>0</v>
      </c>
      <c r="ATX114" s="87">
        <v>0</v>
      </c>
      <c r="ATY114" s="87">
        <v>0</v>
      </c>
      <c r="ATZ114" s="87">
        <v>0</v>
      </c>
      <c r="AUA114" s="87">
        <v>0</v>
      </c>
      <c r="AUB114" s="87">
        <v>0</v>
      </c>
      <c r="AUC114" s="87">
        <v>0</v>
      </c>
      <c r="AUD114" s="87">
        <v>0</v>
      </c>
      <c r="AUE114" s="87">
        <v>0</v>
      </c>
      <c r="AUF114" s="87">
        <v>0</v>
      </c>
      <c r="AUG114" s="87">
        <v>0</v>
      </c>
      <c r="AUH114" s="87">
        <v>0</v>
      </c>
      <c r="AUI114" s="87">
        <v>0</v>
      </c>
      <c r="AUJ114" s="87">
        <v>0</v>
      </c>
      <c r="AUK114" s="87">
        <v>0</v>
      </c>
      <c r="AUL114" s="87">
        <v>0</v>
      </c>
      <c r="AUM114" s="87">
        <v>0</v>
      </c>
      <c r="AUN114" s="87">
        <v>0</v>
      </c>
      <c r="AUO114" s="87">
        <v>0</v>
      </c>
      <c r="AUP114" s="87">
        <v>0</v>
      </c>
      <c r="AUQ114" s="87">
        <v>0</v>
      </c>
      <c r="AUR114" s="87">
        <v>0</v>
      </c>
      <c r="AUS114" s="87">
        <v>0</v>
      </c>
      <c r="AUT114" s="87">
        <v>0</v>
      </c>
      <c r="AUU114" s="87">
        <v>0</v>
      </c>
      <c r="AUV114" s="87">
        <v>0</v>
      </c>
      <c r="AUW114" s="87">
        <v>0</v>
      </c>
      <c r="AUX114" s="87">
        <v>0</v>
      </c>
      <c r="AUY114" s="87">
        <v>0</v>
      </c>
      <c r="AUZ114" s="87">
        <v>0</v>
      </c>
      <c r="AVA114" s="87">
        <v>0</v>
      </c>
      <c r="AVB114" s="87">
        <v>0</v>
      </c>
      <c r="AVC114" s="87">
        <v>0</v>
      </c>
      <c r="AVD114" s="87">
        <v>0</v>
      </c>
      <c r="AVE114" s="87">
        <v>0</v>
      </c>
      <c r="AVF114" s="87">
        <v>0</v>
      </c>
      <c r="AVG114" s="87">
        <v>0</v>
      </c>
      <c r="AVH114" s="87">
        <v>0</v>
      </c>
      <c r="AVI114" s="87">
        <v>0</v>
      </c>
      <c r="AVJ114" s="87">
        <v>0</v>
      </c>
      <c r="AVK114" s="87">
        <v>0</v>
      </c>
      <c r="AVL114" s="87">
        <v>0</v>
      </c>
      <c r="AVM114" s="87">
        <v>0</v>
      </c>
      <c r="AVN114" s="87">
        <v>0</v>
      </c>
      <c r="AVO114" s="87">
        <v>0</v>
      </c>
      <c r="AVP114" s="87">
        <v>0</v>
      </c>
      <c r="AVQ114" s="87">
        <v>0</v>
      </c>
      <c r="AVR114" s="87">
        <v>0</v>
      </c>
      <c r="AVS114" s="87">
        <v>0</v>
      </c>
      <c r="AVT114" s="87">
        <v>0</v>
      </c>
      <c r="AVU114" s="87">
        <v>0</v>
      </c>
      <c r="AVV114" s="87">
        <v>0</v>
      </c>
      <c r="AVW114" s="87">
        <v>0</v>
      </c>
      <c r="AVX114" s="87">
        <v>0</v>
      </c>
      <c r="AVY114" s="87">
        <v>0</v>
      </c>
      <c r="AVZ114" s="87">
        <v>0</v>
      </c>
      <c r="AWA114" s="87">
        <v>0</v>
      </c>
      <c r="AWB114" s="87">
        <v>0</v>
      </c>
      <c r="AWC114" s="87">
        <v>0</v>
      </c>
      <c r="AWD114" s="87">
        <v>0</v>
      </c>
      <c r="AWE114" s="87">
        <v>0</v>
      </c>
      <c r="AWF114" s="87">
        <v>0</v>
      </c>
      <c r="AWG114" s="87">
        <v>0</v>
      </c>
      <c r="AWH114" s="87">
        <v>0</v>
      </c>
      <c r="AWI114" s="87">
        <v>0</v>
      </c>
      <c r="AWJ114" s="87">
        <v>0</v>
      </c>
      <c r="AWK114" s="87">
        <v>0</v>
      </c>
      <c r="AWL114" s="87">
        <v>0</v>
      </c>
      <c r="AWM114" s="87">
        <v>0</v>
      </c>
      <c r="AWN114" s="87">
        <v>0</v>
      </c>
      <c r="AWO114" s="87">
        <v>0</v>
      </c>
      <c r="AWP114" s="87">
        <v>0</v>
      </c>
      <c r="AWQ114" s="87">
        <v>0</v>
      </c>
      <c r="AWR114" s="87">
        <v>0</v>
      </c>
      <c r="AWS114" s="87">
        <v>0</v>
      </c>
      <c r="AWT114" s="87">
        <v>0</v>
      </c>
      <c r="AWU114" s="87">
        <v>0</v>
      </c>
      <c r="AWV114" s="87">
        <v>0</v>
      </c>
      <c r="AWW114" s="87">
        <v>0</v>
      </c>
      <c r="AWX114" s="87">
        <v>0</v>
      </c>
      <c r="AWY114" s="87">
        <v>0</v>
      </c>
      <c r="AWZ114" s="87">
        <v>0</v>
      </c>
      <c r="AXA114" s="87">
        <v>0</v>
      </c>
      <c r="AXB114" s="87">
        <v>0</v>
      </c>
      <c r="AXC114" s="87">
        <v>0</v>
      </c>
      <c r="AXD114" s="87">
        <v>0</v>
      </c>
      <c r="AXE114" s="87">
        <v>0</v>
      </c>
      <c r="AXF114" s="87">
        <v>0</v>
      </c>
      <c r="AXG114" s="87">
        <v>0</v>
      </c>
      <c r="AXH114" s="87">
        <v>0</v>
      </c>
      <c r="AXI114" s="87">
        <v>0</v>
      </c>
      <c r="AXJ114" s="87">
        <v>0</v>
      </c>
      <c r="AXK114" s="87">
        <v>0</v>
      </c>
      <c r="AXL114" s="87">
        <v>0</v>
      </c>
      <c r="AXM114" s="87">
        <v>0</v>
      </c>
      <c r="AXN114" s="87">
        <v>0</v>
      </c>
      <c r="AXO114" s="87">
        <v>0</v>
      </c>
      <c r="AXP114" s="87">
        <v>0</v>
      </c>
      <c r="AXQ114" s="87">
        <v>0</v>
      </c>
      <c r="AXR114" s="87">
        <v>0</v>
      </c>
      <c r="AXS114" s="87">
        <v>0</v>
      </c>
      <c r="AXT114" s="87">
        <v>0</v>
      </c>
      <c r="AXU114" s="87">
        <v>0</v>
      </c>
      <c r="AXV114" s="87">
        <v>0</v>
      </c>
      <c r="AXW114" s="87">
        <v>0</v>
      </c>
      <c r="AXX114" s="87">
        <v>0</v>
      </c>
      <c r="AXY114" s="87">
        <v>0</v>
      </c>
      <c r="AXZ114" s="87">
        <v>0</v>
      </c>
      <c r="AYA114" s="87">
        <v>0</v>
      </c>
      <c r="AYB114" s="87">
        <v>0</v>
      </c>
      <c r="AYC114" s="87">
        <v>0</v>
      </c>
      <c r="AYD114" s="87">
        <v>0</v>
      </c>
      <c r="AYE114" s="87">
        <v>0</v>
      </c>
      <c r="AYF114" s="87">
        <v>0</v>
      </c>
      <c r="AYG114" s="87">
        <v>0</v>
      </c>
      <c r="AYH114" s="87">
        <v>0</v>
      </c>
      <c r="AYI114" s="87">
        <v>0</v>
      </c>
      <c r="AYJ114" s="87">
        <v>0</v>
      </c>
      <c r="AYK114" s="87">
        <v>0</v>
      </c>
      <c r="AYL114" s="87">
        <v>0</v>
      </c>
      <c r="AYM114" s="87">
        <v>0</v>
      </c>
      <c r="AYN114" s="87">
        <v>0</v>
      </c>
      <c r="AYO114" s="87">
        <v>0</v>
      </c>
      <c r="AYP114" s="87">
        <v>0</v>
      </c>
      <c r="AYQ114" s="87">
        <v>0</v>
      </c>
      <c r="AYR114" s="87">
        <v>0</v>
      </c>
      <c r="AYS114" s="87">
        <v>0</v>
      </c>
      <c r="AYT114" s="87">
        <v>0</v>
      </c>
      <c r="AYU114" s="87">
        <v>0</v>
      </c>
      <c r="AYV114" s="87">
        <v>0</v>
      </c>
      <c r="AYW114" s="87">
        <v>0</v>
      </c>
      <c r="AYX114" s="87">
        <v>0</v>
      </c>
      <c r="AYY114" s="87">
        <v>0</v>
      </c>
      <c r="AYZ114" s="87">
        <v>0</v>
      </c>
      <c r="AZA114" s="87">
        <v>0</v>
      </c>
      <c r="AZB114" s="87">
        <v>0</v>
      </c>
      <c r="AZC114" s="87">
        <v>0</v>
      </c>
      <c r="AZD114" s="87">
        <v>0</v>
      </c>
      <c r="AZE114" s="87">
        <v>0</v>
      </c>
      <c r="AZF114" s="87">
        <v>0</v>
      </c>
      <c r="AZG114" s="87">
        <v>0</v>
      </c>
      <c r="AZH114" s="87">
        <v>0</v>
      </c>
      <c r="AZI114" s="87">
        <v>0</v>
      </c>
      <c r="AZJ114" s="87">
        <v>0</v>
      </c>
      <c r="AZK114" s="87">
        <v>0</v>
      </c>
      <c r="AZL114" s="87">
        <v>0</v>
      </c>
      <c r="AZM114" s="87">
        <v>0</v>
      </c>
      <c r="AZN114" s="87">
        <v>0</v>
      </c>
      <c r="AZO114" s="87">
        <v>0</v>
      </c>
      <c r="AZP114" s="87">
        <v>0</v>
      </c>
      <c r="AZQ114" s="87">
        <v>0</v>
      </c>
      <c r="AZR114" s="87">
        <v>0</v>
      </c>
      <c r="AZS114" s="87">
        <v>0</v>
      </c>
      <c r="AZT114" s="87">
        <v>0</v>
      </c>
      <c r="AZU114" s="87">
        <v>0</v>
      </c>
      <c r="AZV114" s="87">
        <v>0</v>
      </c>
      <c r="AZW114" s="87">
        <v>0</v>
      </c>
      <c r="AZX114" s="87">
        <v>0</v>
      </c>
      <c r="AZY114" s="87">
        <v>0</v>
      </c>
      <c r="AZZ114" s="87">
        <v>0</v>
      </c>
      <c r="BAA114" s="87">
        <v>0</v>
      </c>
      <c r="BAB114" s="87">
        <v>0</v>
      </c>
      <c r="BAC114" s="87">
        <v>0</v>
      </c>
      <c r="BAD114" s="87">
        <v>0</v>
      </c>
      <c r="BAE114" s="87">
        <v>0</v>
      </c>
      <c r="BAF114" s="87">
        <v>0</v>
      </c>
      <c r="BAG114" s="87">
        <v>0</v>
      </c>
      <c r="BAH114" s="87">
        <v>0</v>
      </c>
      <c r="BAI114" s="87">
        <v>0</v>
      </c>
      <c r="BAJ114" s="87">
        <v>0</v>
      </c>
      <c r="BAK114" s="87">
        <v>0</v>
      </c>
      <c r="BAL114" s="87">
        <v>0</v>
      </c>
      <c r="BAM114" s="87">
        <v>0</v>
      </c>
      <c r="BAN114" s="87">
        <v>0</v>
      </c>
      <c r="BAO114" s="87">
        <v>0</v>
      </c>
      <c r="BAP114" s="87">
        <v>0</v>
      </c>
      <c r="BAQ114" s="87">
        <v>0</v>
      </c>
      <c r="BAR114" s="87">
        <v>0</v>
      </c>
      <c r="BAS114" s="87">
        <v>0</v>
      </c>
      <c r="BAT114" s="87">
        <v>0</v>
      </c>
      <c r="BAU114" s="87">
        <v>0</v>
      </c>
      <c r="BAV114" s="87">
        <v>0</v>
      </c>
      <c r="BAW114" s="87">
        <v>0</v>
      </c>
      <c r="BAX114" s="87">
        <v>0</v>
      </c>
      <c r="BAY114" s="87">
        <v>0</v>
      </c>
      <c r="BAZ114" s="87">
        <v>0</v>
      </c>
      <c r="BBA114" s="87">
        <v>0</v>
      </c>
      <c r="BBB114" s="87">
        <v>0</v>
      </c>
      <c r="BBC114" s="87">
        <v>0</v>
      </c>
      <c r="BBD114" s="87">
        <v>0</v>
      </c>
      <c r="BBE114" s="87">
        <v>0</v>
      </c>
      <c r="BBF114" s="87">
        <v>0</v>
      </c>
      <c r="BBG114" s="87">
        <v>0</v>
      </c>
      <c r="BBH114" s="87">
        <v>0</v>
      </c>
      <c r="BBI114" s="87">
        <v>0</v>
      </c>
      <c r="BBJ114" s="87">
        <v>0</v>
      </c>
      <c r="BBK114" s="87">
        <v>0</v>
      </c>
      <c r="BBL114" s="87">
        <v>0</v>
      </c>
      <c r="BBM114" s="87">
        <v>0</v>
      </c>
      <c r="BBN114" s="87">
        <v>0</v>
      </c>
      <c r="BBO114" s="87">
        <v>0</v>
      </c>
      <c r="BBP114" s="87">
        <v>0</v>
      </c>
      <c r="BBQ114" s="87">
        <v>0</v>
      </c>
      <c r="BBR114" s="87">
        <v>0</v>
      </c>
      <c r="BBS114" s="87">
        <v>0</v>
      </c>
      <c r="BBT114" s="87">
        <v>0</v>
      </c>
      <c r="BBU114" s="87">
        <v>0</v>
      </c>
      <c r="BBV114" s="87">
        <v>0</v>
      </c>
      <c r="BBW114" s="87">
        <v>0</v>
      </c>
      <c r="BBX114" s="87">
        <v>0</v>
      </c>
      <c r="BBY114" s="87">
        <v>0</v>
      </c>
      <c r="BBZ114" s="87">
        <v>0</v>
      </c>
      <c r="BCA114" s="87">
        <v>0</v>
      </c>
      <c r="BCB114" s="87">
        <v>0</v>
      </c>
      <c r="BCC114" s="87">
        <v>0</v>
      </c>
      <c r="BCD114" s="87">
        <v>0</v>
      </c>
      <c r="BCE114" s="87">
        <v>0</v>
      </c>
      <c r="BCF114" s="87">
        <v>0</v>
      </c>
      <c r="BCG114" s="87">
        <v>0</v>
      </c>
      <c r="BCH114" s="87">
        <v>0</v>
      </c>
      <c r="BCI114" s="87">
        <v>0</v>
      </c>
      <c r="BCJ114" s="87">
        <v>0</v>
      </c>
      <c r="BCK114" s="87">
        <v>0</v>
      </c>
      <c r="BCL114" s="87">
        <v>0</v>
      </c>
      <c r="BCM114" s="87">
        <v>0</v>
      </c>
      <c r="BCN114" s="87">
        <v>0</v>
      </c>
      <c r="BCO114" s="87">
        <v>0</v>
      </c>
      <c r="BCP114" s="87">
        <v>0</v>
      </c>
      <c r="BCQ114" s="87">
        <v>0</v>
      </c>
      <c r="BCR114" s="87">
        <v>0</v>
      </c>
      <c r="BCS114" s="87">
        <v>0</v>
      </c>
      <c r="BCT114" s="87">
        <v>0</v>
      </c>
      <c r="BCU114" s="87">
        <v>0</v>
      </c>
      <c r="BCV114" s="87">
        <v>0</v>
      </c>
      <c r="BCW114" s="87">
        <v>0</v>
      </c>
      <c r="BCX114" s="87">
        <v>0</v>
      </c>
      <c r="BCY114" s="87">
        <v>0</v>
      </c>
      <c r="BCZ114" s="87">
        <v>0</v>
      </c>
      <c r="BDA114" s="87">
        <v>0</v>
      </c>
      <c r="BDB114" s="87">
        <v>0</v>
      </c>
      <c r="BDC114" s="87">
        <v>0</v>
      </c>
      <c r="BDD114" s="87">
        <v>0</v>
      </c>
      <c r="BDE114" s="87">
        <v>0</v>
      </c>
      <c r="BDF114" s="87">
        <v>0</v>
      </c>
      <c r="BDG114" s="87">
        <v>0</v>
      </c>
      <c r="BDH114" s="87">
        <v>0</v>
      </c>
      <c r="BDI114" s="87">
        <v>0</v>
      </c>
      <c r="BDJ114" s="87">
        <v>0</v>
      </c>
      <c r="BDK114" s="87">
        <v>0</v>
      </c>
      <c r="BDL114" s="87">
        <v>0</v>
      </c>
      <c r="BDM114" s="87">
        <v>0</v>
      </c>
      <c r="BDN114" s="87">
        <v>0</v>
      </c>
      <c r="BDO114" s="87">
        <v>0</v>
      </c>
      <c r="BDP114" s="87">
        <v>0</v>
      </c>
      <c r="BDQ114" s="87">
        <v>0</v>
      </c>
      <c r="BDR114" s="87">
        <v>0</v>
      </c>
      <c r="BDS114" s="87">
        <v>0</v>
      </c>
      <c r="BDT114" s="87">
        <v>0</v>
      </c>
      <c r="BDU114" s="87">
        <v>0</v>
      </c>
      <c r="BDV114" s="87">
        <v>0</v>
      </c>
      <c r="BDW114" s="87">
        <v>0</v>
      </c>
      <c r="BDX114" s="87">
        <v>0</v>
      </c>
      <c r="BDY114" s="87">
        <v>0</v>
      </c>
      <c r="BDZ114" s="87">
        <v>0</v>
      </c>
      <c r="BEA114" s="87">
        <v>0</v>
      </c>
      <c r="BEB114" s="87">
        <v>0</v>
      </c>
      <c r="BEC114" s="87">
        <v>0</v>
      </c>
      <c r="BED114" s="87">
        <v>0</v>
      </c>
      <c r="BEE114" s="87">
        <v>0</v>
      </c>
      <c r="BEF114" s="87">
        <v>0</v>
      </c>
      <c r="BEG114" s="87">
        <v>0</v>
      </c>
      <c r="BEH114" s="87">
        <v>0</v>
      </c>
      <c r="BEI114" s="87">
        <v>0</v>
      </c>
      <c r="BEJ114" s="87">
        <v>0</v>
      </c>
      <c r="BEK114" s="87">
        <v>0</v>
      </c>
      <c r="BEL114" s="87">
        <v>0</v>
      </c>
      <c r="BEM114" s="87">
        <v>0</v>
      </c>
      <c r="BEN114" s="87">
        <v>0</v>
      </c>
      <c r="BEO114" s="87">
        <v>0</v>
      </c>
      <c r="BEP114" s="87">
        <v>0</v>
      </c>
      <c r="BEQ114" s="87">
        <v>0</v>
      </c>
      <c r="BER114" s="87">
        <v>0</v>
      </c>
      <c r="BES114" s="87">
        <v>0</v>
      </c>
      <c r="BET114" s="87">
        <v>0</v>
      </c>
      <c r="BEU114" s="87">
        <v>0</v>
      </c>
      <c r="BEV114" s="87">
        <v>0</v>
      </c>
      <c r="BEW114" s="87">
        <v>0</v>
      </c>
      <c r="BEX114" s="87">
        <v>0</v>
      </c>
      <c r="BEY114" s="87">
        <v>0</v>
      </c>
      <c r="BEZ114" s="87">
        <v>0</v>
      </c>
      <c r="BFA114" s="87">
        <v>0</v>
      </c>
      <c r="BFB114" s="87">
        <v>0</v>
      </c>
      <c r="BFC114" s="87">
        <v>0</v>
      </c>
      <c r="BFD114" s="87">
        <v>0</v>
      </c>
      <c r="BFE114" s="87">
        <v>0</v>
      </c>
      <c r="BFF114" s="87">
        <v>0</v>
      </c>
      <c r="BFG114" s="87">
        <v>0</v>
      </c>
      <c r="BFH114" s="87">
        <v>0</v>
      </c>
      <c r="BFI114" s="87">
        <v>0</v>
      </c>
      <c r="BFJ114" s="87">
        <v>0</v>
      </c>
      <c r="BFK114" s="87">
        <v>0</v>
      </c>
      <c r="BFL114" s="87">
        <v>0</v>
      </c>
      <c r="BFM114" s="87">
        <v>0</v>
      </c>
      <c r="BFN114" s="87">
        <v>0</v>
      </c>
      <c r="BFO114" s="87">
        <v>0</v>
      </c>
      <c r="BFP114" s="87">
        <v>0</v>
      </c>
      <c r="BFQ114" s="87">
        <v>0</v>
      </c>
      <c r="BFR114" s="87">
        <v>0</v>
      </c>
      <c r="BFS114" s="87">
        <v>0</v>
      </c>
      <c r="BFT114" s="87">
        <v>0</v>
      </c>
      <c r="BFU114" s="87">
        <v>0</v>
      </c>
      <c r="BFV114" s="87">
        <v>0</v>
      </c>
      <c r="BFW114" s="87">
        <v>0</v>
      </c>
      <c r="BFX114" s="87">
        <v>0</v>
      </c>
      <c r="BFY114" s="87">
        <v>0</v>
      </c>
      <c r="BFZ114" s="87">
        <v>0</v>
      </c>
      <c r="BGA114" s="87">
        <v>0</v>
      </c>
      <c r="BGB114" s="87">
        <v>0</v>
      </c>
      <c r="BGC114" s="87">
        <v>0</v>
      </c>
      <c r="BGD114" s="87">
        <v>0</v>
      </c>
      <c r="BGE114" s="87">
        <v>0</v>
      </c>
      <c r="BGF114" s="87">
        <v>0</v>
      </c>
      <c r="BGG114" s="87">
        <v>0</v>
      </c>
      <c r="BGH114" s="87">
        <v>0</v>
      </c>
      <c r="BGI114" s="87">
        <v>0</v>
      </c>
      <c r="BGJ114" s="87">
        <v>0</v>
      </c>
      <c r="BGK114" s="87">
        <v>0</v>
      </c>
      <c r="BGL114" s="87">
        <v>0</v>
      </c>
      <c r="BGM114" s="87">
        <v>0</v>
      </c>
      <c r="BGN114" s="87">
        <v>0</v>
      </c>
      <c r="BGO114" s="87">
        <v>0</v>
      </c>
      <c r="BGP114" s="87">
        <v>0</v>
      </c>
      <c r="BGQ114" s="87">
        <v>0</v>
      </c>
      <c r="BGR114" s="87">
        <v>0</v>
      </c>
      <c r="BGS114" s="87">
        <v>0</v>
      </c>
      <c r="BGT114" s="87">
        <v>0</v>
      </c>
      <c r="BGU114" s="87">
        <v>0</v>
      </c>
      <c r="BGV114" s="87">
        <v>0</v>
      </c>
      <c r="BGW114" s="87">
        <v>0</v>
      </c>
      <c r="BGX114" s="87">
        <v>0</v>
      </c>
      <c r="BGY114" s="87">
        <v>0</v>
      </c>
      <c r="BGZ114" s="87">
        <v>0</v>
      </c>
      <c r="BHA114" s="87">
        <v>0</v>
      </c>
      <c r="BHB114" s="87">
        <v>0</v>
      </c>
      <c r="BHC114" s="87">
        <v>0</v>
      </c>
      <c r="BHD114" s="87">
        <v>0</v>
      </c>
      <c r="BHE114" s="87">
        <v>0</v>
      </c>
      <c r="BHF114" s="87">
        <v>0</v>
      </c>
      <c r="BHG114" s="87">
        <v>0</v>
      </c>
      <c r="BHH114" s="87">
        <v>0</v>
      </c>
      <c r="BHI114" s="87">
        <v>0</v>
      </c>
      <c r="BHJ114" s="87">
        <v>0</v>
      </c>
      <c r="BHK114" s="87">
        <v>0</v>
      </c>
      <c r="BHL114" s="87">
        <v>0</v>
      </c>
      <c r="BHM114" s="87">
        <v>0</v>
      </c>
      <c r="BHN114" s="87">
        <v>0</v>
      </c>
      <c r="BHO114" s="87">
        <v>0</v>
      </c>
      <c r="BHP114" s="87">
        <v>0</v>
      </c>
      <c r="BHQ114" s="87">
        <v>0</v>
      </c>
      <c r="BHR114" s="87">
        <v>0</v>
      </c>
      <c r="BHS114" s="87">
        <v>0</v>
      </c>
      <c r="BHT114" s="87">
        <v>0</v>
      </c>
      <c r="BHU114" s="87">
        <v>0</v>
      </c>
      <c r="BHV114" s="87">
        <v>0</v>
      </c>
      <c r="BHW114" s="87">
        <v>0</v>
      </c>
      <c r="BHX114" s="87">
        <v>0</v>
      </c>
      <c r="BHY114" s="87">
        <v>0</v>
      </c>
      <c r="BHZ114" s="87">
        <v>0</v>
      </c>
      <c r="BIA114" s="87">
        <v>0</v>
      </c>
      <c r="BIB114" s="87">
        <v>0</v>
      </c>
      <c r="BIC114" s="87">
        <v>0</v>
      </c>
      <c r="BID114" s="87">
        <v>0</v>
      </c>
      <c r="BIE114" s="87">
        <v>0</v>
      </c>
      <c r="BIF114" s="87">
        <v>0</v>
      </c>
      <c r="BIG114" s="87">
        <v>0</v>
      </c>
      <c r="BIH114" s="87">
        <v>0</v>
      </c>
      <c r="BII114" s="87">
        <v>0</v>
      </c>
      <c r="BIJ114" s="87">
        <v>0</v>
      </c>
      <c r="BIK114" s="87">
        <v>0</v>
      </c>
      <c r="BIL114" s="87">
        <v>0</v>
      </c>
      <c r="BIM114" s="87">
        <v>0</v>
      </c>
      <c r="BIN114" s="87">
        <v>0</v>
      </c>
      <c r="BIO114" s="87">
        <v>0</v>
      </c>
      <c r="BIP114" s="87">
        <v>0</v>
      </c>
      <c r="BIQ114" s="87">
        <v>0</v>
      </c>
      <c r="BIR114" s="87">
        <v>0</v>
      </c>
      <c r="BIS114" s="87">
        <v>0</v>
      </c>
      <c r="BIT114" s="87">
        <v>0</v>
      </c>
      <c r="BIU114" s="87">
        <v>0</v>
      </c>
      <c r="BIV114" s="87">
        <v>0</v>
      </c>
      <c r="BIW114" s="87">
        <v>0</v>
      </c>
      <c r="BIX114" s="87">
        <v>0</v>
      </c>
      <c r="BIY114" s="87">
        <v>0</v>
      </c>
      <c r="BIZ114" s="87">
        <v>0</v>
      </c>
      <c r="BJA114" s="87">
        <v>0</v>
      </c>
      <c r="BJB114" s="87">
        <v>0</v>
      </c>
      <c r="BJC114" s="87">
        <v>0</v>
      </c>
      <c r="BJD114" s="87">
        <v>0</v>
      </c>
      <c r="BJE114" s="87">
        <v>0</v>
      </c>
      <c r="BJF114" s="87">
        <v>0</v>
      </c>
      <c r="BJG114" s="87">
        <v>0</v>
      </c>
      <c r="BJH114" s="87">
        <v>0</v>
      </c>
      <c r="BJI114" s="87">
        <v>0</v>
      </c>
      <c r="BJJ114" s="87">
        <v>0</v>
      </c>
      <c r="BJK114" s="87">
        <v>0</v>
      </c>
      <c r="BJL114" s="87">
        <v>0</v>
      </c>
      <c r="BJM114" s="87">
        <v>0</v>
      </c>
      <c r="BJN114" s="87">
        <v>0</v>
      </c>
      <c r="BJO114" s="87">
        <v>0</v>
      </c>
      <c r="BJP114" s="87">
        <v>0</v>
      </c>
      <c r="BJQ114" s="87">
        <v>0</v>
      </c>
      <c r="BJR114" s="87">
        <v>0</v>
      </c>
      <c r="BJS114" s="87">
        <v>0</v>
      </c>
      <c r="BJT114" s="87">
        <v>0</v>
      </c>
      <c r="BJU114" s="87">
        <v>0</v>
      </c>
      <c r="BJV114" s="87">
        <v>0</v>
      </c>
      <c r="BJW114" s="87">
        <v>0</v>
      </c>
      <c r="BJX114" s="87">
        <v>0</v>
      </c>
      <c r="BJY114" s="87">
        <v>0</v>
      </c>
      <c r="BJZ114" s="87">
        <v>0</v>
      </c>
      <c r="BKA114" s="87">
        <v>0</v>
      </c>
      <c r="BKB114" s="87">
        <v>0</v>
      </c>
      <c r="BKC114" s="87">
        <v>0</v>
      </c>
      <c r="BKD114" s="87">
        <v>0</v>
      </c>
      <c r="BKE114" s="87">
        <v>0</v>
      </c>
      <c r="BKF114" s="87">
        <v>0</v>
      </c>
      <c r="BKG114" s="87">
        <v>0</v>
      </c>
      <c r="BKH114" s="87">
        <v>0</v>
      </c>
      <c r="BKI114" s="87">
        <v>0</v>
      </c>
      <c r="BKJ114" s="87">
        <v>0</v>
      </c>
      <c r="BKK114" s="87">
        <v>0</v>
      </c>
      <c r="BKL114" s="87">
        <v>0</v>
      </c>
      <c r="BKM114" s="87">
        <v>0</v>
      </c>
      <c r="BKN114" s="87">
        <v>0</v>
      </c>
      <c r="BKO114" s="87">
        <v>0</v>
      </c>
      <c r="BKP114" s="87">
        <v>0</v>
      </c>
      <c r="BKQ114" s="87">
        <v>0</v>
      </c>
      <c r="BKR114" s="87">
        <v>0</v>
      </c>
      <c r="BKS114" s="87">
        <v>0</v>
      </c>
      <c r="BKT114" s="87">
        <v>0</v>
      </c>
      <c r="BKU114" s="87">
        <v>0</v>
      </c>
      <c r="BKV114" s="87">
        <v>0</v>
      </c>
      <c r="BKW114" s="87">
        <v>0</v>
      </c>
      <c r="BKX114" s="87">
        <v>0</v>
      </c>
      <c r="BKY114" s="87">
        <v>0</v>
      </c>
      <c r="BKZ114" s="87">
        <v>0</v>
      </c>
      <c r="BLA114" s="87">
        <v>0</v>
      </c>
      <c r="BLB114" s="87">
        <v>0</v>
      </c>
      <c r="BLC114" s="87">
        <v>0</v>
      </c>
      <c r="BLD114" s="87">
        <v>0</v>
      </c>
      <c r="BLE114" s="87">
        <v>0</v>
      </c>
      <c r="BLF114" s="87">
        <v>0</v>
      </c>
      <c r="BLG114" s="87">
        <v>0</v>
      </c>
      <c r="BLH114" s="87">
        <v>0</v>
      </c>
      <c r="BLI114" s="87">
        <v>0</v>
      </c>
      <c r="BLJ114" s="87">
        <v>0</v>
      </c>
      <c r="BLK114" s="87">
        <v>0</v>
      </c>
      <c r="BLL114" s="87">
        <v>0</v>
      </c>
      <c r="BLM114" s="87">
        <v>0</v>
      </c>
      <c r="BLN114" s="87">
        <v>0</v>
      </c>
      <c r="BLO114" s="87">
        <v>0</v>
      </c>
      <c r="BLP114" s="87">
        <v>0</v>
      </c>
      <c r="BLQ114" s="87">
        <v>0</v>
      </c>
      <c r="BLR114" s="87">
        <v>0</v>
      </c>
      <c r="BLS114" s="87">
        <v>0</v>
      </c>
      <c r="BLT114" s="87">
        <v>0</v>
      </c>
      <c r="BLU114" s="87">
        <v>0</v>
      </c>
      <c r="BLV114" s="87">
        <v>0</v>
      </c>
      <c r="BLW114" s="87">
        <v>0</v>
      </c>
      <c r="BLX114" s="87">
        <v>0</v>
      </c>
      <c r="BLY114" s="87">
        <v>0</v>
      </c>
      <c r="BLZ114" s="87">
        <v>0</v>
      </c>
      <c r="BMA114" s="87">
        <v>0</v>
      </c>
      <c r="BMB114" s="87">
        <v>0</v>
      </c>
      <c r="BMC114" s="87">
        <v>0</v>
      </c>
      <c r="BMD114" s="87">
        <v>0</v>
      </c>
      <c r="BME114" s="87">
        <v>0</v>
      </c>
      <c r="BMF114" s="87">
        <v>0</v>
      </c>
      <c r="BMG114" s="87">
        <v>0</v>
      </c>
      <c r="BMH114" s="87">
        <v>0</v>
      </c>
      <c r="BMI114" s="87">
        <v>0</v>
      </c>
      <c r="BMJ114" s="87">
        <v>0</v>
      </c>
      <c r="BMK114" s="87">
        <v>0</v>
      </c>
      <c r="BML114" s="87">
        <v>0</v>
      </c>
      <c r="BMM114" s="87">
        <v>0</v>
      </c>
      <c r="BMN114" s="87">
        <v>0</v>
      </c>
      <c r="BMO114" s="87">
        <v>0</v>
      </c>
      <c r="BMP114" s="87">
        <v>0</v>
      </c>
      <c r="BMQ114" s="87">
        <v>0</v>
      </c>
      <c r="BMR114" s="87">
        <v>0</v>
      </c>
      <c r="BMS114" s="87">
        <v>0</v>
      </c>
      <c r="BMT114" s="87">
        <v>0</v>
      </c>
      <c r="BMU114" s="87">
        <v>0</v>
      </c>
      <c r="BMV114" s="87">
        <v>0</v>
      </c>
      <c r="BMW114" s="87">
        <v>0</v>
      </c>
      <c r="BMX114" s="87">
        <v>0</v>
      </c>
      <c r="BMY114" s="87">
        <v>0</v>
      </c>
      <c r="BMZ114" s="87">
        <v>0</v>
      </c>
      <c r="BNA114" s="87">
        <v>0</v>
      </c>
      <c r="BNB114" s="87">
        <v>0</v>
      </c>
      <c r="BNC114" s="87">
        <v>0</v>
      </c>
      <c r="BND114" s="87">
        <v>0</v>
      </c>
      <c r="BNE114" s="87">
        <v>0</v>
      </c>
      <c r="BNF114" s="87">
        <v>0</v>
      </c>
      <c r="BNG114" s="87">
        <v>0</v>
      </c>
      <c r="BNH114" s="87">
        <v>0</v>
      </c>
      <c r="BNI114" s="87">
        <v>0</v>
      </c>
      <c r="BNJ114" s="87">
        <v>0</v>
      </c>
      <c r="BNK114" s="87">
        <v>0</v>
      </c>
      <c r="BNL114" s="87">
        <v>0</v>
      </c>
      <c r="BNM114" s="87">
        <v>0</v>
      </c>
      <c r="BNN114" s="87">
        <v>0</v>
      </c>
      <c r="BNO114" s="87">
        <v>0</v>
      </c>
      <c r="BNP114" s="87">
        <v>0</v>
      </c>
      <c r="BNQ114" s="87">
        <v>0</v>
      </c>
      <c r="BNR114" s="87">
        <v>0</v>
      </c>
      <c r="BNS114" s="87">
        <v>0</v>
      </c>
      <c r="BNT114" s="87">
        <v>0</v>
      </c>
      <c r="BNU114" s="87">
        <v>0</v>
      </c>
      <c r="BNV114" s="87">
        <v>0</v>
      </c>
      <c r="BNW114" s="87">
        <v>0</v>
      </c>
      <c r="BNX114" s="87">
        <v>0</v>
      </c>
      <c r="BNY114" s="87">
        <v>0</v>
      </c>
      <c r="BNZ114" s="87">
        <v>0</v>
      </c>
      <c r="BOA114" s="87">
        <v>0</v>
      </c>
      <c r="BOB114" s="87">
        <v>0</v>
      </c>
      <c r="BOC114" s="87">
        <v>0</v>
      </c>
      <c r="BOD114" s="87">
        <v>0</v>
      </c>
      <c r="BOE114" s="87">
        <v>0</v>
      </c>
      <c r="BOF114" s="87">
        <v>0</v>
      </c>
      <c r="BOG114" s="87">
        <v>0</v>
      </c>
      <c r="BOH114" s="87">
        <v>0</v>
      </c>
      <c r="BOI114" s="87">
        <v>0</v>
      </c>
      <c r="BOJ114" s="87">
        <v>0</v>
      </c>
      <c r="BOK114" s="87">
        <v>0</v>
      </c>
      <c r="BOL114" s="87">
        <v>0</v>
      </c>
      <c r="BOM114" s="87">
        <v>0</v>
      </c>
      <c r="BON114" s="87">
        <v>0</v>
      </c>
      <c r="BOO114" s="87">
        <v>0</v>
      </c>
      <c r="BOP114" s="87">
        <v>0</v>
      </c>
      <c r="BOQ114" s="87">
        <v>0</v>
      </c>
      <c r="BOR114" s="87">
        <v>0</v>
      </c>
      <c r="BOS114" s="87">
        <v>0</v>
      </c>
      <c r="BOT114" s="87">
        <v>0</v>
      </c>
      <c r="BOU114" s="87">
        <v>0</v>
      </c>
      <c r="BOV114" s="87">
        <v>0</v>
      </c>
      <c r="BOW114" s="87">
        <v>0</v>
      </c>
      <c r="BOX114" s="87">
        <v>0</v>
      </c>
      <c r="BOY114" s="87">
        <v>0</v>
      </c>
      <c r="BOZ114" s="87">
        <v>0</v>
      </c>
      <c r="BPA114" s="87">
        <v>0</v>
      </c>
      <c r="BPB114" s="87">
        <v>0</v>
      </c>
      <c r="BPC114" s="87">
        <v>0</v>
      </c>
      <c r="BPD114" s="87">
        <v>0</v>
      </c>
      <c r="BPE114" s="87">
        <v>0</v>
      </c>
      <c r="BPF114" s="87">
        <v>0</v>
      </c>
      <c r="BPG114" s="87">
        <v>0</v>
      </c>
      <c r="BPH114" s="87">
        <v>0</v>
      </c>
      <c r="BPI114" s="87">
        <v>0</v>
      </c>
      <c r="BPJ114" s="87">
        <v>0</v>
      </c>
      <c r="BPK114" s="87">
        <v>0</v>
      </c>
      <c r="BPL114" s="87">
        <v>0</v>
      </c>
      <c r="BPM114" s="87">
        <v>0</v>
      </c>
      <c r="BPN114" s="87">
        <v>0</v>
      </c>
      <c r="BPO114" s="87">
        <v>0</v>
      </c>
      <c r="BPP114" s="87">
        <v>0</v>
      </c>
      <c r="BPQ114" s="87">
        <v>0</v>
      </c>
      <c r="BPR114" s="87">
        <v>0</v>
      </c>
      <c r="BPS114" s="87">
        <v>0</v>
      </c>
      <c r="BPT114" s="87">
        <v>0</v>
      </c>
      <c r="BPU114" s="87">
        <v>0</v>
      </c>
      <c r="BPV114" s="87">
        <v>0</v>
      </c>
      <c r="BPW114" s="87">
        <v>0</v>
      </c>
      <c r="BPX114" s="87">
        <v>0</v>
      </c>
      <c r="BPY114" s="87">
        <v>0</v>
      </c>
      <c r="BPZ114" s="87">
        <v>0</v>
      </c>
      <c r="BQA114" s="87">
        <v>0</v>
      </c>
      <c r="BQB114" s="87">
        <v>0</v>
      </c>
      <c r="BQC114" s="87">
        <v>0</v>
      </c>
      <c r="BQD114" s="87">
        <v>0</v>
      </c>
      <c r="BQE114" s="87">
        <v>0</v>
      </c>
      <c r="BQF114" s="87">
        <v>0</v>
      </c>
      <c r="BQG114" s="87">
        <v>0</v>
      </c>
      <c r="BQH114" s="87">
        <v>0</v>
      </c>
      <c r="BQI114" s="87">
        <v>0</v>
      </c>
      <c r="BQJ114" s="87">
        <v>0</v>
      </c>
      <c r="BQK114" s="87">
        <v>0</v>
      </c>
      <c r="BQL114" s="87">
        <v>0</v>
      </c>
      <c r="BQM114" s="87">
        <v>0</v>
      </c>
      <c r="BQN114" s="87">
        <v>0</v>
      </c>
      <c r="BQO114" s="87">
        <v>0</v>
      </c>
      <c r="BQP114" s="87">
        <v>0</v>
      </c>
      <c r="BQQ114" s="87">
        <v>0</v>
      </c>
      <c r="BQR114" s="87">
        <v>0</v>
      </c>
      <c r="BQS114" s="87">
        <v>0</v>
      </c>
      <c r="BQT114" s="87">
        <v>0</v>
      </c>
      <c r="BQU114" s="87">
        <v>0</v>
      </c>
      <c r="BQV114" s="87">
        <v>0</v>
      </c>
      <c r="BQW114" s="87">
        <v>0</v>
      </c>
      <c r="BQX114" s="87">
        <v>0</v>
      </c>
      <c r="BQY114" s="87">
        <v>0</v>
      </c>
      <c r="BQZ114" s="87">
        <v>0</v>
      </c>
      <c r="BRA114" s="87">
        <v>0</v>
      </c>
      <c r="BRB114" s="87">
        <v>0</v>
      </c>
      <c r="BRC114" s="87">
        <v>0</v>
      </c>
      <c r="BRD114" s="87">
        <v>0</v>
      </c>
      <c r="BRE114" s="87">
        <v>0</v>
      </c>
      <c r="BRF114" s="87">
        <v>0</v>
      </c>
      <c r="BRG114" s="87">
        <v>0</v>
      </c>
      <c r="BRH114" s="87">
        <v>0</v>
      </c>
      <c r="BRI114" s="87">
        <v>0</v>
      </c>
      <c r="BRJ114" s="87">
        <v>0</v>
      </c>
      <c r="BRK114" s="87">
        <v>0</v>
      </c>
      <c r="BRL114" s="87">
        <v>0</v>
      </c>
      <c r="BRM114" s="87">
        <v>0</v>
      </c>
      <c r="BRN114" s="87">
        <v>0</v>
      </c>
      <c r="BRO114" s="87">
        <v>0</v>
      </c>
      <c r="BRP114" s="87">
        <v>0</v>
      </c>
      <c r="BRQ114" s="87">
        <v>0</v>
      </c>
      <c r="BRR114" s="87">
        <v>0</v>
      </c>
      <c r="BRS114" s="87">
        <v>0</v>
      </c>
      <c r="BRT114" s="87">
        <v>0</v>
      </c>
      <c r="BRU114" s="87">
        <v>0</v>
      </c>
      <c r="BRV114" s="87">
        <v>0</v>
      </c>
      <c r="BRW114" s="87">
        <v>0</v>
      </c>
      <c r="BRX114" s="87">
        <v>0</v>
      </c>
      <c r="BRY114" s="87">
        <v>0</v>
      </c>
      <c r="BRZ114" s="87">
        <v>0</v>
      </c>
      <c r="BSA114" s="87">
        <v>0</v>
      </c>
      <c r="BSB114" s="87">
        <v>0</v>
      </c>
      <c r="BSC114" s="87">
        <v>0</v>
      </c>
      <c r="BSD114" s="87">
        <v>0</v>
      </c>
      <c r="BSE114" s="87">
        <v>0</v>
      </c>
      <c r="BSF114" s="87">
        <v>0</v>
      </c>
      <c r="BSG114" s="87">
        <v>0</v>
      </c>
      <c r="BSH114" s="87">
        <v>0</v>
      </c>
      <c r="BSI114" s="87">
        <v>0</v>
      </c>
      <c r="BSJ114" s="87">
        <v>0</v>
      </c>
      <c r="BSK114" s="87">
        <v>0</v>
      </c>
      <c r="BSL114" s="87">
        <v>0</v>
      </c>
      <c r="BSM114" s="87">
        <v>0</v>
      </c>
      <c r="BSN114" s="87">
        <v>0</v>
      </c>
      <c r="BSO114" s="87">
        <v>0</v>
      </c>
      <c r="BSP114" s="87">
        <v>0</v>
      </c>
      <c r="BSQ114" s="87">
        <v>0</v>
      </c>
      <c r="BSR114" s="87">
        <v>0</v>
      </c>
      <c r="BSS114" s="87">
        <v>0</v>
      </c>
      <c r="BST114" s="87">
        <v>0</v>
      </c>
      <c r="BSU114" s="87">
        <v>0</v>
      </c>
      <c r="BSV114" s="87">
        <v>0</v>
      </c>
      <c r="BSW114" s="87">
        <v>0</v>
      </c>
      <c r="BSX114" s="87">
        <v>0</v>
      </c>
      <c r="BSY114" s="87">
        <v>0</v>
      </c>
      <c r="BSZ114" s="87">
        <v>0</v>
      </c>
      <c r="BTA114" s="87">
        <v>0</v>
      </c>
      <c r="BTB114" s="87">
        <v>0</v>
      </c>
      <c r="BTC114" s="87">
        <v>0</v>
      </c>
      <c r="BTD114" s="87">
        <v>0</v>
      </c>
      <c r="BTE114" s="87">
        <v>0</v>
      </c>
      <c r="BTF114" s="87">
        <v>0</v>
      </c>
      <c r="BTG114" s="87">
        <v>0</v>
      </c>
      <c r="BTH114" s="87">
        <v>0</v>
      </c>
      <c r="BTI114" s="87">
        <v>0</v>
      </c>
      <c r="BTJ114" s="87">
        <v>0</v>
      </c>
      <c r="BTK114" s="87">
        <v>0</v>
      </c>
      <c r="BTL114" s="87">
        <v>0</v>
      </c>
      <c r="BTM114" s="87">
        <v>0</v>
      </c>
      <c r="BTN114" s="87">
        <v>0</v>
      </c>
      <c r="BTO114" s="87">
        <v>0</v>
      </c>
      <c r="BTP114" s="87">
        <v>0</v>
      </c>
      <c r="BTQ114" s="87">
        <v>0</v>
      </c>
      <c r="BTR114" s="87">
        <v>0</v>
      </c>
      <c r="BTS114" s="87">
        <v>0</v>
      </c>
      <c r="BTT114" s="87">
        <v>0</v>
      </c>
      <c r="BTU114" s="87">
        <v>0</v>
      </c>
      <c r="BTV114" s="87">
        <v>0</v>
      </c>
      <c r="BTW114" s="87">
        <v>0</v>
      </c>
      <c r="BTX114" s="87">
        <v>0</v>
      </c>
      <c r="BTY114" s="87">
        <v>0</v>
      </c>
      <c r="BTZ114" s="87">
        <v>0</v>
      </c>
      <c r="BUA114" s="87">
        <v>0</v>
      </c>
      <c r="BUB114" s="87">
        <v>0</v>
      </c>
      <c r="BUC114" s="87">
        <v>0</v>
      </c>
      <c r="BUD114" s="87">
        <v>0</v>
      </c>
      <c r="BUE114" s="87">
        <v>0</v>
      </c>
      <c r="BUF114" s="87">
        <v>0</v>
      </c>
      <c r="BUG114" s="87">
        <v>0</v>
      </c>
      <c r="BUH114" s="87">
        <v>0</v>
      </c>
      <c r="BUI114" s="87">
        <v>0</v>
      </c>
      <c r="BUJ114" s="87">
        <v>0</v>
      </c>
      <c r="BUK114" s="87">
        <v>0</v>
      </c>
      <c r="BUL114" s="87">
        <v>0</v>
      </c>
      <c r="BUM114" s="87">
        <v>0</v>
      </c>
      <c r="BUN114" s="87">
        <v>0</v>
      </c>
      <c r="BUO114" s="87">
        <v>0</v>
      </c>
      <c r="BUP114" s="87">
        <v>0</v>
      </c>
      <c r="BUQ114" s="87">
        <v>0</v>
      </c>
      <c r="BUR114" s="87">
        <v>0</v>
      </c>
      <c r="BUS114" s="87">
        <v>0</v>
      </c>
      <c r="BUT114" s="87">
        <v>0</v>
      </c>
      <c r="BUU114" s="87">
        <v>0</v>
      </c>
      <c r="BUV114" s="87">
        <v>0</v>
      </c>
      <c r="BUW114" s="87">
        <v>0</v>
      </c>
      <c r="BUX114" s="87">
        <v>0</v>
      </c>
      <c r="BUY114" s="87">
        <v>0</v>
      </c>
      <c r="BUZ114" s="87">
        <v>0</v>
      </c>
      <c r="BVA114" s="87">
        <v>0</v>
      </c>
      <c r="BVB114" s="87">
        <v>0</v>
      </c>
      <c r="BVC114" s="87">
        <v>0</v>
      </c>
      <c r="BVD114" s="87">
        <v>0</v>
      </c>
      <c r="BVE114" s="87">
        <v>0</v>
      </c>
      <c r="BVF114" s="87">
        <v>0</v>
      </c>
      <c r="BVG114" s="87">
        <v>0</v>
      </c>
      <c r="BVH114" s="87">
        <v>0</v>
      </c>
      <c r="BVI114" s="87">
        <v>0</v>
      </c>
      <c r="BVJ114" s="87">
        <v>0</v>
      </c>
      <c r="BVK114" s="87">
        <v>0</v>
      </c>
      <c r="BVL114" s="87">
        <v>0</v>
      </c>
      <c r="BVM114" s="87">
        <v>0</v>
      </c>
      <c r="BVN114" s="87">
        <v>0</v>
      </c>
      <c r="BVO114" s="87">
        <v>0</v>
      </c>
      <c r="BVP114" s="87">
        <v>0</v>
      </c>
      <c r="BVQ114" s="87">
        <v>0</v>
      </c>
      <c r="BVR114" s="87">
        <v>0</v>
      </c>
      <c r="BVS114" s="87">
        <v>0</v>
      </c>
      <c r="BVT114" s="87">
        <v>0</v>
      </c>
      <c r="BVU114" s="87">
        <v>0</v>
      </c>
      <c r="BVV114" s="87">
        <v>0</v>
      </c>
      <c r="BVW114" s="87">
        <v>0</v>
      </c>
      <c r="BVX114" s="87">
        <v>0</v>
      </c>
      <c r="BVY114" s="87">
        <v>0</v>
      </c>
      <c r="BVZ114" s="87">
        <v>0</v>
      </c>
      <c r="BWA114" s="87">
        <v>0</v>
      </c>
      <c r="BWB114" s="87">
        <v>0</v>
      </c>
      <c r="BWC114" s="87">
        <v>0</v>
      </c>
      <c r="BWD114" s="87">
        <v>0</v>
      </c>
      <c r="BWE114" s="87">
        <v>0</v>
      </c>
      <c r="BWF114" s="87">
        <v>0</v>
      </c>
      <c r="BWG114" s="87">
        <v>0</v>
      </c>
      <c r="BWH114" s="87">
        <v>0</v>
      </c>
      <c r="BWI114" s="87">
        <v>0</v>
      </c>
      <c r="BWJ114" s="87">
        <v>0</v>
      </c>
      <c r="BWK114" s="87">
        <v>0</v>
      </c>
      <c r="BWL114" s="87">
        <v>0</v>
      </c>
      <c r="BWM114" s="87">
        <v>0</v>
      </c>
      <c r="BWN114" s="87">
        <v>0</v>
      </c>
      <c r="BWO114" s="87">
        <v>0</v>
      </c>
      <c r="BWP114" s="87">
        <v>0</v>
      </c>
      <c r="BWQ114" s="87">
        <v>0</v>
      </c>
      <c r="BWR114" s="87">
        <v>0</v>
      </c>
      <c r="BWS114" s="87">
        <v>0</v>
      </c>
      <c r="BWT114" s="87">
        <v>0</v>
      </c>
      <c r="BWU114" s="87">
        <v>0</v>
      </c>
      <c r="BWV114" s="87">
        <v>0</v>
      </c>
      <c r="BWW114" s="87">
        <v>0</v>
      </c>
      <c r="BWX114" s="87">
        <v>0</v>
      </c>
      <c r="BWY114" s="87">
        <v>0</v>
      </c>
      <c r="BWZ114" s="87">
        <v>0</v>
      </c>
      <c r="BXA114" s="87">
        <v>0</v>
      </c>
      <c r="BXB114" s="87">
        <v>0</v>
      </c>
      <c r="BXC114" s="87">
        <v>0</v>
      </c>
      <c r="BXD114" s="87">
        <v>0</v>
      </c>
      <c r="BXE114" s="87">
        <v>0</v>
      </c>
      <c r="BXF114" s="87">
        <v>0</v>
      </c>
      <c r="BXG114" s="87">
        <v>0</v>
      </c>
      <c r="BXH114" s="87">
        <v>0</v>
      </c>
      <c r="BXI114" s="87">
        <v>0</v>
      </c>
      <c r="BXJ114" s="87">
        <v>0</v>
      </c>
      <c r="BXK114" s="87">
        <v>0</v>
      </c>
      <c r="BXL114" s="87">
        <v>0</v>
      </c>
      <c r="BXM114" s="87">
        <v>0</v>
      </c>
      <c r="BXN114" s="87">
        <v>0</v>
      </c>
      <c r="BXO114" s="87">
        <v>0</v>
      </c>
      <c r="BXP114" s="87">
        <v>0</v>
      </c>
      <c r="BXQ114" s="87">
        <v>0</v>
      </c>
      <c r="BXR114" s="87">
        <v>0</v>
      </c>
      <c r="BXS114" s="87">
        <v>0</v>
      </c>
      <c r="BXT114" s="87">
        <v>0</v>
      </c>
      <c r="BXU114" s="87">
        <v>0</v>
      </c>
      <c r="BXV114" s="87">
        <v>0</v>
      </c>
      <c r="BXW114" s="87">
        <v>0</v>
      </c>
      <c r="BXX114" s="87">
        <v>0</v>
      </c>
      <c r="BXY114" s="87">
        <v>0</v>
      </c>
      <c r="BXZ114" s="87">
        <v>0</v>
      </c>
      <c r="BYA114" s="87">
        <v>0</v>
      </c>
      <c r="BYB114" s="87">
        <v>0</v>
      </c>
      <c r="BYC114" s="87">
        <v>0</v>
      </c>
      <c r="BYD114" s="87">
        <v>0</v>
      </c>
      <c r="BYE114" s="87">
        <v>0</v>
      </c>
      <c r="BYF114" s="87">
        <v>0</v>
      </c>
      <c r="BYG114" s="87">
        <v>0</v>
      </c>
      <c r="BYH114" s="87">
        <v>0</v>
      </c>
      <c r="BYI114" s="87">
        <v>0</v>
      </c>
      <c r="BYJ114" s="87">
        <v>0</v>
      </c>
      <c r="BYK114" s="87">
        <v>0</v>
      </c>
      <c r="BYL114" s="87">
        <v>0</v>
      </c>
      <c r="BYM114" s="87">
        <v>0</v>
      </c>
      <c r="BYN114" s="87">
        <v>0</v>
      </c>
      <c r="BYO114" s="87">
        <v>0</v>
      </c>
      <c r="BYP114" s="87">
        <v>0</v>
      </c>
      <c r="BYQ114" s="87">
        <v>0</v>
      </c>
      <c r="BYR114" s="87">
        <v>0</v>
      </c>
      <c r="BYS114" s="87">
        <v>0</v>
      </c>
      <c r="BYT114" s="87">
        <v>0</v>
      </c>
      <c r="BYU114" s="87">
        <v>0</v>
      </c>
      <c r="BYV114" s="87">
        <v>0</v>
      </c>
      <c r="BYW114" s="87">
        <v>0</v>
      </c>
      <c r="BYX114" s="87">
        <v>0</v>
      </c>
      <c r="BYY114" s="87">
        <v>0</v>
      </c>
      <c r="BYZ114" s="87">
        <v>0</v>
      </c>
      <c r="BZA114" s="87">
        <v>0</v>
      </c>
      <c r="BZB114" s="87">
        <v>0</v>
      </c>
      <c r="BZC114" s="87">
        <v>0</v>
      </c>
      <c r="BZD114" s="87">
        <v>0</v>
      </c>
      <c r="BZE114" s="87">
        <v>0</v>
      </c>
      <c r="BZF114" s="87">
        <v>0</v>
      </c>
      <c r="BZG114" s="87">
        <v>0</v>
      </c>
      <c r="BZH114" s="87">
        <v>0</v>
      </c>
      <c r="BZI114" s="87">
        <v>0</v>
      </c>
      <c r="BZJ114" s="87">
        <v>0</v>
      </c>
      <c r="BZK114" s="87">
        <v>0</v>
      </c>
      <c r="BZL114" s="87">
        <v>0</v>
      </c>
      <c r="BZM114" s="87">
        <v>0</v>
      </c>
      <c r="BZN114" s="87">
        <v>0</v>
      </c>
      <c r="BZO114" s="87">
        <v>0</v>
      </c>
      <c r="BZP114" s="87">
        <v>0</v>
      </c>
      <c r="BZQ114" s="87">
        <v>0</v>
      </c>
      <c r="BZR114" s="87">
        <v>0</v>
      </c>
      <c r="BZS114" s="87">
        <v>0</v>
      </c>
      <c r="BZT114" s="87">
        <v>0</v>
      </c>
      <c r="BZU114" s="87">
        <v>0</v>
      </c>
      <c r="BZV114" s="87">
        <v>0</v>
      </c>
      <c r="BZW114" s="87">
        <v>0</v>
      </c>
      <c r="BZX114" s="87">
        <v>0</v>
      </c>
      <c r="BZY114" s="87">
        <v>0</v>
      </c>
      <c r="BZZ114" s="87">
        <v>0</v>
      </c>
      <c r="CAA114" s="87">
        <v>0</v>
      </c>
      <c r="CAB114" s="87">
        <v>0</v>
      </c>
      <c r="CAC114" s="87">
        <v>0</v>
      </c>
      <c r="CAD114" s="87">
        <v>0</v>
      </c>
      <c r="CAE114" s="87">
        <v>0</v>
      </c>
      <c r="CAF114" s="87">
        <v>0</v>
      </c>
      <c r="CAG114" s="87">
        <v>0</v>
      </c>
      <c r="CAH114" s="87">
        <v>0</v>
      </c>
      <c r="CAI114" s="87">
        <v>0</v>
      </c>
      <c r="CAJ114" s="87">
        <v>0</v>
      </c>
      <c r="CAK114" s="87">
        <v>0</v>
      </c>
      <c r="CAL114" s="87">
        <v>0</v>
      </c>
      <c r="CAM114" s="87">
        <v>0</v>
      </c>
      <c r="CAN114" s="87">
        <v>0</v>
      </c>
      <c r="CAO114" s="87">
        <v>0</v>
      </c>
      <c r="CAP114" s="87">
        <v>0</v>
      </c>
      <c r="CAQ114" s="87">
        <v>0</v>
      </c>
      <c r="CAR114" s="87">
        <v>0</v>
      </c>
      <c r="CAS114" s="87">
        <v>0</v>
      </c>
      <c r="CAT114" s="87">
        <v>0</v>
      </c>
      <c r="CAU114" s="87">
        <v>0</v>
      </c>
      <c r="CAV114" s="87">
        <v>0</v>
      </c>
      <c r="CAW114" s="87">
        <v>0</v>
      </c>
      <c r="CAX114" s="87">
        <v>0</v>
      </c>
      <c r="CAY114" s="87">
        <v>0</v>
      </c>
      <c r="CAZ114" s="87">
        <v>0</v>
      </c>
      <c r="CBA114" s="87">
        <v>0</v>
      </c>
      <c r="CBB114" s="87">
        <v>0</v>
      </c>
      <c r="CBC114" s="87">
        <v>0</v>
      </c>
      <c r="CBD114" s="87">
        <v>0</v>
      </c>
      <c r="CBE114" s="87">
        <v>0</v>
      </c>
      <c r="CBF114" s="87">
        <v>0</v>
      </c>
      <c r="CBG114" s="87">
        <v>0</v>
      </c>
      <c r="CBH114" s="87">
        <v>0</v>
      </c>
      <c r="CBI114" s="87">
        <v>0</v>
      </c>
      <c r="CBJ114" s="87">
        <v>0</v>
      </c>
      <c r="CBK114" s="87">
        <v>0</v>
      </c>
      <c r="CBL114" s="87">
        <v>0</v>
      </c>
      <c r="CBM114" s="87">
        <v>0</v>
      </c>
      <c r="CBN114" s="87">
        <v>0</v>
      </c>
      <c r="CBO114" s="87">
        <v>0</v>
      </c>
      <c r="CBP114" s="87">
        <v>0</v>
      </c>
      <c r="CBQ114" s="87">
        <v>0</v>
      </c>
      <c r="CBR114" s="87">
        <v>0</v>
      </c>
      <c r="CBS114" s="87">
        <v>0</v>
      </c>
      <c r="CBT114" s="87">
        <v>0</v>
      </c>
      <c r="CBU114" s="87">
        <v>0</v>
      </c>
      <c r="CBV114" s="87">
        <v>0</v>
      </c>
      <c r="CBW114" s="87">
        <v>0</v>
      </c>
      <c r="CBX114" s="87">
        <v>0</v>
      </c>
      <c r="CBY114" s="87">
        <v>0</v>
      </c>
      <c r="CBZ114" s="87">
        <v>0</v>
      </c>
      <c r="CCA114" s="87">
        <v>0</v>
      </c>
      <c r="CCB114" s="87">
        <v>0</v>
      </c>
      <c r="CCC114" s="87">
        <v>0</v>
      </c>
      <c r="CCD114" s="87">
        <v>0</v>
      </c>
      <c r="CCE114" s="87">
        <v>0</v>
      </c>
      <c r="CCF114" s="87">
        <v>0</v>
      </c>
      <c r="CCG114" s="87">
        <v>0</v>
      </c>
      <c r="CCH114" s="87">
        <v>0</v>
      </c>
      <c r="CCI114" s="87">
        <v>0</v>
      </c>
      <c r="CCJ114" s="87">
        <v>0</v>
      </c>
      <c r="CCK114" s="87">
        <v>0</v>
      </c>
      <c r="CCL114" s="87">
        <v>0</v>
      </c>
      <c r="CCM114" s="87">
        <v>0</v>
      </c>
      <c r="CCN114" s="87">
        <v>0</v>
      </c>
      <c r="CCO114" s="87">
        <v>0</v>
      </c>
      <c r="CCP114" s="87">
        <v>0</v>
      </c>
      <c r="CCQ114" s="87">
        <v>0</v>
      </c>
      <c r="CCR114" s="87">
        <v>0</v>
      </c>
      <c r="CCS114" s="87">
        <v>0</v>
      </c>
      <c r="CCT114" s="87">
        <v>0</v>
      </c>
      <c r="CCU114" s="87">
        <v>0</v>
      </c>
      <c r="CCV114" s="87">
        <v>0</v>
      </c>
      <c r="CCW114" s="87">
        <v>0</v>
      </c>
      <c r="CCX114" s="87">
        <v>0</v>
      </c>
      <c r="CCY114" s="87">
        <v>0</v>
      </c>
      <c r="CCZ114" s="87">
        <v>0</v>
      </c>
      <c r="CDA114" s="87">
        <v>0</v>
      </c>
      <c r="CDB114" s="87">
        <v>0</v>
      </c>
      <c r="CDC114" s="87">
        <v>0</v>
      </c>
      <c r="CDD114" s="87">
        <v>0</v>
      </c>
      <c r="CDE114" s="87">
        <v>0</v>
      </c>
      <c r="CDF114" s="87">
        <v>0</v>
      </c>
      <c r="CDG114" s="87">
        <v>0</v>
      </c>
      <c r="CDH114" s="87">
        <v>0</v>
      </c>
      <c r="CDI114" s="87">
        <v>0</v>
      </c>
      <c r="CDJ114" s="87">
        <v>0</v>
      </c>
      <c r="CDK114" s="87">
        <v>0</v>
      </c>
      <c r="CDL114" s="87">
        <v>0</v>
      </c>
      <c r="CDM114" s="87">
        <v>0</v>
      </c>
      <c r="CDN114" s="87">
        <v>0</v>
      </c>
      <c r="CDO114" s="87">
        <v>0</v>
      </c>
      <c r="CDP114" s="87">
        <v>0</v>
      </c>
      <c r="CDQ114" s="87">
        <v>0</v>
      </c>
      <c r="CDR114" s="87">
        <v>0</v>
      </c>
      <c r="CDS114" s="87">
        <v>0</v>
      </c>
      <c r="CDT114" s="87">
        <v>0</v>
      </c>
      <c r="CDU114" s="87">
        <v>0</v>
      </c>
      <c r="CDV114" s="87">
        <v>0</v>
      </c>
      <c r="CDW114" s="87">
        <v>0</v>
      </c>
      <c r="CDX114" s="87">
        <v>0</v>
      </c>
      <c r="CDY114" s="87">
        <v>0</v>
      </c>
      <c r="CDZ114" s="87">
        <v>0</v>
      </c>
      <c r="CEA114" s="87">
        <v>0</v>
      </c>
      <c r="CEB114" s="87">
        <v>0</v>
      </c>
      <c r="CEC114" s="87">
        <v>0</v>
      </c>
      <c r="CED114" s="87">
        <v>0</v>
      </c>
      <c r="CEE114" s="87">
        <v>0</v>
      </c>
      <c r="CEF114" s="87">
        <v>0</v>
      </c>
      <c r="CEG114" s="87">
        <v>0</v>
      </c>
      <c r="CEH114" s="87">
        <v>0</v>
      </c>
      <c r="CEI114" s="87">
        <v>0</v>
      </c>
      <c r="CEJ114" s="87">
        <v>0</v>
      </c>
      <c r="CEK114" s="87">
        <v>0</v>
      </c>
      <c r="CEL114" s="87">
        <v>0</v>
      </c>
      <c r="CEM114" s="87">
        <v>0</v>
      </c>
      <c r="CEN114" s="87">
        <v>0</v>
      </c>
      <c r="CEO114" s="87">
        <v>0</v>
      </c>
      <c r="CEP114" s="87">
        <v>0</v>
      </c>
      <c r="CEQ114" s="87">
        <v>0</v>
      </c>
      <c r="CER114" s="87">
        <v>0</v>
      </c>
      <c r="CES114" s="87">
        <v>0</v>
      </c>
      <c r="CET114" s="87">
        <v>0</v>
      </c>
      <c r="CEU114" s="87">
        <v>0</v>
      </c>
      <c r="CEV114" s="87">
        <v>0</v>
      </c>
      <c r="CEW114" s="87">
        <v>0</v>
      </c>
      <c r="CEX114" s="87">
        <v>0</v>
      </c>
      <c r="CEY114" s="87">
        <v>0</v>
      </c>
      <c r="CEZ114" s="87">
        <v>0</v>
      </c>
      <c r="CFA114" s="87">
        <v>0</v>
      </c>
      <c r="CFB114" s="87">
        <v>0</v>
      </c>
      <c r="CFC114" s="87">
        <v>0</v>
      </c>
      <c r="CFD114" s="87">
        <v>0</v>
      </c>
      <c r="CFE114" s="87">
        <v>0</v>
      </c>
      <c r="CFF114" s="87">
        <v>0</v>
      </c>
      <c r="CFG114" s="87">
        <v>0</v>
      </c>
      <c r="CFH114" s="87">
        <v>0</v>
      </c>
      <c r="CFI114" s="87">
        <v>0</v>
      </c>
      <c r="CFJ114" s="87">
        <v>0</v>
      </c>
      <c r="CFK114" s="87">
        <v>0</v>
      </c>
      <c r="CFL114" s="87">
        <v>0</v>
      </c>
      <c r="CFM114" s="87">
        <v>0</v>
      </c>
      <c r="CFN114" s="87">
        <v>0</v>
      </c>
      <c r="CFO114" s="87">
        <v>0</v>
      </c>
      <c r="CFP114" s="87">
        <v>0</v>
      </c>
      <c r="CFQ114" s="87">
        <v>0</v>
      </c>
      <c r="CFR114" s="87">
        <v>0</v>
      </c>
      <c r="CFS114" s="87">
        <v>0</v>
      </c>
      <c r="CFT114" s="87">
        <v>0</v>
      </c>
      <c r="CFU114" s="87">
        <v>0</v>
      </c>
      <c r="CFV114" s="87">
        <v>0</v>
      </c>
      <c r="CFW114" s="87">
        <v>0</v>
      </c>
      <c r="CFX114" s="87">
        <v>0</v>
      </c>
      <c r="CFY114" s="87">
        <v>0</v>
      </c>
      <c r="CFZ114" s="87">
        <v>0</v>
      </c>
      <c r="CGA114" s="87">
        <v>0</v>
      </c>
      <c r="CGB114" s="87">
        <v>0</v>
      </c>
      <c r="CGC114" s="87">
        <v>0</v>
      </c>
      <c r="CGD114" s="87">
        <v>0</v>
      </c>
      <c r="CGE114" s="87">
        <v>0</v>
      </c>
      <c r="CGF114" s="87">
        <v>0</v>
      </c>
      <c r="CGG114" s="87">
        <v>0</v>
      </c>
      <c r="CGH114" s="87">
        <v>0</v>
      </c>
      <c r="CGI114" s="87">
        <v>0</v>
      </c>
      <c r="CGJ114" s="87">
        <v>0</v>
      </c>
      <c r="CGK114" s="87">
        <v>0</v>
      </c>
      <c r="CGL114" s="87">
        <v>0</v>
      </c>
      <c r="CGM114" s="87">
        <v>0</v>
      </c>
      <c r="CGN114" s="87">
        <v>0</v>
      </c>
      <c r="CGO114" s="87">
        <v>0</v>
      </c>
      <c r="CGP114" s="87">
        <v>0</v>
      </c>
      <c r="CGQ114" s="87">
        <v>0</v>
      </c>
      <c r="CGR114" s="87">
        <v>0</v>
      </c>
      <c r="CGS114" s="87">
        <v>0</v>
      </c>
      <c r="CGT114" s="87">
        <v>0</v>
      </c>
      <c r="CGU114" s="87">
        <v>0</v>
      </c>
      <c r="CGV114" s="87">
        <v>0</v>
      </c>
      <c r="CGW114" s="87">
        <v>0</v>
      </c>
      <c r="CGX114" s="87">
        <v>0</v>
      </c>
      <c r="CGY114" s="87">
        <v>0</v>
      </c>
      <c r="CGZ114" s="87">
        <v>0</v>
      </c>
      <c r="CHA114" s="87">
        <v>0</v>
      </c>
      <c r="CHB114" s="87">
        <v>0</v>
      </c>
      <c r="CHC114" s="87">
        <v>0</v>
      </c>
      <c r="CHD114" s="87">
        <v>0</v>
      </c>
      <c r="CHE114" s="87">
        <v>0</v>
      </c>
      <c r="CHF114" s="87">
        <v>0</v>
      </c>
      <c r="CHG114" s="87">
        <v>0</v>
      </c>
      <c r="CHH114" s="87">
        <v>0</v>
      </c>
      <c r="CHI114" s="87">
        <v>0</v>
      </c>
      <c r="CHJ114" s="87">
        <v>0</v>
      </c>
      <c r="CHK114" s="87">
        <v>0</v>
      </c>
      <c r="CHL114" s="87">
        <v>0</v>
      </c>
      <c r="CHM114" s="87">
        <v>0</v>
      </c>
      <c r="CHN114" s="87">
        <v>0</v>
      </c>
      <c r="CHO114" s="87">
        <v>0</v>
      </c>
      <c r="CHP114" s="87">
        <v>0</v>
      </c>
      <c r="CHQ114" s="87">
        <v>0</v>
      </c>
      <c r="CHR114" s="87">
        <v>0</v>
      </c>
      <c r="CHS114" s="87">
        <v>0</v>
      </c>
      <c r="CHT114" s="87">
        <v>0</v>
      </c>
      <c r="CHU114" s="87">
        <v>0</v>
      </c>
      <c r="CHV114" s="87">
        <v>0</v>
      </c>
      <c r="CHW114" s="87">
        <v>0</v>
      </c>
      <c r="CHX114" s="87">
        <v>0</v>
      </c>
      <c r="CHY114" s="87">
        <v>0</v>
      </c>
      <c r="CHZ114" s="87">
        <v>0</v>
      </c>
      <c r="CIA114" s="87">
        <v>0</v>
      </c>
      <c r="CIB114" s="87">
        <v>0</v>
      </c>
      <c r="CIC114" s="87">
        <v>0</v>
      </c>
      <c r="CID114" s="87">
        <v>0</v>
      </c>
      <c r="CIE114" s="87">
        <v>0</v>
      </c>
      <c r="CIF114" s="87">
        <v>0</v>
      </c>
      <c r="CIG114" s="87">
        <v>0</v>
      </c>
      <c r="CIH114" s="87">
        <v>0</v>
      </c>
      <c r="CII114" s="87">
        <v>0</v>
      </c>
      <c r="CIJ114" s="87">
        <v>0</v>
      </c>
      <c r="CIK114" s="87">
        <v>0</v>
      </c>
      <c r="CIL114" s="87">
        <v>0</v>
      </c>
      <c r="CIM114" s="87">
        <v>0</v>
      </c>
      <c r="CIN114" s="87">
        <v>0</v>
      </c>
      <c r="CIO114" s="87">
        <v>0</v>
      </c>
      <c r="CIP114" s="87">
        <v>0</v>
      </c>
      <c r="CIQ114" s="87">
        <v>0</v>
      </c>
      <c r="CIR114" s="87">
        <v>0</v>
      </c>
      <c r="CIS114" s="87">
        <v>0</v>
      </c>
      <c r="CIT114" s="87">
        <v>0</v>
      </c>
      <c r="CIU114" s="87">
        <v>0</v>
      </c>
      <c r="CIV114" s="87">
        <v>0</v>
      </c>
      <c r="CIW114" s="87">
        <v>0</v>
      </c>
      <c r="CIX114" s="87">
        <v>0</v>
      </c>
      <c r="CIY114" s="87">
        <v>0</v>
      </c>
      <c r="CIZ114" s="87">
        <v>0</v>
      </c>
      <c r="CJA114" s="87">
        <v>0</v>
      </c>
      <c r="CJB114" s="87">
        <v>0</v>
      </c>
      <c r="CJC114" s="87">
        <v>0</v>
      </c>
      <c r="CJD114" s="87">
        <v>0</v>
      </c>
      <c r="CJE114" s="87">
        <v>0</v>
      </c>
      <c r="CJF114" s="87">
        <v>0</v>
      </c>
      <c r="CJG114" s="87">
        <v>0</v>
      </c>
      <c r="CJH114" s="87">
        <v>0</v>
      </c>
      <c r="CJI114" s="87">
        <v>0</v>
      </c>
      <c r="CJJ114" s="87">
        <v>0</v>
      </c>
      <c r="CJK114" s="87">
        <v>0</v>
      </c>
      <c r="CJL114" s="87">
        <v>0</v>
      </c>
      <c r="CJM114" s="87">
        <v>0</v>
      </c>
      <c r="CJN114" s="87">
        <v>0</v>
      </c>
      <c r="CJO114" s="87">
        <v>0</v>
      </c>
      <c r="CJP114" s="87">
        <v>0</v>
      </c>
      <c r="CJQ114" s="87">
        <v>0</v>
      </c>
      <c r="CJR114" s="87">
        <v>0</v>
      </c>
      <c r="CJS114" s="87">
        <v>0</v>
      </c>
      <c r="CJT114" s="87">
        <v>0</v>
      </c>
      <c r="CJU114" s="87">
        <v>0</v>
      </c>
      <c r="CJV114" s="87">
        <v>0</v>
      </c>
      <c r="CJW114" s="87">
        <v>0</v>
      </c>
      <c r="CJX114" s="87">
        <v>0</v>
      </c>
      <c r="CJY114" s="87">
        <v>0</v>
      </c>
      <c r="CJZ114" s="87">
        <v>0</v>
      </c>
      <c r="CKA114" s="87">
        <v>0</v>
      </c>
      <c r="CKB114" s="87">
        <v>0</v>
      </c>
      <c r="CKC114" s="87">
        <v>0</v>
      </c>
      <c r="CKD114" s="87">
        <v>0</v>
      </c>
      <c r="CKE114" s="87">
        <v>0</v>
      </c>
      <c r="CKF114" s="87">
        <v>0</v>
      </c>
      <c r="CKG114" s="87">
        <v>0</v>
      </c>
      <c r="CKH114" s="87">
        <v>0</v>
      </c>
      <c r="CKI114" s="87">
        <v>0</v>
      </c>
      <c r="CKJ114" s="87">
        <v>0</v>
      </c>
      <c r="CKK114" s="87">
        <v>0</v>
      </c>
      <c r="CKL114" s="87">
        <v>0</v>
      </c>
      <c r="CKM114" s="87">
        <v>0</v>
      </c>
      <c r="CKN114" s="87">
        <v>0</v>
      </c>
      <c r="CKO114" s="87">
        <v>0</v>
      </c>
      <c r="CKP114" s="87">
        <v>0</v>
      </c>
      <c r="CKQ114" s="87">
        <v>0</v>
      </c>
      <c r="CKR114" s="87">
        <v>0</v>
      </c>
      <c r="CKS114" s="87">
        <v>0</v>
      </c>
      <c r="CKT114" s="87">
        <v>0</v>
      </c>
      <c r="CKU114" s="87">
        <v>0</v>
      </c>
      <c r="CKV114" s="87">
        <v>0</v>
      </c>
      <c r="CKW114" s="87">
        <v>0</v>
      </c>
      <c r="CKX114" s="87">
        <v>0</v>
      </c>
      <c r="CKY114" s="87">
        <v>0</v>
      </c>
      <c r="CKZ114" s="87">
        <v>0</v>
      </c>
      <c r="CLA114" s="87">
        <v>0</v>
      </c>
      <c r="CLB114" s="87">
        <v>0</v>
      </c>
      <c r="CLC114" s="87">
        <v>0</v>
      </c>
      <c r="CLD114" s="87">
        <v>0</v>
      </c>
      <c r="CLE114" s="87">
        <v>0</v>
      </c>
      <c r="CLF114" s="87">
        <v>0</v>
      </c>
      <c r="CLG114" s="87">
        <v>0</v>
      </c>
      <c r="CLH114" s="87">
        <v>0</v>
      </c>
      <c r="CLI114" s="87">
        <v>0</v>
      </c>
      <c r="CLJ114" s="87">
        <v>0</v>
      </c>
      <c r="CLK114" s="87">
        <v>0</v>
      </c>
      <c r="CLL114" s="87">
        <v>0</v>
      </c>
      <c r="CLM114" s="87">
        <v>0</v>
      </c>
      <c r="CLN114" s="87">
        <v>0</v>
      </c>
      <c r="CLO114" s="87">
        <v>0</v>
      </c>
      <c r="CLP114" s="87">
        <v>0</v>
      </c>
      <c r="CLQ114" s="87">
        <v>0</v>
      </c>
      <c r="CLR114" s="87">
        <v>0</v>
      </c>
      <c r="CLS114" s="87">
        <v>0</v>
      </c>
      <c r="CLT114" s="87">
        <v>0</v>
      </c>
      <c r="CLU114" s="87">
        <v>0</v>
      </c>
      <c r="CLV114" s="87">
        <v>0</v>
      </c>
      <c r="CLW114" s="87">
        <v>0</v>
      </c>
      <c r="CLX114" s="87">
        <v>0</v>
      </c>
      <c r="CLY114" s="87">
        <v>0</v>
      </c>
      <c r="CLZ114" s="87">
        <v>0</v>
      </c>
      <c r="CMA114" s="87">
        <v>0</v>
      </c>
      <c r="CMB114" s="87">
        <v>0</v>
      </c>
      <c r="CMC114" s="87">
        <v>0</v>
      </c>
      <c r="CMD114" s="87">
        <v>0</v>
      </c>
      <c r="CME114" s="87">
        <v>0</v>
      </c>
      <c r="CMF114" s="87">
        <v>0</v>
      </c>
      <c r="CMG114" s="87">
        <v>0</v>
      </c>
      <c r="CMH114" s="87">
        <v>0</v>
      </c>
      <c r="CMI114" s="87">
        <v>0</v>
      </c>
      <c r="CMJ114" s="87">
        <v>0</v>
      </c>
      <c r="CMK114" s="87">
        <v>0</v>
      </c>
      <c r="CML114" s="87">
        <v>0</v>
      </c>
      <c r="CMM114" s="87">
        <v>0</v>
      </c>
      <c r="CMN114" s="87">
        <v>0</v>
      </c>
      <c r="CMO114" s="87">
        <v>0</v>
      </c>
      <c r="CMP114" s="87">
        <v>0</v>
      </c>
      <c r="CMQ114" s="87">
        <v>0</v>
      </c>
      <c r="CMR114" s="87">
        <v>0</v>
      </c>
      <c r="CMS114" s="87">
        <v>0</v>
      </c>
      <c r="CMT114" s="87">
        <v>0</v>
      </c>
      <c r="CMU114" s="87">
        <v>0</v>
      </c>
      <c r="CMV114" s="87">
        <v>0</v>
      </c>
      <c r="CMW114" s="87">
        <v>0</v>
      </c>
      <c r="CMX114" s="87">
        <v>0</v>
      </c>
      <c r="CMY114" s="87">
        <v>0</v>
      </c>
      <c r="CMZ114" s="87">
        <v>0</v>
      </c>
      <c r="CNA114" s="87">
        <v>0</v>
      </c>
      <c r="CNB114" s="87">
        <v>0</v>
      </c>
      <c r="CNC114" s="87">
        <v>0</v>
      </c>
      <c r="CND114" s="87">
        <v>0</v>
      </c>
      <c r="CNE114" s="87">
        <v>0</v>
      </c>
      <c r="CNF114" s="87">
        <v>0</v>
      </c>
      <c r="CNG114" s="87">
        <v>0</v>
      </c>
      <c r="CNH114" s="87">
        <v>0</v>
      </c>
      <c r="CNI114" s="87">
        <v>0</v>
      </c>
      <c r="CNJ114" s="87">
        <v>0</v>
      </c>
      <c r="CNK114" s="87">
        <v>0</v>
      </c>
      <c r="CNL114" s="87">
        <v>0</v>
      </c>
      <c r="CNM114" s="87">
        <v>0</v>
      </c>
      <c r="CNN114" s="87">
        <v>0</v>
      </c>
      <c r="CNO114" s="87">
        <v>0</v>
      </c>
      <c r="CNP114" s="87">
        <v>0</v>
      </c>
      <c r="CNQ114" s="87">
        <v>0</v>
      </c>
      <c r="CNR114" s="87">
        <v>0</v>
      </c>
      <c r="CNS114" s="87">
        <v>0</v>
      </c>
      <c r="CNT114" s="87">
        <v>0</v>
      </c>
      <c r="CNU114" s="87">
        <v>0</v>
      </c>
      <c r="CNV114" s="87">
        <v>0</v>
      </c>
      <c r="CNW114" s="87">
        <v>0</v>
      </c>
      <c r="CNX114" s="87">
        <v>0</v>
      </c>
      <c r="CNY114" s="87">
        <v>0</v>
      </c>
      <c r="CNZ114" s="87">
        <v>0</v>
      </c>
      <c r="COA114" s="87">
        <v>0</v>
      </c>
      <c r="COB114" s="87">
        <v>0</v>
      </c>
      <c r="COC114" s="87">
        <v>0</v>
      </c>
      <c r="COD114" s="87">
        <v>0</v>
      </c>
      <c r="COE114" s="87">
        <v>0</v>
      </c>
      <c r="COF114" s="87">
        <v>0</v>
      </c>
      <c r="COG114" s="87">
        <v>0</v>
      </c>
      <c r="COH114" s="87">
        <v>0</v>
      </c>
      <c r="COI114" s="87">
        <v>0</v>
      </c>
      <c r="COJ114" s="87">
        <v>0</v>
      </c>
      <c r="COK114" s="87">
        <v>0</v>
      </c>
      <c r="COL114" s="87">
        <v>0</v>
      </c>
      <c r="COM114" s="87">
        <v>0</v>
      </c>
      <c r="CON114" s="87">
        <v>0</v>
      </c>
      <c r="COO114" s="87">
        <v>0</v>
      </c>
      <c r="COP114" s="87">
        <v>0</v>
      </c>
      <c r="COQ114" s="87">
        <v>0</v>
      </c>
      <c r="COR114" s="87">
        <v>0</v>
      </c>
      <c r="COS114" s="87">
        <v>0</v>
      </c>
      <c r="COT114" s="87">
        <v>0</v>
      </c>
      <c r="COU114" s="87">
        <v>0</v>
      </c>
      <c r="COV114" s="87">
        <v>0</v>
      </c>
      <c r="COW114" s="87">
        <v>0</v>
      </c>
      <c r="COX114" s="87">
        <v>0</v>
      </c>
      <c r="COY114" s="87">
        <v>0</v>
      </c>
      <c r="COZ114" s="87">
        <v>0</v>
      </c>
      <c r="CPA114" s="87">
        <v>0</v>
      </c>
      <c r="CPB114" s="87">
        <v>0</v>
      </c>
      <c r="CPC114" s="87">
        <v>0</v>
      </c>
      <c r="CPD114" s="87">
        <v>0</v>
      </c>
      <c r="CPE114" s="87">
        <v>0</v>
      </c>
      <c r="CPF114" s="87">
        <v>0</v>
      </c>
      <c r="CPG114" s="87">
        <v>0</v>
      </c>
      <c r="CPH114" s="87">
        <v>0</v>
      </c>
      <c r="CPI114" s="87">
        <v>0</v>
      </c>
      <c r="CPJ114" s="87">
        <v>0</v>
      </c>
      <c r="CPK114" s="87">
        <v>0</v>
      </c>
      <c r="CPL114" s="87">
        <v>0</v>
      </c>
      <c r="CPM114" s="87">
        <v>0</v>
      </c>
      <c r="CPN114" s="87">
        <v>0</v>
      </c>
      <c r="CPO114" s="87">
        <v>0</v>
      </c>
      <c r="CPP114" s="87">
        <v>0</v>
      </c>
      <c r="CPQ114" s="87">
        <v>0</v>
      </c>
      <c r="CPR114" s="87">
        <v>0</v>
      </c>
      <c r="CPS114" s="87">
        <v>0</v>
      </c>
      <c r="CPT114" s="87">
        <v>0</v>
      </c>
      <c r="CPU114" s="87">
        <v>0</v>
      </c>
      <c r="CPV114" s="87">
        <v>0</v>
      </c>
      <c r="CPW114" s="87">
        <v>0</v>
      </c>
      <c r="CPX114" s="87">
        <v>0</v>
      </c>
      <c r="CPY114" s="87">
        <v>0</v>
      </c>
      <c r="CPZ114" s="87">
        <v>0</v>
      </c>
      <c r="CQA114" s="87">
        <v>0</v>
      </c>
      <c r="CQB114" s="87">
        <v>0</v>
      </c>
      <c r="CQC114" s="87">
        <v>0</v>
      </c>
      <c r="CQD114" s="87">
        <v>0</v>
      </c>
      <c r="CQE114" s="87">
        <v>0</v>
      </c>
      <c r="CQF114" s="87">
        <v>0</v>
      </c>
      <c r="CQG114" s="87">
        <v>0</v>
      </c>
      <c r="CQH114" s="87">
        <v>0</v>
      </c>
      <c r="CQI114" s="87">
        <v>0</v>
      </c>
      <c r="CQJ114" s="87">
        <v>0</v>
      </c>
      <c r="CQK114" s="87">
        <v>0</v>
      </c>
      <c r="CQL114" s="87">
        <v>0</v>
      </c>
      <c r="CQM114" s="87">
        <v>0</v>
      </c>
      <c r="CQN114" s="87">
        <v>0</v>
      </c>
      <c r="CQO114" s="87">
        <v>0</v>
      </c>
      <c r="CQP114" s="87">
        <v>0</v>
      </c>
      <c r="CQQ114" s="87">
        <v>0</v>
      </c>
      <c r="CQR114" s="87">
        <v>0</v>
      </c>
      <c r="CQS114" s="87">
        <v>0</v>
      </c>
      <c r="CQT114" s="87">
        <v>0</v>
      </c>
      <c r="CQU114" s="87">
        <v>0</v>
      </c>
      <c r="CQV114" s="87">
        <v>0</v>
      </c>
      <c r="CQW114" s="87">
        <v>0</v>
      </c>
      <c r="CQX114" s="87">
        <v>0</v>
      </c>
      <c r="CQY114" s="87">
        <v>0</v>
      </c>
      <c r="CQZ114" s="87">
        <v>0</v>
      </c>
      <c r="CRA114" s="87">
        <v>0</v>
      </c>
      <c r="CRB114" s="87">
        <v>0</v>
      </c>
      <c r="CRC114" s="87">
        <v>0</v>
      </c>
      <c r="CRD114" s="87">
        <v>0</v>
      </c>
      <c r="CRE114" s="87">
        <v>0</v>
      </c>
      <c r="CRF114" s="87">
        <v>0</v>
      </c>
      <c r="CRG114" s="87">
        <v>0</v>
      </c>
      <c r="CRH114" s="87">
        <v>0</v>
      </c>
      <c r="CRI114" s="87">
        <v>0</v>
      </c>
      <c r="CRJ114" s="87">
        <v>0</v>
      </c>
      <c r="CRK114" s="87">
        <v>0</v>
      </c>
      <c r="CRL114" s="87">
        <v>0</v>
      </c>
      <c r="CRM114" s="87">
        <v>0</v>
      </c>
      <c r="CRN114" s="87">
        <v>0</v>
      </c>
      <c r="CRO114" s="87">
        <v>0</v>
      </c>
      <c r="CRP114" s="87">
        <v>0</v>
      </c>
      <c r="CRQ114" s="87">
        <v>0</v>
      </c>
      <c r="CRR114" s="87">
        <v>0</v>
      </c>
      <c r="CRS114" s="87">
        <v>0</v>
      </c>
      <c r="CRT114" s="87">
        <v>0</v>
      </c>
      <c r="CRU114" s="87">
        <v>0</v>
      </c>
      <c r="CRV114" s="87">
        <v>0</v>
      </c>
      <c r="CRW114" s="87">
        <v>0</v>
      </c>
      <c r="CRX114" s="87">
        <v>0</v>
      </c>
      <c r="CRY114" s="87">
        <v>0</v>
      </c>
      <c r="CRZ114" s="87">
        <v>0</v>
      </c>
      <c r="CSA114" s="87">
        <v>0</v>
      </c>
      <c r="CSB114" s="87">
        <v>0</v>
      </c>
      <c r="CSC114" s="87">
        <v>0</v>
      </c>
      <c r="CSD114" s="87">
        <v>0</v>
      </c>
      <c r="CSE114" s="87">
        <v>0</v>
      </c>
      <c r="CSF114" s="87">
        <v>0</v>
      </c>
      <c r="CSG114" s="87">
        <v>0</v>
      </c>
      <c r="CSH114" s="87">
        <v>0</v>
      </c>
      <c r="CSI114" s="87">
        <v>0</v>
      </c>
      <c r="CSJ114" s="87">
        <v>0</v>
      </c>
      <c r="CSK114" s="87">
        <v>0</v>
      </c>
      <c r="CSL114" s="87">
        <v>0</v>
      </c>
      <c r="CSM114" s="87">
        <v>0</v>
      </c>
      <c r="CSN114" s="87">
        <v>0</v>
      </c>
      <c r="CSO114" s="87">
        <v>0</v>
      </c>
      <c r="CSP114" s="87">
        <v>0</v>
      </c>
      <c r="CSQ114" s="87">
        <v>0</v>
      </c>
      <c r="CSR114" s="87">
        <v>0</v>
      </c>
      <c r="CSS114" s="87">
        <v>0</v>
      </c>
      <c r="CST114" s="87">
        <v>0</v>
      </c>
      <c r="CSU114" s="87">
        <v>0</v>
      </c>
      <c r="CSV114" s="87">
        <v>0</v>
      </c>
      <c r="CSW114" s="87">
        <v>0</v>
      </c>
      <c r="CSX114" s="87">
        <v>0</v>
      </c>
      <c r="CSY114" s="87">
        <v>0</v>
      </c>
      <c r="CSZ114" s="87">
        <v>0</v>
      </c>
      <c r="CTA114" s="87">
        <v>0</v>
      </c>
      <c r="CTB114" s="87">
        <v>0</v>
      </c>
      <c r="CTC114" s="87">
        <v>0</v>
      </c>
      <c r="CTD114" s="87">
        <v>0</v>
      </c>
      <c r="CTE114" s="87">
        <v>0</v>
      </c>
      <c r="CTF114" s="87">
        <v>0</v>
      </c>
      <c r="CTG114" s="87">
        <v>0</v>
      </c>
      <c r="CTH114" s="87">
        <v>0</v>
      </c>
      <c r="CTI114" s="87">
        <v>0</v>
      </c>
      <c r="CTJ114" s="87">
        <v>0</v>
      </c>
      <c r="CTK114" s="87">
        <v>0</v>
      </c>
      <c r="CTL114" s="87">
        <v>0</v>
      </c>
      <c r="CTM114" s="87">
        <v>0</v>
      </c>
      <c r="CTN114" s="87">
        <v>0</v>
      </c>
      <c r="CTO114" s="87">
        <v>0</v>
      </c>
      <c r="CTP114" s="87">
        <v>0</v>
      </c>
      <c r="CTQ114" s="87">
        <v>0</v>
      </c>
      <c r="CTR114" s="87">
        <v>0</v>
      </c>
      <c r="CTS114" s="87">
        <v>0</v>
      </c>
      <c r="CTT114" s="87">
        <v>0</v>
      </c>
      <c r="CTU114" s="87">
        <v>0</v>
      </c>
      <c r="CTV114" s="87">
        <v>0</v>
      </c>
      <c r="CTW114" s="87">
        <v>0</v>
      </c>
      <c r="CTX114" s="87">
        <v>0</v>
      </c>
      <c r="CTY114" s="87">
        <v>0</v>
      </c>
      <c r="CTZ114" s="87">
        <v>0</v>
      </c>
      <c r="CUA114" s="87">
        <v>0</v>
      </c>
      <c r="CUB114" s="87">
        <v>0</v>
      </c>
      <c r="CUC114" s="87">
        <v>0</v>
      </c>
      <c r="CUD114" s="87">
        <v>0</v>
      </c>
      <c r="CUE114" s="87">
        <v>0</v>
      </c>
      <c r="CUF114" s="87">
        <v>0</v>
      </c>
      <c r="CUG114" s="87">
        <v>0</v>
      </c>
      <c r="CUH114" s="87">
        <v>0</v>
      </c>
      <c r="CUI114" s="87">
        <v>0</v>
      </c>
      <c r="CUJ114" s="87">
        <v>0</v>
      </c>
      <c r="CUK114" s="87">
        <v>0</v>
      </c>
      <c r="CUL114" s="87">
        <v>0</v>
      </c>
      <c r="CUM114" s="87">
        <v>0</v>
      </c>
      <c r="CUN114" s="87">
        <v>0</v>
      </c>
      <c r="CUO114" s="87">
        <v>0</v>
      </c>
      <c r="CUP114" s="87">
        <v>0</v>
      </c>
      <c r="CUQ114" s="87">
        <v>0</v>
      </c>
      <c r="CUR114" s="87">
        <v>0</v>
      </c>
      <c r="CUS114" s="87">
        <v>0</v>
      </c>
      <c r="CUT114" s="87">
        <v>0</v>
      </c>
      <c r="CUU114" s="87">
        <v>0</v>
      </c>
      <c r="CUV114" s="87">
        <v>0</v>
      </c>
      <c r="CUW114" s="87">
        <v>0</v>
      </c>
      <c r="CUX114" s="87">
        <v>0</v>
      </c>
      <c r="CUY114" s="87">
        <v>0</v>
      </c>
      <c r="CUZ114" s="87">
        <v>0</v>
      </c>
      <c r="CVA114" s="87">
        <v>0</v>
      </c>
      <c r="CVB114" s="87">
        <v>0</v>
      </c>
      <c r="CVC114" s="87">
        <v>0</v>
      </c>
      <c r="CVD114" s="87">
        <v>0</v>
      </c>
      <c r="CVE114" s="87">
        <v>0</v>
      </c>
      <c r="CVF114" s="87">
        <v>0</v>
      </c>
      <c r="CVG114" s="87">
        <v>0</v>
      </c>
      <c r="CVH114" s="87">
        <v>0</v>
      </c>
      <c r="CVI114" s="87">
        <v>0</v>
      </c>
      <c r="CVJ114" s="87">
        <v>0</v>
      </c>
      <c r="CVK114" s="87">
        <v>0</v>
      </c>
      <c r="CVL114" s="87">
        <v>0</v>
      </c>
      <c r="CVM114" s="87">
        <v>0</v>
      </c>
      <c r="CVN114" s="87">
        <v>0</v>
      </c>
      <c r="CVO114" s="87">
        <v>0</v>
      </c>
      <c r="CVP114" s="87">
        <v>0</v>
      </c>
      <c r="CVQ114" s="87">
        <v>0</v>
      </c>
      <c r="CVR114" s="87">
        <v>0</v>
      </c>
      <c r="CVS114" s="87">
        <v>0</v>
      </c>
      <c r="CVT114" s="87">
        <v>0</v>
      </c>
      <c r="CVU114" s="87">
        <v>0</v>
      </c>
      <c r="CVV114" s="87">
        <v>0</v>
      </c>
      <c r="CVW114" s="87">
        <v>0</v>
      </c>
      <c r="CVX114" s="87">
        <v>0</v>
      </c>
      <c r="CVY114" s="87">
        <v>0</v>
      </c>
      <c r="CVZ114" s="87">
        <v>0</v>
      </c>
      <c r="CWA114" s="87">
        <v>0</v>
      </c>
      <c r="CWB114" s="87">
        <v>0</v>
      </c>
      <c r="CWC114" s="87">
        <v>0</v>
      </c>
      <c r="CWD114" s="87">
        <v>0</v>
      </c>
      <c r="CWE114" s="87">
        <v>0</v>
      </c>
      <c r="CWF114" s="87">
        <v>0</v>
      </c>
      <c r="CWG114" s="87">
        <v>0</v>
      </c>
      <c r="CWH114" s="87">
        <v>0</v>
      </c>
      <c r="CWI114" s="87">
        <v>0</v>
      </c>
      <c r="CWJ114" s="87">
        <v>0</v>
      </c>
      <c r="CWK114" s="87">
        <v>0</v>
      </c>
      <c r="CWL114" s="87">
        <v>0</v>
      </c>
      <c r="CWM114" s="87">
        <v>0</v>
      </c>
      <c r="CWN114" s="87">
        <v>0</v>
      </c>
      <c r="CWO114" s="87">
        <v>0</v>
      </c>
      <c r="CWP114" s="87">
        <v>0</v>
      </c>
      <c r="CWQ114" s="87">
        <v>0</v>
      </c>
      <c r="CWR114" s="87">
        <v>0</v>
      </c>
      <c r="CWS114" s="87">
        <v>0</v>
      </c>
      <c r="CWT114" s="87">
        <v>0</v>
      </c>
      <c r="CWU114" s="87">
        <v>0</v>
      </c>
      <c r="CWV114" s="87">
        <v>0</v>
      </c>
      <c r="CWW114" s="87">
        <v>0</v>
      </c>
      <c r="CWX114" s="87">
        <v>0</v>
      </c>
      <c r="CWY114" s="87">
        <v>0</v>
      </c>
      <c r="CWZ114" s="87">
        <v>0</v>
      </c>
      <c r="CXA114" s="87">
        <v>0</v>
      </c>
      <c r="CXB114" s="87">
        <v>0</v>
      </c>
      <c r="CXC114" s="87">
        <v>0</v>
      </c>
      <c r="CXD114" s="87">
        <v>0</v>
      </c>
      <c r="CXE114" s="87">
        <v>0</v>
      </c>
      <c r="CXF114" s="87">
        <v>0</v>
      </c>
      <c r="CXG114" s="87">
        <v>0</v>
      </c>
      <c r="CXH114" s="87">
        <v>0</v>
      </c>
      <c r="CXI114" s="87">
        <v>0</v>
      </c>
      <c r="CXJ114" s="87">
        <v>0</v>
      </c>
      <c r="CXK114" s="87">
        <v>0</v>
      </c>
      <c r="CXL114" s="87">
        <v>0</v>
      </c>
      <c r="CXM114" s="87">
        <v>0</v>
      </c>
      <c r="CXN114" s="87">
        <v>0</v>
      </c>
      <c r="CXO114" s="87">
        <v>0</v>
      </c>
      <c r="CXP114" s="87">
        <v>0</v>
      </c>
      <c r="CXQ114" s="87">
        <v>0</v>
      </c>
      <c r="CXR114" s="87">
        <v>0</v>
      </c>
      <c r="CXS114" s="87">
        <v>0</v>
      </c>
      <c r="CXT114" s="87">
        <v>0</v>
      </c>
      <c r="CXU114" s="87">
        <v>0</v>
      </c>
      <c r="CXV114" s="87">
        <v>0</v>
      </c>
      <c r="CXW114" s="87">
        <v>0</v>
      </c>
      <c r="CXX114" s="87">
        <v>0</v>
      </c>
      <c r="CXY114" s="87">
        <v>0</v>
      </c>
      <c r="CXZ114" s="87">
        <v>0</v>
      </c>
      <c r="CYA114" s="87">
        <v>0</v>
      </c>
      <c r="CYB114" s="87">
        <v>0</v>
      </c>
      <c r="CYC114" s="87">
        <v>0</v>
      </c>
      <c r="CYD114" s="87">
        <v>0</v>
      </c>
      <c r="CYE114" s="87">
        <v>0</v>
      </c>
      <c r="CYF114" s="87">
        <v>0</v>
      </c>
      <c r="CYG114" s="87">
        <v>0</v>
      </c>
      <c r="CYH114" s="87">
        <v>0</v>
      </c>
      <c r="CYI114" s="87">
        <v>0</v>
      </c>
      <c r="CYJ114" s="87">
        <v>0</v>
      </c>
      <c r="CYK114" s="87">
        <v>0</v>
      </c>
      <c r="CYL114" s="87">
        <v>0</v>
      </c>
      <c r="CYM114" s="87">
        <v>0</v>
      </c>
      <c r="CYN114" s="87">
        <v>0</v>
      </c>
      <c r="CYO114" s="87">
        <v>0</v>
      </c>
      <c r="CYP114" s="87">
        <v>0</v>
      </c>
      <c r="CYQ114" s="87">
        <v>0</v>
      </c>
      <c r="CYR114" s="87">
        <v>0</v>
      </c>
      <c r="CYS114" s="87">
        <v>0</v>
      </c>
      <c r="CYT114" s="87">
        <v>0</v>
      </c>
      <c r="CYU114" s="87">
        <v>0</v>
      </c>
      <c r="CYV114" s="87">
        <v>0</v>
      </c>
      <c r="CYW114" s="87">
        <v>0</v>
      </c>
      <c r="CYX114" s="87">
        <v>0</v>
      </c>
      <c r="CYY114" s="87">
        <v>0</v>
      </c>
      <c r="CYZ114" s="87">
        <v>0</v>
      </c>
      <c r="CZA114" s="87">
        <v>0</v>
      </c>
      <c r="CZB114" s="87">
        <v>0</v>
      </c>
      <c r="CZC114" s="87">
        <v>0</v>
      </c>
      <c r="CZD114" s="87">
        <v>0</v>
      </c>
      <c r="CZE114" s="87">
        <v>0</v>
      </c>
      <c r="CZF114" s="87">
        <v>0</v>
      </c>
      <c r="CZG114" s="87">
        <v>0</v>
      </c>
      <c r="CZH114" s="87">
        <v>0</v>
      </c>
      <c r="CZI114" s="87">
        <v>0</v>
      </c>
      <c r="CZJ114" s="87">
        <v>0</v>
      </c>
      <c r="CZK114" s="87">
        <v>0</v>
      </c>
      <c r="CZL114" s="87">
        <v>0</v>
      </c>
      <c r="CZM114" s="87">
        <v>0</v>
      </c>
      <c r="CZN114" s="87">
        <v>0</v>
      </c>
      <c r="CZO114" s="87">
        <v>0</v>
      </c>
      <c r="CZP114" s="87">
        <v>0</v>
      </c>
      <c r="CZQ114" s="87">
        <v>0</v>
      </c>
      <c r="CZR114" s="87">
        <v>0</v>
      </c>
      <c r="CZS114" s="87">
        <v>0</v>
      </c>
      <c r="CZT114" s="87">
        <v>0</v>
      </c>
      <c r="CZU114" s="87">
        <v>0</v>
      </c>
      <c r="CZV114" s="87">
        <v>0</v>
      </c>
      <c r="CZW114" s="87">
        <v>0</v>
      </c>
      <c r="CZX114" s="87">
        <v>0</v>
      </c>
      <c r="CZY114" s="87">
        <v>0</v>
      </c>
      <c r="CZZ114" s="87">
        <v>0</v>
      </c>
      <c r="DAA114" s="87">
        <v>0</v>
      </c>
      <c r="DAB114" s="87">
        <v>0</v>
      </c>
      <c r="DAC114" s="87">
        <v>0</v>
      </c>
      <c r="DAD114" s="87">
        <v>0</v>
      </c>
      <c r="DAE114" s="87">
        <v>0</v>
      </c>
      <c r="DAF114" s="87">
        <v>0</v>
      </c>
      <c r="DAG114" s="87">
        <v>0</v>
      </c>
      <c r="DAH114" s="87">
        <v>0</v>
      </c>
      <c r="DAI114" s="87">
        <v>0</v>
      </c>
      <c r="DAJ114" s="87">
        <v>0</v>
      </c>
      <c r="DAK114" s="87">
        <v>0</v>
      </c>
      <c r="DAL114" s="87">
        <v>0</v>
      </c>
      <c r="DAM114" s="87">
        <v>0</v>
      </c>
      <c r="DAN114" s="87">
        <v>0</v>
      </c>
      <c r="DAO114" s="87">
        <v>0</v>
      </c>
      <c r="DAP114" s="87">
        <v>0</v>
      </c>
      <c r="DAQ114" s="87">
        <v>0</v>
      </c>
      <c r="DAR114" s="87">
        <v>0</v>
      </c>
      <c r="DAS114" s="87">
        <v>0</v>
      </c>
      <c r="DAT114" s="87">
        <v>0</v>
      </c>
      <c r="DAU114" s="87">
        <v>0</v>
      </c>
      <c r="DAV114" s="87">
        <v>0</v>
      </c>
      <c r="DAW114" s="87">
        <v>0</v>
      </c>
      <c r="DAX114" s="87">
        <v>0</v>
      </c>
      <c r="DAY114" s="87">
        <v>0</v>
      </c>
      <c r="DAZ114" s="87">
        <v>0</v>
      </c>
      <c r="DBA114" s="87">
        <v>0</v>
      </c>
      <c r="DBB114" s="87">
        <v>0</v>
      </c>
      <c r="DBC114" s="87">
        <v>0</v>
      </c>
      <c r="DBD114" s="87">
        <v>0</v>
      </c>
      <c r="DBE114" s="87">
        <v>0</v>
      </c>
      <c r="DBF114" s="87">
        <v>0</v>
      </c>
      <c r="DBG114" s="87">
        <v>0</v>
      </c>
      <c r="DBH114" s="87">
        <v>0</v>
      </c>
      <c r="DBI114" s="87">
        <v>0</v>
      </c>
      <c r="DBJ114" s="87">
        <v>0</v>
      </c>
      <c r="DBK114" s="87">
        <v>0</v>
      </c>
      <c r="DBL114" s="87">
        <v>0</v>
      </c>
      <c r="DBM114" s="87">
        <v>0</v>
      </c>
      <c r="DBN114" s="87">
        <v>0</v>
      </c>
      <c r="DBO114" s="87">
        <v>0</v>
      </c>
      <c r="DBP114" s="87">
        <v>0</v>
      </c>
      <c r="DBQ114" s="87">
        <v>0</v>
      </c>
      <c r="DBR114" s="87">
        <v>0</v>
      </c>
      <c r="DBS114" s="87">
        <v>0</v>
      </c>
      <c r="DBT114" s="87">
        <v>0</v>
      </c>
      <c r="DBU114" s="87">
        <v>0</v>
      </c>
      <c r="DBV114" s="87">
        <v>0</v>
      </c>
      <c r="DBW114" s="87">
        <v>0</v>
      </c>
      <c r="DBX114" s="87">
        <v>0</v>
      </c>
      <c r="DBY114" s="87">
        <v>0</v>
      </c>
      <c r="DBZ114" s="87">
        <v>0</v>
      </c>
      <c r="DCA114" s="87">
        <v>0</v>
      </c>
      <c r="DCB114" s="87">
        <v>0</v>
      </c>
      <c r="DCC114" s="87">
        <v>0</v>
      </c>
      <c r="DCD114" s="87">
        <v>0</v>
      </c>
      <c r="DCE114" s="87">
        <v>0</v>
      </c>
      <c r="DCF114" s="87">
        <v>0</v>
      </c>
      <c r="DCG114" s="87">
        <v>0</v>
      </c>
      <c r="DCH114" s="87">
        <v>0</v>
      </c>
      <c r="DCI114" s="87">
        <v>0</v>
      </c>
      <c r="DCJ114" s="87">
        <v>0</v>
      </c>
      <c r="DCK114" s="87">
        <v>0</v>
      </c>
      <c r="DCL114" s="87">
        <v>0</v>
      </c>
      <c r="DCM114" s="87">
        <v>0</v>
      </c>
      <c r="DCN114" s="87">
        <v>0</v>
      </c>
      <c r="DCO114" s="87">
        <v>0</v>
      </c>
      <c r="DCP114" s="87">
        <v>0</v>
      </c>
      <c r="DCQ114" s="87">
        <v>0</v>
      </c>
      <c r="DCR114" s="87">
        <v>0</v>
      </c>
      <c r="DCS114" s="87">
        <v>0</v>
      </c>
      <c r="DCT114" s="87">
        <v>0</v>
      </c>
      <c r="DCU114" s="87">
        <v>0</v>
      </c>
      <c r="DCV114" s="87">
        <v>0</v>
      </c>
      <c r="DCW114" s="87">
        <v>0</v>
      </c>
      <c r="DCX114" s="87">
        <v>0</v>
      </c>
      <c r="DCY114" s="87">
        <v>0</v>
      </c>
      <c r="DCZ114" s="87">
        <v>0</v>
      </c>
      <c r="DDA114" s="87">
        <v>0</v>
      </c>
      <c r="DDB114" s="87">
        <v>0</v>
      </c>
      <c r="DDC114" s="87">
        <v>0</v>
      </c>
      <c r="DDD114" s="87">
        <v>0</v>
      </c>
      <c r="DDE114" s="87">
        <v>0</v>
      </c>
      <c r="DDF114" s="87">
        <v>0</v>
      </c>
      <c r="DDG114" s="87">
        <v>0</v>
      </c>
      <c r="DDH114" s="87">
        <v>0</v>
      </c>
      <c r="DDI114" s="87">
        <v>0</v>
      </c>
      <c r="DDJ114" s="87">
        <v>0</v>
      </c>
      <c r="DDK114" s="87">
        <v>0</v>
      </c>
      <c r="DDL114" s="87">
        <v>0</v>
      </c>
      <c r="DDM114" s="87">
        <v>0</v>
      </c>
      <c r="DDN114" s="87">
        <v>0</v>
      </c>
      <c r="DDO114" s="87">
        <v>0</v>
      </c>
      <c r="DDP114" s="87">
        <v>0</v>
      </c>
      <c r="DDQ114" s="87">
        <v>0</v>
      </c>
      <c r="DDR114" s="87">
        <v>0</v>
      </c>
      <c r="DDS114" s="87">
        <v>0</v>
      </c>
      <c r="DDT114" s="87">
        <v>0</v>
      </c>
      <c r="DDU114" s="87">
        <v>0</v>
      </c>
      <c r="DDV114" s="87">
        <v>0</v>
      </c>
      <c r="DDW114" s="87">
        <v>0</v>
      </c>
      <c r="DDX114" s="87">
        <v>0</v>
      </c>
      <c r="DDY114" s="87">
        <v>0</v>
      </c>
      <c r="DDZ114" s="87">
        <v>0</v>
      </c>
      <c r="DEA114" s="87">
        <v>0</v>
      </c>
      <c r="DEB114" s="87">
        <v>0</v>
      </c>
      <c r="DEC114" s="87">
        <v>0</v>
      </c>
      <c r="DED114" s="87">
        <v>0</v>
      </c>
      <c r="DEE114" s="87">
        <v>0</v>
      </c>
      <c r="DEF114" s="87">
        <v>0</v>
      </c>
      <c r="DEG114" s="87">
        <v>0</v>
      </c>
      <c r="DEH114" s="87">
        <v>0</v>
      </c>
      <c r="DEI114" s="87">
        <v>0</v>
      </c>
      <c r="DEJ114" s="87">
        <v>0</v>
      </c>
      <c r="DEK114" s="87">
        <v>0</v>
      </c>
      <c r="DEL114" s="87">
        <v>0</v>
      </c>
      <c r="DEM114" s="87">
        <v>0</v>
      </c>
      <c r="DEN114" s="87">
        <v>0</v>
      </c>
      <c r="DEO114" s="87">
        <v>0</v>
      </c>
      <c r="DEP114" s="87">
        <v>0</v>
      </c>
      <c r="DEQ114" s="87">
        <v>0</v>
      </c>
      <c r="DER114" s="87">
        <v>0</v>
      </c>
      <c r="DES114" s="87">
        <v>0</v>
      </c>
      <c r="DET114" s="87">
        <v>0</v>
      </c>
      <c r="DEU114" s="87">
        <v>0</v>
      </c>
      <c r="DEV114" s="87">
        <v>0</v>
      </c>
      <c r="DEW114" s="87">
        <v>0</v>
      </c>
      <c r="DEX114" s="87">
        <v>0</v>
      </c>
      <c r="DEY114" s="87">
        <v>0</v>
      </c>
      <c r="DEZ114" s="87">
        <v>0</v>
      </c>
      <c r="DFA114" s="87">
        <v>0</v>
      </c>
      <c r="DFB114" s="87">
        <v>0</v>
      </c>
      <c r="DFC114" s="87">
        <v>0</v>
      </c>
      <c r="DFD114" s="87">
        <v>0</v>
      </c>
      <c r="DFE114" s="87">
        <v>0</v>
      </c>
      <c r="DFF114" s="87">
        <v>0</v>
      </c>
      <c r="DFG114" s="87">
        <v>0</v>
      </c>
      <c r="DFH114" s="87">
        <v>0</v>
      </c>
      <c r="DFI114" s="87">
        <v>0</v>
      </c>
      <c r="DFJ114" s="87">
        <v>0</v>
      </c>
      <c r="DFK114" s="87">
        <v>0</v>
      </c>
      <c r="DFL114" s="87">
        <v>0</v>
      </c>
      <c r="DFM114" s="87">
        <v>0</v>
      </c>
      <c r="DFN114" s="87">
        <v>0</v>
      </c>
      <c r="DFO114" s="87">
        <v>0</v>
      </c>
      <c r="DFP114" s="87">
        <v>0</v>
      </c>
      <c r="DFQ114" s="87">
        <v>0</v>
      </c>
      <c r="DFR114" s="87">
        <v>0</v>
      </c>
      <c r="DFS114" s="87">
        <v>0</v>
      </c>
      <c r="DFT114" s="87">
        <v>0</v>
      </c>
      <c r="DFU114" s="87">
        <v>0</v>
      </c>
      <c r="DFV114" s="87">
        <v>0</v>
      </c>
      <c r="DFW114" s="87">
        <v>0</v>
      </c>
      <c r="DFX114" s="87">
        <v>0</v>
      </c>
      <c r="DFY114" s="87">
        <v>0</v>
      </c>
      <c r="DFZ114" s="87">
        <v>0</v>
      </c>
      <c r="DGA114" s="87">
        <v>0</v>
      </c>
      <c r="DGB114" s="87">
        <v>0</v>
      </c>
      <c r="DGC114" s="87">
        <v>0</v>
      </c>
      <c r="DGD114" s="87">
        <v>0</v>
      </c>
      <c r="DGE114" s="87">
        <v>0</v>
      </c>
      <c r="DGF114" s="87">
        <v>0</v>
      </c>
      <c r="DGG114" s="87">
        <v>0</v>
      </c>
      <c r="DGH114" s="87">
        <v>0</v>
      </c>
      <c r="DGI114" s="87">
        <v>0</v>
      </c>
      <c r="DGJ114" s="87">
        <v>0</v>
      </c>
      <c r="DGK114" s="87">
        <v>0</v>
      </c>
      <c r="DGL114" s="87">
        <v>0</v>
      </c>
      <c r="DGM114" s="87">
        <v>0</v>
      </c>
      <c r="DGN114" s="87">
        <v>0</v>
      </c>
      <c r="DGO114" s="87">
        <v>0</v>
      </c>
      <c r="DGP114" s="87">
        <v>0</v>
      </c>
      <c r="DGQ114" s="87">
        <v>0</v>
      </c>
      <c r="DGR114" s="87">
        <v>0</v>
      </c>
      <c r="DGS114" s="87">
        <v>0</v>
      </c>
      <c r="DGT114" s="87">
        <v>0</v>
      </c>
      <c r="DGU114" s="87">
        <v>0</v>
      </c>
      <c r="DGV114" s="87">
        <v>0</v>
      </c>
      <c r="DGW114" s="87">
        <v>0</v>
      </c>
      <c r="DGX114" s="87">
        <v>0</v>
      </c>
      <c r="DGY114" s="87">
        <v>0</v>
      </c>
      <c r="DGZ114" s="87">
        <v>0</v>
      </c>
      <c r="DHA114" s="87">
        <v>0</v>
      </c>
      <c r="DHB114" s="87">
        <v>0</v>
      </c>
      <c r="DHC114" s="87">
        <v>0</v>
      </c>
      <c r="DHD114" s="87">
        <v>0</v>
      </c>
      <c r="DHE114" s="87">
        <v>0</v>
      </c>
      <c r="DHF114" s="87">
        <v>0</v>
      </c>
      <c r="DHG114" s="87">
        <v>0</v>
      </c>
      <c r="DHH114" s="87">
        <v>0</v>
      </c>
      <c r="DHI114" s="87">
        <v>0</v>
      </c>
      <c r="DHJ114" s="87">
        <v>0</v>
      </c>
      <c r="DHK114" s="87">
        <v>0</v>
      </c>
      <c r="DHL114" s="87">
        <v>0</v>
      </c>
      <c r="DHM114" s="87">
        <v>0</v>
      </c>
      <c r="DHN114" s="87">
        <v>0</v>
      </c>
      <c r="DHO114" s="87">
        <v>0</v>
      </c>
      <c r="DHP114" s="87">
        <v>0</v>
      </c>
      <c r="DHQ114" s="87">
        <v>0</v>
      </c>
      <c r="DHR114" s="87">
        <v>0</v>
      </c>
      <c r="DHS114" s="87">
        <v>0</v>
      </c>
      <c r="DHT114" s="87">
        <v>0</v>
      </c>
      <c r="DHU114" s="87">
        <v>0</v>
      </c>
      <c r="DHV114" s="87">
        <v>0</v>
      </c>
      <c r="DHW114" s="87">
        <v>0</v>
      </c>
      <c r="DHX114" s="87">
        <v>0</v>
      </c>
      <c r="DHY114" s="87">
        <v>0</v>
      </c>
      <c r="DHZ114" s="87">
        <v>0</v>
      </c>
      <c r="DIA114" s="87">
        <v>0</v>
      </c>
      <c r="DIB114" s="87">
        <v>0</v>
      </c>
      <c r="DIC114" s="87">
        <v>0</v>
      </c>
      <c r="DID114" s="87">
        <v>0</v>
      </c>
      <c r="DIE114" s="87">
        <v>0</v>
      </c>
      <c r="DIF114" s="87">
        <v>0</v>
      </c>
      <c r="DIG114" s="87">
        <v>0</v>
      </c>
      <c r="DIH114" s="87">
        <v>0</v>
      </c>
      <c r="DII114" s="87">
        <v>0</v>
      </c>
      <c r="DIJ114" s="87">
        <v>0</v>
      </c>
      <c r="DIK114" s="87">
        <v>0</v>
      </c>
      <c r="DIL114" s="87">
        <v>0</v>
      </c>
      <c r="DIM114" s="87">
        <v>0</v>
      </c>
      <c r="DIN114" s="87">
        <v>0</v>
      </c>
      <c r="DIO114" s="87">
        <v>0</v>
      </c>
      <c r="DIP114" s="87">
        <v>0</v>
      </c>
      <c r="DIQ114" s="87">
        <v>0</v>
      </c>
      <c r="DIR114" s="87">
        <v>0</v>
      </c>
      <c r="DIS114" s="87">
        <v>0</v>
      </c>
      <c r="DIT114" s="87">
        <v>0</v>
      </c>
      <c r="DIU114" s="87">
        <v>0</v>
      </c>
      <c r="DIV114" s="87">
        <v>0</v>
      </c>
      <c r="DIW114" s="87">
        <v>0</v>
      </c>
      <c r="DIX114" s="87">
        <v>0</v>
      </c>
      <c r="DIY114" s="87">
        <v>0</v>
      </c>
      <c r="DIZ114" s="87">
        <v>0</v>
      </c>
      <c r="DJA114" s="87">
        <v>0</v>
      </c>
      <c r="DJB114" s="87">
        <v>0</v>
      </c>
      <c r="DJC114" s="87">
        <v>0</v>
      </c>
      <c r="DJD114" s="87">
        <v>0</v>
      </c>
      <c r="DJE114" s="87">
        <v>0</v>
      </c>
      <c r="DJF114" s="87">
        <v>0</v>
      </c>
      <c r="DJG114" s="87">
        <v>0</v>
      </c>
      <c r="DJH114" s="87">
        <v>0</v>
      </c>
      <c r="DJI114" s="87">
        <v>0</v>
      </c>
      <c r="DJJ114" s="87">
        <v>0</v>
      </c>
      <c r="DJK114" s="87">
        <v>0</v>
      </c>
      <c r="DJL114" s="87">
        <v>0</v>
      </c>
      <c r="DJM114" s="87">
        <v>0</v>
      </c>
      <c r="DJN114" s="87">
        <v>0</v>
      </c>
      <c r="DJO114" s="87">
        <v>0</v>
      </c>
      <c r="DJP114" s="87">
        <v>0</v>
      </c>
      <c r="DJQ114" s="87">
        <v>0</v>
      </c>
      <c r="DJR114" s="87">
        <v>0</v>
      </c>
      <c r="DJS114" s="87">
        <v>0</v>
      </c>
      <c r="DJT114" s="87">
        <v>0</v>
      </c>
      <c r="DJU114" s="87">
        <v>0</v>
      </c>
      <c r="DJV114" s="87">
        <v>0</v>
      </c>
      <c r="DJW114" s="87">
        <v>0</v>
      </c>
      <c r="DJX114" s="87">
        <v>0</v>
      </c>
      <c r="DJY114" s="87">
        <v>0</v>
      </c>
      <c r="DJZ114" s="87">
        <v>0</v>
      </c>
      <c r="DKA114" s="87">
        <v>0</v>
      </c>
      <c r="DKB114" s="87">
        <v>0</v>
      </c>
      <c r="DKC114" s="87">
        <v>0</v>
      </c>
      <c r="DKD114" s="87">
        <v>0</v>
      </c>
      <c r="DKE114" s="87">
        <v>0</v>
      </c>
      <c r="DKF114" s="87">
        <v>0</v>
      </c>
      <c r="DKG114" s="87">
        <v>0</v>
      </c>
      <c r="DKH114" s="87">
        <v>0</v>
      </c>
      <c r="DKI114" s="87">
        <v>0</v>
      </c>
      <c r="DKJ114" s="87">
        <v>0</v>
      </c>
      <c r="DKK114" s="87">
        <v>0</v>
      </c>
      <c r="DKL114" s="87">
        <v>0</v>
      </c>
      <c r="DKM114" s="87">
        <v>0</v>
      </c>
      <c r="DKN114" s="87">
        <v>0</v>
      </c>
      <c r="DKO114" s="87">
        <v>0</v>
      </c>
      <c r="DKP114" s="87">
        <v>0</v>
      </c>
      <c r="DKQ114" s="87">
        <v>0</v>
      </c>
      <c r="DKR114" s="87">
        <v>0</v>
      </c>
      <c r="DKS114" s="87">
        <v>0</v>
      </c>
      <c r="DKT114" s="87">
        <v>0</v>
      </c>
      <c r="DKU114" s="87">
        <v>0</v>
      </c>
      <c r="DKV114" s="87">
        <v>0</v>
      </c>
      <c r="DKW114" s="87">
        <v>0</v>
      </c>
      <c r="DKX114" s="87">
        <v>0</v>
      </c>
      <c r="DKY114" s="87">
        <v>0</v>
      </c>
      <c r="DKZ114" s="87">
        <v>0</v>
      </c>
      <c r="DLA114" s="87">
        <v>0</v>
      </c>
      <c r="DLB114" s="87">
        <v>0</v>
      </c>
      <c r="DLC114" s="87">
        <v>0</v>
      </c>
      <c r="DLD114" s="87">
        <v>0</v>
      </c>
      <c r="DLE114" s="87">
        <v>0</v>
      </c>
      <c r="DLF114" s="87">
        <v>0</v>
      </c>
      <c r="DLG114" s="87">
        <v>0</v>
      </c>
      <c r="DLH114" s="87">
        <v>0</v>
      </c>
      <c r="DLI114" s="87">
        <v>0</v>
      </c>
      <c r="DLJ114" s="87">
        <v>0</v>
      </c>
      <c r="DLK114" s="87">
        <v>0</v>
      </c>
      <c r="DLL114" s="87">
        <v>0</v>
      </c>
      <c r="DLM114" s="87">
        <v>0</v>
      </c>
      <c r="DLN114" s="87">
        <v>0</v>
      </c>
      <c r="DLO114" s="87">
        <v>0</v>
      </c>
      <c r="DLP114" s="87">
        <v>0</v>
      </c>
      <c r="DLQ114" s="87">
        <v>0</v>
      </c>
      <c r="DLR114" s="87">
        <v>0</v>
      </c>
      <c r="DLS114" s="87">
        <v>0</v>
      </c>
      <c r="DLT114" s="87">
        <v>0</v>
      </c>
      <c r="DLU114" s="87">
        <v>0</v>
      </c>
      <c r="DLV114" s="87">
        <v>0</v>
      </c>
      <c r="DLW114" s="87">
        <v>0</v>
      </c>
      <c r="DLX114" s="87">
        <v>0</v>
      </c>
      <c r="DLY114" s="87">
        <v>0</v>
      </c>
      <c r="DLZ114" s="87">
        <v>0</v>
      </c>
      <c r="DMA114" s="87">
        <v>0</v>
      </c>
      <c r="DMB114" s="87">
        <v>0</v>
      </c>
      <c r="DMC114" s="87">
        <v>0</v>
      </c>
      <c r="DMD114" s="87">
        <v>0</v>
      </c>
      <c r="DME114" s="87">
        <v>0</v>
      </c>
      <c r="DMF114" s="87">
        <v>0</v>
      </c>
      <c r="DMG114" s="87">
        <v>0</v>
      </c>
      <c r="DMH114" s="87">
        <v>0</v>
      </c>
      <c r="DMI114" s="87">
        <v>0</v>
      </c>
      <c r="DMJ114" s="87">
        <v>0</v>
      </c>
      <c r="DMK114" s="87">
        <v>0</v>
      </c>
      <c r="DML114" s="87">
        <v>0</v>
      </c>
      <c r="DMM114" s="87">
        <v>0</v>
      </c>
      <c r="DMN114" s="87">
        <v>0</v>
      </c>
      <c r="DMO114" s="87">
        <v>0</v>
      </c>
      <c r="DMP114" s="87">
        <v>0</v>
      </c>
      <c r="DMQ114" s="87">
        <v>0</v>
      </c>
      <c r="DMR114" s="87">
        <v>0</v>
      </c>
      <c r="DMS114" s="87">
        <v>0</v>
      </c>
      <c r="DMT114" s="87">
        <v>0</v>
      </c>
      <c r="DMU114" s="87">
        <v>0</v>
      </c>
      <c r="DMV114" s="87">
        <v>0</v>
      </c>
      <c r="DMW114" s="87">
        <v>0</v>
      </c>
      <c r="DMX114" s="87">
        <v>0</v>
      </c>
      <c r="DMY114" s="87">
        <v>0</v>
      </c>
      <c r="DMZ114" s="87">
        <v>0</v>
      </c>
      <c r="DNA114" s="87">
        <v>0</v>
      </c>
      <c r="DNB114" s="87">
        <v>0</v>
      </c>
      <c r="DNC114" s="87">
        <v>0</v>
      </c>
      <c r="DND114" s="87">
        <v>0</v>
      </c>
      <c r="DNE114" s="87">
        <v>0</v>
      </c>
      <c r="DNF114" s="87">
        <v>0</v>
      </c>
      <c r="DNG114" s="87">
        <v>0</v>
      </c>
      <c r="DNH114" s="87">
        <v>0</v>
      </c>
      <c r="DNI114" s="87">
        <v>0</v>
      </c>
      <c r="DNJ114" s="87">
        <v>0</v>
      </c>
      <c r="DNK114" s="87">
        <v>0</v>
      </c>
      <c r="DNL114" s="87">
        <v>0</v>
      </c>
      <c r="DNM114" s="87">
        <v>0</v>
      </c>
      <c r="DNN114" s="87">
        <v>0</v>
      </c>
      <c r="DNO114" s="87">
        <v>0</v>
      </c>
      <c r="DNP114" s="87">
        <v>0</v>
      </c>
      <c r="DNQ114" s="87">
        <v>0</v>
      </c>
      <c r="DNR114" s="87">
        <v>0</v>
      </c>
      <c r="DNS114" s="87">
        <v>0</v>
      </c>
      <c r="DNT114" s="87">
        <v>0</v>
      </c>
      <c r="DNU114" s="87">
        <v>0</v>
      </c>
      <c r="DNV114" s="87">
        <v>0</v>
      </c>
      <c r="DNW114" s="87">
        <v>0</v>
      </c>
      <c r="DNX114" s="87">
        <v>0</v>
      </c>
      <c r="DNY114" s="87">
        <v>0</v>
      </c>
      <c r="DNZ114" s="87">
        <v>0</v>
      </c>
      <c r="DOA114" s="87">
        <v>0</v>
      </c>
      <c r="DOB114" s="87">
        <v>0</v>
      </c>
      <c r="DOC114" s="87">
        <v>0</v>
      </c>
      <c r="DOD114" s="87">
        <v>0</v>
      </c>
      <c r="DOE114" s="87">
        <v>0</v>
      </c>
      <c r="DOF114" s="87">
        <v>0</v>
      </c>
      <c r="DOG114" s="87">
        <v>0</v>
      </c>
      <c r="DOH114" s="87">
        <v>0</v>
      </c>
      <c r="DOI114" s="87">
        <v>0</v>
      </c>
      <c r="DOJ114" s="87">
        <v>0</v>
      </c>
      <c r="DOK114" s="87">
        <v>0</v>
      </c>
      <c r="DOL114" s="87">
        <v>0</v>
      </c>
      <c r="DOM114" s="87">
        <v>0</v>
      </c>
      <c r="DON114" s="87">
        <v>0</v>
      </c>
      <c r="DOO114" s="87">
        <v>0</v>
      </c>
      <c r="DOP114" s="87">
        <v>0</v>
      </c>
      <c r="DOQ114" s="87">
        <v>0</v>
      </c>
      <c r="DOR114" s="87">
        <v>0</v>
      </c>
      <c r="DOS114" s="87">
        <v>0</v>
      </c>
      <c r="DOT114" s="87">
        <v>0</v>
      </c>
      <c r="DOU114" s="87">
        <v>0</v>
      </c>
      <c r="DOV114" s="87">
        <v>0</v>
      </c>
      <c r="DOW114" s="87">
        <v>0</v>
      </c>
      <c r="DOX114" s="87">
        <v>0</v>
      </c>
      <c r="DOY114" s="87">
        <v>0</v>
      </c>
      <c r="DOZ114" s="87">
        <v>0</v>
      </c>
      <c r="DPA114" s="87">
        <v>0</v>
      </c>
      <c r="DPB114" s="87">
        <v>0</v>
      </c>
      <c r="DPC114" s="87">
        <v>0</v>
      </c>
      <c r="DPD114" s="87">
        <v>0</v>
      </c>
      <c r="DPE114" s="87">
        <v>0</v>
      </c>
      <c r="DPF114" s="87">
        <v>0</v>
      </c>
      <c r="DPG114" s="87">
        <v>0</v>
      </c>
      <c r="DPH114" s="87">
        <v>0</v>
      </c>
      <c r="DPI114" s="87">
        <v>0</v>
      </c>
      <c r="DPJ114" s="87">
        <v>0</v>
      </c>
      <c r="DPK114" s="87">
        <v>0</v>
      </c>
      <c r="DPL114" s="87">
        <v>0</v>
      </c>
      <c r="DPM114" s="87">
        <v>0</v>
      </c>
      <c r="DPN114" s="87">
        <v>0</v>
      </c>
      <c r="DPO114" s="87">
        <v>0</v>
      </c>
      <c r="DPP114" s="87">
        <v>0</v>
      </c>
      <c r="DPQ114" s="87">
        <v>0</v>
      </c>
      <c r="DPR114" s="87">
        <v>0</v>
      </c>
      <c r="DPS114" s="87">
        <v>0</v>
      </c>
      <c r="DPT114" s="87">
        <v>0</v>
      </c>
      <c r="DPU114" s="87">
        <v>0</v>
      </c>
      <c r="DPV114" s="87">
        <v>0</v>
      </c>
      <c r="DPW114" s="87">
        <v>0</v>
      </c>
      <c r="DPX114" s="87">
        <v>0</v>
      </c>
      <c r="DPY114" s="87">
        <v>0</v>
      </c>
      <c r="DPZ114" s="87">
        <v>0</v>
      </c>
      <c r="DQA114" s="87">
        <v>0</v>
      </c>
      <c r="DQB114" s="87">
        <v>0</v>
      </c>
      <c r="DQC114" s="87">
        <v>0</v>
      </c>
      <c r="DQD114" s="87">
        <v>0</v>
      </c>
      <c r="DQE114" s="87">
        <v>0</v>
      </c>
      <c r="DQF114" s="87">
        <v>0</v>
      </c>
      <c r="DQG114" s="87">
        <v>0</v>
      </c>
      <c r="DQH114" s="87">
        <v>0</v>
      </c>
      <c r="DQI114" s="87">
        <v>0</v>
      </c>
      <c r="DQJ114" s="87">
        <v>0</v>
      </c>
      <c r="DQK114" s="87">
        <v>0</v>
      </c>
      <c r="DQL114" s="87">
        <v>0</v>
      </c>
      <c r="DQM114" s="87">
        <v>0</v>
      </c>
      <c r="DQN114" s="87">
        <v>0</v>
      </c>
      <c r="DQO114" s="87">
        <v>0</v>
      </c>
      <c r="DQP114" s="87">
        <v>0</v>
      </c>
      <c r="DQQ114" s="87">
        <v>0</v>
      </c>
      <c r="DQR114" s="87">
        <v>0</v>
      </c>
      <c r="DQS114" s="87">
        <v>0</v>
      </c>
      <c r="DQT114" s="87">
        <v>0</v>
      </c>
      <c r="DQU114" s="87">
        <v>0</v>
      </c>
      <c r="DQV114" s="87">
        <v>0</v>
      </c>
      <c r="DQW114" s="87">
        <v>0</v>
      </c>
      <c r="DQX114" s="87">
        <v>0</v>
      </c>
      <c r="DQY114" s="87">
        <v>0</v>
      </c>
      <c r="DQZ114" s="87">
        <v>0</v>
      </c>
      <c r="DRA114" s="87">
        <v>0</v>
      </c>
      <c r="DRB114" s="87">
        <v>0</v>
      </c>
      <c r="DRC114" s="87">
        <v>0</v>
      </c>
      <c r="DRD114" s="87">
        <v>0</v>
      </c>
      <c r="DRE114" s="87">
        <v>0</v>
      </c>
      <c r="DRF114" s="87">
        <v>0</v>
      </c>
      <c r="DRG114" s="87">
        <v>0</v>
      </c>
      <c r="DRH114" s="87">
        <v>0</v>
      </c>
      <c r="DRI114" s="87">
        <v>0</v>
      </c>
      <c r="DRJ114" s="87">
        <v>0</v>
      </c>
      <c r="DRK114" s="87">
        <v>0</v>
      </c>
      <c r="DRL114" s="87">
        <v>0</v>
      </c>
      <c r="DRM114" s="87">
        <v>0</v>
      </c>
      <c r="DRN114" s="87">
        <v>0</v>
      </c>
      <c r="DRO114" s="87">
        <v>0</v>
      </c>
      <c r="DRP114" s="87">
        <v>0</v>
      </c>
      <c r="DRQ114" s="87">
        <v>0</v>
      </c>
      <c r="DRR114" s="87">
        <v>0</v>
      </c>
      <c r="DRS114" s="87">
        <v>0</v>
      </c>
      <c r="DRT114" s="87">
        <v>0</v>
      </c>
      <c r="DRU114" s="87">
        <v>0</v>
      </c>
      <c r="DRV114" s="87">
        <v>0</v>
      </c>
      <c r="DRW114" s="87">
        <v>0</v>
      </c>
      <c r="DRX114" s="87">
        <v>0</v>
      </c>
      <c r="DRY114" s="87">
        <v>0</v>
      </c>
      <c r="DRZ114" s="87">
        <v>0</v>
      </c>
      <c r="DSA114" s="87">
        <v>0</v>
      </c>
      <c r="DSB114" s="87">
        <v>0</v>
      </c>
      <c r="DSC114" s="87">
        <v>0</v>
      </c>
      <c r="DSD114" s="87">
        <v>0</v>
      </c>
      <c r="DSE114" s="87">
        <v>0</v>
      </c>
      <c r="DSF114" s="87">
        <v>0</v>
      </c>
      <c r="DSG114" s="87">
        <v>0</v>
      </c>
      <c r="DSH114" s="87">
        <v>0</v>
      </c>
      <c r="DSI114" s="87">
        <v>0</v>
      </c>
      <c r="DSJ114" s="87">
        <v>0</v>
      </c>
      <c r="DSK114" s="87">
        <v>0</v>
      </c>
      <c r="DSL114" s="87">
        <v>0</v>
      </c>
      <c r="DSM114" s="87">
        <v>0</v>
      </c>
      <c r="DSN114" s="87">
        <v>0</v>
      </c>
      <c r="DSO114" s="87">
        <v>0</v>
      </c>
      <c r="DSP114" s="87">
        <v>0</v>
      </c>
      <c r="DSQ114" s="87">
        <v>0</v>
      </c>
      <c r="DSR114" s="87">
        <v>0</v>
      </c>
      <c r="DSS114" s="87">
        <v>0</v>
      </c>
      <c r="DST114" s="87">
        <v>0</v>
      </c>
      <c r="DSU114" s="87">
        <v>0</v>
      </c>
      <c r="DSV114" s="87">
        <v>0</v>
      </c>
      <c r="DSW114" s="87">
        <v>0</v>
      </c>
      <c r="DSX114" s="87">
        <v>0</v>
      </c>
      <c r="DSY114" s="87">
        <v>0</v>
      </c>
      <c r="DSZ114" s="87">
        <v>0</v>
      </c>
      <c r="DTA114" s="87">
        <v>0</v>
      </c>
      <c r="DTB114" s="87">
        <v>0</v>
      </c>
      <c r="DTC114" s="87">
        <v>0</v>
      </c>
      <c r="DTD114" s="87">
        <v>0</v>
      </c>
      <c r="DTE114" s="87">
        <v>0</v>
      </c>
      <c r="DTF114" s="87">
        <v>0</v>
      </c>
      <c r="DTG114" s="87">
        <v>0</v>
      </c>
      <c r="DTH114" s="87">
        <v>0</v>
      </c>
      <c r="DTI114" s="87">
        <v>0</v>
      </c>
      <c r="DTJ114" s="87">
        <v>0</v>
      </c>
      <c r="DTK114" s="87">
        <v>0</v>
      </c>
      <c r="DTL114" s="87">
        <v>0</v>
      </c>
      <c r="DTM114" s="87">
        <v>0</v>
      </c>
      <c r="DTN114" s="87">
        <v>0</v>
      </c>
      <c r="DTO114" s="87">
        <v>0</v>
      </c>
      <c r="DTP114" s="87">
        <v>0</v>
      </c>
      <c r="DTQ114" s="87">
        <v>0</v>
      </c>
      <c r="DTR114" s="87">
        <v>0</v>
      </c>
      <c r="DTS114" s="87">
        <v>0</v>
      </c>
      <c r="DTT114" s="87">
        <v>0</v>
      </c>
      <c r="DTU114" s="87">
        <v>0</v>
      </c>
      <c r="DTV114" s="87">
        <v>0</v>
      </c>
      <c r="DTW114" s="87">
        <v>0</v>
      </c>
      <c r="DTX114" s="87">
        <v>0</v>
      </c>
      <c r="DTY114" s="87">
        <v>0</v>
      </c>
      <c r="DTZ114" s="87">
        <v>0</v>
      </c>
      <c r="DUA114" s="87">
        <v>0</v>
      </c>
      <c r="DUB114" s="87">
        <v>0</v>
      </c>
      <c r="DUC114" s="87">
        <v>0</v>
      </c>
      <c r="DUD114" s="87">
        <v>0</v>
      </c>
      <c r="DUE114" s="87">
        <v>0</v>
      </c>
      <c r="DUF114" s="87">
        <v>0</v>
      </c>
      <c r="DUG114" s="87">
        <v>0</v>
      </c>
      <c r="DUH114" s="87">
        <v>0</v>
      </c>
      <c r="DUI114" s="87">
        <v>0</v>
      </c>
      <c r="DUJ114" s="87">
        <v>0</v>
      </c>
      <c r="DUK114" s="87">
        <v>0</v>
      </c>
      <c r="DUL114" s="87">
        <v>0</v>
      </c>
      <c r="DUM114" s="87">
        <v>0</v>
      </c>
      <c r="DUN114" s="87">
        <v>0</v>
      </c>
      <c r="DUO114" s="87">
        <v>0</v>
      </c>
      <c r="DUP114" s="87">
        <v>0</v>
      </c>
      <c r="DUQ114" s="87">
        <v>0</v>
      </c>
      <c r="DUR114" s="87">
        <v>0</v>
      </c>
      <c r="DUS114" s="87">
        <v>0</v>
      </c>
      <c r="DUT114" s="87">
        <v>0</v>
      </c>
      <c r="DUU114" s="87">
        <v>0</v>
      </c>
      <c r="DUV114" s="87">
        <v>0</v>
      </c>
      <c r="DUW114" s="87">
        <v>0</v>
      </c>
      <c r="DUX114" s="87">
        <v>0</v>
      </c>
      <c r="DUY114" s="87">
        <v>0</v>
      </c>
      <c r="DUZ114" s="87">
        <v>0</v>
      </c>
      <c r="DVA114" s="87">
        <v>0</v>
      </c>
      <c r="DVB114" s="87">
        <v>0</v>
      </c>
      <c r="DVC114" s="87">
        <v>0</v>
      </c>
      <c r="DVD114" s="87">
        <v>0</v>
      </c>
      <c r="DVE114" s="87">
        <v>0</v>
      </c>
      <c r="DVF114" s="87">
        <v>0</v>
      </c>
      <c r="DVG114" s="87">
        <v>0</v>
      </c>
      <c r="DVH114" s="87">
        <v>0</v>
      </c>
      <c r="DVI114" s="87">
        <v>0</v>
      </c>
      <c r="DVJ114" s="87">
        <v>0</v>
      </c>
      <c r="DVK114" s="87">
        <v>0</v>
      </c>
      <c r="DVL114" s="87">
        <v>0</v>
      </c>
      <c r="DVM114" s="87">
        <v>0</v>
      </c>
      <c r="DVN114" s="87">
        <v>0</v>
      </c>
      <c r="DVO114" s="87">
        <v>0</v>
      </c>
      <c r="DVP114" s="87">
        <v>0</v>
      </c>
      <c r="DVQ114" s="87">
        <v>0</v>
      </c>
      <c r="DVR114" s="87">
        <v>0</v>
      </c>
      <c r="DVS114" s="87">
        <v>0</v>
      </c>
      <c r="DVT114" s="87">
        <v>0</v>
      </c>
      <c r="DVU114" s="87">
        <v>0</v>
      </c>
      <c r="DVV114" s="87">
        <v>0</v>
      </c>
      <c r="DVW114" s="87">
        <v>0</v>
      </c>
      <c r="DVX114" s="87">
        <v>0</v>
      </c>
      <c r="DVY114" s="87">
        <v>0</v>
      </c>
      <c r="DVZ114" s="87">
        <v>0</v>
      </c>
      <c r="DWA114" s="87">
        <v>0</v>
      </c>
      <c r="DWB114" s="87">
        <v>0</v>
      </c>
      <c r="DWC114" s="87">
        <v>0</v>
      </c>
      <c r="DWD114" s="87">
        <v>0</v>
      </c>
      <c r="DWE114" s="87">
        <v>0</v>
      </c>
      <c r="DWF114" s="87">
        <v>0</v>
      </c>
      <c r="DWG114" s="87">
        <v>0</v>
      </c>
      <c r="DWH114" s="87">
        <v>0</v>
      </c>
      <c r="DWI114" s="87">
        <v>0</v>
      </c>
      <c r="DWJ114" s="87">
        <v>0</v>
      </c>
      <c r="DWK114" s="87">
        <v>0</v>
      </c>
      <c r="DWL114" s="87">
        <v>0</v>
      </c>
      <c r="DWM114" s="87">
        <v>0</v>
      </c>
      <c r="DWN114" s="87">
        <v>0</v>
      </c>
      <c r="DWO114" s="87">
        <v>0</v>
      </c>
      <c r="DWP114" s="87">
        <v>0</v>
      </c>
      <c r="DWQ114" s="87">
        <v>0</v>
      </c>
      <c r="DWR114" s="87">
        <v>0</v>
      </c>
      <c r="DWS114" s="87">
        <v>0</v>
      </c>
      <c r="DWT114" s="87">
        <v>0</v>
      </c>
      <c r="DWU114" s="87">
        <v>0</v>
      </c>
      <c r="DWV114" s="87">
        <v>0</v>
      </c>
      <c r="DWW114" s="87">
        <v>0</v>
      </c>
      <c r="DWX114" s="87">
        <v>0</v>
      </c>
      <c r="DWY114" s="87">
        <v>0</v>
      </c>
      <c r="DWZ114" s="87">
        <v>0</v>
      </c>
      <c r="DXA114" s="87">
        <v>0</v>
      </c>
      <c r="DXB114" s="87">
        <v>0</v>
      </c>
      <c r="DXC114" s="87">
        <v>0</v>
      </c>
      <c r="DXD114" s="87">
        <v>0</v>
      </c>
      <c r="DXE114" s="87">
        <v>0</v>
      </c>
      <c r="DXF114" s="87">
        <v>0</v>
      </c>
      <c r="DXG114" s="87">
        <v>0</v>
      </c>
      <c r="DXH114" s="87">
        <v>0</v>
      </c>
      <c r="DXI114" s="87">
        <v>0</v>
      </c>
      <c r="DXJ114" s="87">
        <v>0</v>
      </c>
      <c r="DXK114" s="87">
        <v>0</v>
      </c>
      <c r="DXL114" s="87">
        <v>0</v>
      </c>
      <c r="DXM114" s="87">
        <v>0</v>
      </c>
      <c r="DXN114" s="87">
        <v>0</v>
      </c>
      <c r="DXO114" s="87">
        <v>0</v>
      </c>
      <c r="DXP114" s="87">
        <v>0</v>
      </c>
      <c r="DXQ114" s="87">
        <v>0</v>
      </c>
      <c r="DXR114" s="87">
        <v>0</v>
      </c>
      <c r="DXS114" s="87">
        <v>0</v>
      </c>
      <c r="DXT114" s="87">
        <v>0</v>
      </c>
      <c r="DXU114" s="87">
        <v>0</v>
      </c>
      <c r="DXV114" s="87">
        <v>0</v>
      </c>
      <c r="DXW114" s="87">
        <v>0</v>
      </c>
      <c r="DXX114" s="87">
        <v>0</v>
      </c>
      <c r="DXY114" s="87">
        <v>0</v>
      </c>
      <c r="DXZ114" s="87">
        <v>0</v>
      </c>
      <c r="DYA114" s="87">
        <v>0</v>
      </c>
      <c r="DYB114" s="87">
        <v>0</v>
      </c>
      <c r="DYC114" s="87">
        <v>0</v>
      </c>
      <c r="DYD114" s="87">
        <v>0</v>
      </c>
      <c r="DYE114" s="87">
        <v>0</v>
      </c>
      <c r="DYF114" s="87">
        <v>0</v>
      </c>
      <c r="DYG114" s="87">
        <v>0</v>
      </c>
      <c r="DYH114" s="87">
        <v>0</v>
      </c>
      <c r="DYI114" s="87">
        <v>0</v>
      </c>
      <c r="DYJ114" s="87">
        <v>0</v>
      </c>
      <c r="DYK114" s="87">
        <v>0</v>
      </c>
      <c r="DYL114" s="87">
        <v>0</v>
      </c>
      <c r="DYM114" s="87">
        <v>0</v>
      </c>
      <c r="DYN114" s="87">
        <v>0</v>
      </c>
      <c r="DYO114" s="87">
        <v>0</v>
      </c>
      <c r="DYP114" s="87">
        <v>0</v>
      </c>
      <c r="DYQ114" s="87">
        <v>0</v>
      </c>
      <c r="DYR114" s="87">
        <v>0</v>
      </c>
      <c r="DYS114" s="87">
        <v>0</v>
      </c>
      <c r="DYT114" s="87">
        <v>0</v>
      </c>
      <c r="DYU114" s="87">
        <v>0</v>
      </c>
      <c r="DYV114" s="87">
        <v>0</v>
      </c>
      <c r="DYW114" s="87">
        <v>0</v>
      </c>
      <c r="DYX114" s="87">
        <v>0</v>
      </c>
      <c r="DYY114" s="87">
        <v>0</v>
      </c>
      <c r="DYZ114" s="87">
        <v>0</v>
      </c>
      <c r="DZA114" s="87">
        <v>0</v>
      </c>
      <c r="DZB114" s="87">
        <v>0</v>
      </c>
      <c r="DZC114" s="87">
        <v>0</v>
      </c>
      <c r="DZD114" s="87">
        <v>0</v>
      </c>
      <c r="DZE114" s="87">
        <v>0</v>
      </c>
      <c r="DZF114" s="87">
        <v>0</v>
      </c>
      <c r="DZG114" s="87">
        <v>0</v>
      </c>
      <c r="DZH114" s="87">
        <v>0</v>
      </c>
      <c r="DZI114" s="87">
        <v>0</v>
      </c>
      <c r="DZJ114" s="87">
        <v>0</v>
      </c>
      <c r="DZK114" s="87">
        <v>0</v>
      </c>
      <c r="DZL114" s="87">
        <v>0</v>
      </c>
      <c r="DZM114" s="87">
        <v>0</v>
      </c>
      <c r="DZN114" s="87">
        <v>0</v>
      </c>
      <c r="DZO114" s="87">
        <v>0</v>
      </c>
      <c r="DZP114" s="87">
        <v>0</v>
      </c>
      <c r="DZQ114" s="87">
        <v>0</v>
      </c>
      <c r="DZR114" s="87">
        <v>0</v>
      </c>
      <c r="DZS114" s="87">
        <v>0</v>
      </c>
      <c r="DZT114" s="87">
        <v>0</v>
      </c>
      <c r="DZU114" s="87">
        <v>0</v>
      </c>
      <c r="DZV114" s="87">
        <v>0</v>
      </c>
      <c r="DZW114" s="87">
        <v>0</v>
      </c>
      <c r="DZX114" s="87">
        <v>0</v>
      </c>
      <c r="DZY114" s="87">
        <v>0</v>
      </c>
      <c r="DZZ114" s="87">
        <v>0</v>
      </c>
      <c r="EAA114" s="87">
        <v>0</v>
      </c>
      <c r="EAB114" s="87">
        <v>0</v>
      </c>
      <c r="EAC114" s="87">
        <v>0</v>
      </c>
      <c r="EAD114" s="87">
        <v>0</v>
      </c>
      <c r="EAE114" s="87">
        <v>0</v>
      </c>
      <c r="EAF114" s="87">
        <v>0</v>
      </c>
      <c r="EAG114" s="87">
        <v>0</v>
      </c>
      <c r="EAH114" s="87">
        <v>0</v>
      </c>
      <c r="EAI114" s="87">
        <v>0</v>
      </c>
      <c r="EAJ114" s="87">
        <v>0</v>
      </c>
      <c r="EAK114" s="87">
        <v>0</v>
      </c>
      <c r="EAL114" s="87">
        <v>0</v>
      </c>
      <c r="EAM114" s="87">
        <v>0</v>
      </c>
      <c r="EAN114" s="87">
        <v>0</v>
      </c>
      <c r="EAO114" s="87">
        <v>0</v>
      </c>
      <c r="EAP114" s="87">
        <v>0</v>
      </c>
      <c r="EAQ114" s="87">
        <v>0</v>
      </c>
      <c r="EAR114" s="87">
        <v>0</v>
      </c>
      <c r="EAS114" s="87">
        <v>0</v>
      </c>
      <c r="EAT114" s="87">
        <v>0</v>
      </c>
      <c r="EAU114" s="87">
        <v>0</v>
      </c>
      <c r="EAV114" s="87">
        <v>0</v>
      </c>
      <c r="EAW114" s="87">
        <v>0</v>
      </c>
      <c r="EAX114" s="87">
        <v>0</v>
      </c>
      <c r="EAY114" s="87">
        <v>0</v>
      </c>
      <c r="EAZ114" s="87">
        <v>0</v>
      </c>
      <c r="EBA114" s="87">
        <v>0</v>
      </c>
      <c r="EBB114" s="87">
        <v>0</v>
      </c>
      <c r="EBC114" s="87">
        <v>0</v>
      </c>
      <c r="EBD114" s="87">
        <v>0</v>
      </c>
      <c r="EBE114" s="87">
        <v>0</v>
      </c>
      <c r="EBF114" s="87">
        <v>0</v>
      </c>
      <c r="EBG114" s="87">
        <v>0</v>
      </c>
      <c r="EBH114" s="87">
        <v>0</v>
      </c>
      <c r="EBI114" s="87">
        <v>0</v>
      </c>
      <c r="EBJ114" s="87">
        <v>0</v>
      </c>
      <c r="EBK114" s="87">
        <v>0</v>
      </c>
      <c r="EBL114" s="87">
        <v>0</v>
      </c>
      <c r="EBM114" s="87">
        <v>0</v>
      </c>
      <c r="EBN114" s="87">
        <v>0</v>
      </c>
      <c r="EBO114" s="87">
        <v>0</v>
      </c>
      <c r="EBP114" s="87">
        <v>0</v>
      </c>
      <c r="EBQ114" s="87">
        <v>0</v>
      </c>
      <c r="EBR114" s="87">
        <v>0</v>
      </c>
      <c r="EBS114" s="87">
        <v>0</v>
      </c>
      <c r="EBT114" s="87">
        <v>0</v>
      </c>
      <c r="EBU114" s="87">
        <v>0</v>
      </c>
      <c r="EBV114" s="87">
        <v>0</v>
      </c>
      <c r="EBW114" s="87">
        <v>0</v>
      </c>
      <c r="EBX114" s="87">
        <v>0</v>
      </c>
      <c r="EBY114" s="87">
        <v>0</v>
      </c>
      <c r="EBZ114" s="87">
        <v>0</v>
      </c>
      <c r="ECA114" s="87">
        <v>0</v>
      </c>
      <c r="ECB114" s="87">
        <v>0</v>
      </c>
      <c r="ECC114" s="87">
        <v>0</v>
      </c>
      <c r="ECD114" s="87">
        <v>0</v>
      </c>
      <c r="ECE114" s="87">
        <v>0</v>
      </c>
      <c r="ECF114" s="87">
        <v>0</v>
      </c>
      <c r="ECG114" s="87">
        <v>0</v>
      </c>
      <c r="ECH114" s="87">
        <v>0</v>
      </c>
      <c r="ECI114" s="87">
        <v>0</v>
      </c>
      <c r="ECJ114" s="87">
        <v>0</v>
      </c>
      <c r="ECK114" s="87">
        <v>0</v>
      </c>
      <c r="ECL114" s="87">
        <v>0</v>
      </c>
      <c r="ECM114" s="87">
        <v>0</v>
      </c>
      <c r="ECN114" s="87">
        <v>0</v>
      </c>
      <c r="ECO114" s="87">
        <v>0</v>
      </c>
      <c r="ECP114" s="87">
        <v>0</v>
      </c>
      <c r="ECQ114" s="87">
        <v>0</v>
      </c>
      <c r="ECR114" s="87">
        <v>0</v>
      </c>
      <c r="ECS114" s="87">
        <v>0</v>
      </c>
      <c r="ECT114" s="87">
        <v>0</v>
      </c>
      <c r="ECU114" s="87">
        <v>0</v>
      </c>
      <c r="ECV114" s="87">
        <v>0</v>
      </c>
      <c r="ECW114" s="87">
        <v>0</v>
      </c>
      <c r="ECX114" s="87">
        <v>0</v>
      </c>
      <c r="ECY114" s="87">
        <v>0</v>
      </c>
      <c r="ECZ114" s="87">
        <v>0</v>
      </c>
      <c r="EDA114" s="87">
        <v>0</v>
      </c>
      <c r="EDB114" s="87">
        <v>0</v>
      </c>
      <c r="EDC114" s="87">
        <v>0</v>
      </c>
      <c r="EDD114" s="87">
        <v>0</v>
      </c>
      <c r="EDE114" s="87">
        <v>0</v>
      </c>
      <c r="EDF114" s="87">
        <v>0</v>
      </c>
      <c r="EDG114" s="87">
        <v>0</v>
      </c>
      <c r="EDH114" s="87">
        <v>0</v>
      </c>
      <c r="EDI114" s="87">
        <v>0</v>
      </c>
      <c r="EDJ114" s="87">
        <v>0</v>
      </c>
      <c r="EDK114" s="87">
        <v>0</v>
      </c>
      <c r="EDL114" s="87">
        <v>0</v>
      </c>
      <c r="EDM114" s="87">
        <v>0</v>
      </c>
      <c r="EDN114" s="87">
        <v>0</v>
      </c>
      <c r="EDO114" s="87">
        <v>0</v>
      </c>
      <c r="EDP114" s="87">
        <v>0</v>
      </c>
      <c r="EDQ114" s="87">
        <v>0</v>
      </c>
      <c r="EDR114" s="87">
        <v>0</v>
      </c>
      <c r="EDS114" s="87">
        <v>0</v>
      </c>
      <c r="EDT114" s="87">
        <v>0</v>
      </c>
      <c r="EDU114" s="87">
        <v>0</v>
      </c>
      <c r="EDV114" s="87">
        <v>0</v>
      </c>
      <c r="EDW114" s="87">
        <v>0</v>
      </c>
      <c r="EDX114" s="87">
        <v>0</v>
      </c>
      <c r="EDY114" s="87">
        <v>0</v>
      </c>
      <c r="EDZ114" s="87">
        <v>0</v>
      </c>
      <c r="EEA114" s="87">
        <v>0</v>
      </c>
      <c r="EEB114" s="87">
        <v>0</v>
      </c>
      <c r="EEC114" s="87">
        <v>0</v>
      </c>
      <c r="EED114" s="87">
        <v>0</v>
      </c>
      <c r="EEE114" s="87">
        <v>0</v>
      </c>
      <c r="EEF114" s="87">
        <v>0</v>
      </c>
      <c r="EEG114" s="87">
        <v>0</v>
      </c>
      <c r="EEH114" s="87">
        <v>0</v>
      </c>
      <c r="EEI114" s="87">
        <v>0</v>
      </c>
      <c r="EEJ114" s="87">
        <v>0</v>
      </c>
      <c r="EEK114" s="87">
        <v>0</v>
      </c>
      <c r="EEL114" s="87">
        <v>0</v>
      </c>
      <c r="EEM114" s="87">
        <v>0</v>
      </c>
      <c r="EEN114" s="87">
        <v>0</v>
      </c>
      <c r="EEO114" s="87">
        <v>0</v>
      </c>
      <c r="EEP114" s="87">
        <v>0</v>
      </c>
      <c r="EEQ114" s="87">
        <v>0</v>
      </c>
      <c r="EER114" s="87">
        <v>0</v>
      </c>
      <c r="EES114" s="87">
        <v>0</v>
      </c>
      <c r="EET114" s="87">
        <v>0</v>
      </c>
      <c r="EEU114" s="87">
        <v>0</v>
      </c>
      <c r="EEV114" s="87">
        <v>0</v>
      </c>
      <c r="EEW114" s="87">
        <v>0</v>
      </c>
      <c r="EEX114" s="87">
        <v>0</v>
      </c>
      <c r="EEY114" s="87">
        <v>0</v>
      </c>
      <c r="EEZ114" s="87">
        <v>0</v>
      </c>
      <c r="EFA114" s="87">
        <v>0</v>
      </c>
      <c r="EFB114" s="87">
        <v>0</v>
      </c>
      <c r="EFC114" s="87">
        <v>0</v>
      </c>
      <c r="EFD114" s="87">
        <v>0</v>
      </c>
      <c r="EFE114" s="87">
        <v>0</v>
      </c>
      <c r="EFF114" s="87">
        <v>0</v>
      </c>
      <c r="EFG114" s="87">
        <v>0</v>
      </c>
      <c r="EFH114" s="87">
        <v>0</v>
      </c>
      <c r="EFI114" s="87">
        <v>0</v>
      </c>
      <c r="EFJ114" s="87">
        <v>0</v>
      </c>
      <c r="EFK114" s="87">
        <v>0</v>
      </c>
      <c r="EFL114" s="87">
        <v>0</v>
      </c>
      <c r="EFM114" s="87">
        <v>0</v>
      </c>
      <c r="EFN114" s="87">
        <v>0</v>
      </c>
      <c r="EFO114" s="87">
        <v>0</v>
      </c>
      <c r="EFP114" s="87">
        <v>0</v>
      </c>
      <c r="EFQ114" s="87">
        <v>0</v>
      </c>
      <c r="EFR114" s="87">
        <v>0</v>
      </c>
      <c r="EFS114" s="87">
        <v>0</v>
      </c>
      <c r="EFT114" s="87">
        <v>0</v>
      </c>
      <c r="EFU114" s="87">
        <v>0</v>
      </c>
      <c r="EFV114" s="87">
        <v>0</v>
      </c>
      <c r="EFW114" s="87">
        <v>0</v>
      </c>
      <c r="EFX114" s="87">
        <v>0</v>
      </c>
      <c r="EFY114" s="87">
        <v>0</v>
      </c>
      <c r="EFZ114" s="87">
        <v>0</v>
      </c>
      <c r="EGA114" s="87">
        <v>0</v>
      </c>
      <c r="EGB114" s="87">
        <v>0</v>
      </c>
      <c r="EGC114" s="87">
        <v>0</v>
      </c>
      <c r="EGD114" s="87">
        <v>0</v>
      </c>
      <c r="EGE114" s="87">
        <v>0</v>
      </c>
      <c r="EGF114" s="87">
        <v>0</v>
      </c>
      <c r="EGG114" s="87">
        <v>0</v>
      </c>
      <c r="EGH114" s="87">
        <v>0</v>
      </c>
      <c r="EGI114" s="87">
        <v>0</v>
      </c>
      <c r="EGJ114" s="87">
        <v>0</v>
      </c>
      <c r="EGK114" s="87">
        <v>0</v>
      </c>
      <c r="EGL114" s="87">
        <v>0</v>
      </c>
      <c r="EGM114" s="87">
        <v>0</v>
      </c>
      <c r="EGN114" s="87">
        <v>0</v>
      </c>
      <c r="EGO114" s="87">
        <v>0</v>
      </c>
      <c r="EGP114" s="87">
        <v>0</v>
      </c>
      <c r="EGQ114" s="87">
        <v>0</v>
      </c>
      <c r="EGR114" s="87">
        <v>0</v>
      </c>
      <c r="EGS114" s="87">
        <v>0</v>
      </c>
      <c r="EGT114" s="87">
        <v>0</v>
      </c>
      <c r="EGU114" s="87">
        <v>0</v>
      </c>
      <c r="EGV114" s="87">
        <v>0</v>
      </c>
      <c r="EGW114" s="87">
        <v>0</v>
      </c>
      <c r="EGX114" s="87">
        <v>0</v>
      </c>
      <c r="EGY114" s="87">
        <v>0</v>
      </c>
      <c r="EGZ114" s="87">
        <v>0</v>
      </c>
      <c r="EHA114" s="87">
        <v>0</v>
      </c>
      <c r="EHB114" s="87">
        <v>0</v>
      </c>
      <c r="EHC114" s="87">
        <v>0</v>
      </c>
      <c r="EHD114" s="87">
        <v>0</v>
      </c>
      <c r="EHE114" s="87">
        <v>0</v>
      </c>
      <c r="EHF114" s="87">
        <v>0</v>
      </c>
      <c r="EHG114" s="87">
        <v>0</v>
      </c>
      <c r="EHH114" s="87">
        <v>0</v>
      </c>
      <c r="EHI114" s="87">
        <v>0</v>
      </c>
      <c r="EHJ114" s="87">
        <v>0</v>
      </c>
      <c r="EHK114" s="87">
        <v>0</v>
      </c>
      <c r="EHL114" s="87">
        <v>0</v>
      </c>
      <c r="EHM114" s="87">
        <v>0</v>
      </c>
      <c r="EHN114" s="87">
        <v>0</v>
      </c>
      <c r="EHO114" s="87">
        <v>0</v>
      </c>
      <c r="EHP114" s="87">
        <v>0</v>
      </c>
      <c r="EHQ114" s="87">
        <v>0</v>
      </c>
      <c r="EHR114" s="87">
        <v>0</v>
      </c>
      <c r="EHS114" s="87">
        <v>0</v>
      </c>
      <c r="EHT114" s="87">
        <v>0</v>
      </c>
      <c r="EHU114" s="87">
        <v>0</v>
      </c>
      <c r="EHV114" s="87">
        <v>0</v>
      </c>
      <c r="EHW114" s="87">
        <v>0</v>
      </c>
      <c r="EHX114" s="87">
        <v>0</v>
      </c>
      <c r="EHY114" s="87">
        <v>0</v>
      </c>
      <c r="EHZ114" s="87">
        <v>0</v>
      </c>
      <c r="EIA114" s="87">
        <v>0</v>
      </c>
      <c r="EIB114" s="87">
        <v>0</v>
      </c>
      <c r="EIC114" s="87">
        <v>0</v>
      </c>
      <c r="EID114" s="87">
        <v>0</v>
      </c>
      <c r="EIE114" s="87">
        <v>0</v>
      </c>
      <c r="EIF114" s="87">
        <v>0</v>
      </c>
      <c r="EIG114" s="87">
        <v>0</v>
      </c>
      <c r="EIH114" s="87">
        <v>0</v>
      </c>
      <c r="EII114" s="87">
        <v>0</v>
      </c>
      <c r="EIJ114" s="87">
        <v>0</v>
      </c>
      <c r="EIK114" s="87">
        <v>0</v>
      </c>
      <c r="EIL114" s="87">
        <v>0</v>
      </c>
      <c r="EIM114" s="87">
        <v>0</v>
      </c>
      <c r="EIN114" s="87">
        <v>0</v>
      </c>
      <c r="EIO114" s="87">
        <v>0</v>
      </c>
      <c r="EIP114" s="87">
        <v>0</v>
      </c>
      <c r="EIQ114" s="87">
        <v>0</v>
      </c>
      <c r="EIR114" s="87">
        <v>0</v>
      </c>
      <c r="EIS114" s="87">
        <v>0</v>
      </c>
      <c r="EIT114" s="87">
        <v>0</v>
      </c>
      <c r="EIU114" s="87">
        <v>0</v>
      </c>
      <c r="EIV114" s="87">
        <v>0</v>
      </c>
      <c r="EIW114" s="87">
        <v>0</v>
      </c>
      <c r="EIX114" s="87">
        <v>0</v>
      </c>
      <c r="EIY114" s="87">
        <v>0</v>
      </c>
      <c r="EIZ114" s="87">
        <v>0</v>
      </c>
      <c r="EJA114" s="87">
        <v>0</v>
      </c>
      <c r="EJB114" s="87">
        <v>0</v>
      </c>
      <c r="EJC114" s="87">
        <v>0</v>
      </c>
      <c r="EJD114" s="87">
        <v>0</v>
      </c>
      <c r="EJE114" s="87">
        <v>0</v>
      </c>
      <c r="EJF114" s="87">
        <v>0</v>
      </c>
      <c r="EJG114" s="87">
        <v>0</v>
      </c>
      <c r="EJH114" s="87">
        <v>0</v>
      </c>
      <c r="EJI114" s="87">
        <v>0</v>
      </c>
      <c r="EJJ114" s="87">
        <v>0</v>
      </c>
      <c r="EJK114" s="87">
        <v>0</v>
      </c>
      <c r="EJL114" s="87">
        <v>0</v>
      </c>
      <c r="EJM114" s="87">
        <v>0</v>
      </c>
      <c r="EJN114" s="87">
        <v>0</v>
      </c>
      <c r="EJO114" s="87">
        <v>0</v>
      </c>
      <c r="EJP114" s="87">
        <v>0</v>
      </c>
      <c r="EJQ114" s="87">
        <v>0</v>
      </c>
      <c r="EJR114" s="87">
        <v>0</v>
      </c>
      <c r="EJS114" s="87">
        <v>0</v>
      </c>
      <c r="EJT114" s="87">
        <v>0</v>
      </c>
      <c r="EJU114" s="87">
        <v>0</v>
      </c>
      <c r="EJV114" s="87">
        <v>0</v>
      </c>
      <c r="EJW114" s="87">
        <v>0</v>
      </c>
      <c r="EJX114" s="87">
        <v>0</v>
      </c>
      <c r="EJY114" s="87">
        <v>0</v>
      </c>
      <c r="EJZ114" s="87">
        <v>0</v>
      </c>
      <c r="EKA114" s="87">
        <v>0</v>
      </c>
      <c r="EKB114" s="87">
        <v>0</v>
      </c>
      <c r="EKC114" s="87">
        <v>0</v>
      </c>
      <c r="EKD114" s="87">
        <v>0</v>
      </c>
      <c r="EKE114" s="87">
        <v>0</v>
      </c>
      <c r="EKF114" s="87">
        <v>0</v>
      </c>
      <c r="EKG114" s="87">
        <v>0</v>
      </c>
      <c r="EKH114" s="87">
        <v>0</v>
      </c>
      <c r="EKI114" s="87">
        <v>0</v>
      </c>
      <c r="EKJ114" s="87">
        <v>0</v>
      </c>
      <c r="EKK114" s="87">
        <v>0</v>
      </c>
      <c r="EKL114" s="87">
        <v>0</v>
      </c>
      <c r="EKM114" s="87">
        <v>0</v>
      </c>
      <c r="EKN114" s="87">
        <v>0</v>
      </c>
      <c r="EKO114" s="87">
        <v>0</v>
      </c>
      <c r="EKP114" s="87">
        <v>0</v>
      </c>
      <c r="EKQ114" s="87">
        <v>0</v>
      </c>
      <c r="EKR114" s="87">
        <v>0</v>
      </c>
      <c r="EKS114" s="87">
        <v>0</v>
      </c>
      <c r="EKT114" s="87">
        <v>0</v>
      </c>
      <c r="EKU114" s="87">
        <v>0</v>
      </c>
      <c r="EKV114" s="87">
        <v>0</v>
      </c>
      <c r="EKW114" s="87">
        <v>0</v>
      </c>
      <c r="EKX114" s="87">
        <v>0</v>
      </c>
      <c r="EKY114" s="87">
        <v>0</v>
      </c>
      <c r="EKZ114" s="87">
        <v>0</v>
      </c>
      <c r="ELA114" s="87">
        <v>0</v>
      </c>
      <c r="ELB114" s="87">
        <v>0</v>
      </c>
      <c r="ELC114" s="87">
        <v>0</v>
      </c>
      <c r="ELD114" s="87">
        <v>0</v>
      </c>
      <c r="ELE114" s="87">
        <v>0</v>
      </c>
      <c r="ELF114" s="87">
        <v>0</v>
      </c>
      <c r="ELG114" s="87">
        <v>0</v>
      </c>
      <c r="ELH114" s="87">
        <v>0</v>
      </c>
      <c r="ELI114" s="87">
        <v>0</v>
      </c>
      <c r="ELJ114" s="87">
        <v>0</v>
      </c>
      <c r="ELK114" s="87">
        <v>0</v>
      </c>
      <c r="ELL114" s="87">
        <v>0</v>
      </c>
      <c r="ELM114" s="87">
        <v>0</v>
      </c>
      <c r="ELN114" s="87">
        <v>0</v>
      </c>
      <c r="ELO114" s="87">
        <v>0</v>
      </c>
      <c r="ELP114" s="87">
        <v>0</v>
      </c>
      <c r="ELQ114" s="87">
        <v>0</v>
      </c>
      <c r="ELR114" s="87">
        <v>0</v>
      </c>
      <c r="ELS114" s="87">
        <v>0</v>
      </c>
      <c r="ELT114" s="87">
        <v>0</v>
      </c>
      <c r="ELU114" s="87">
        <v>0</v>
      </c>
      <c r="ELV114" s="87">
        <v>0</v>
      </c>
      <c r="ELW114" s="87">
        <v>0</v>
      </c>
      <c r="ELX114" s="87">
        <v>0</v>
      </c>
      <c r="ELY114" s="87">
        <v>0</v>
      </c>
      <c r="ELZ114" s="87">
        <v>0</v>
      </c>
      <c r="EMA114" s="87">
        <v>0</v>
      </c>
      <c r="EMB114" s="87">
        <v>0</v>
      </c>
      <c r="EMC114" s="87">
        <v>0</v>
      </c>
      <c r="EMD114" s="87">
        <v>0</v>
      </c>
      <c r="EME114" s="87">
        <v>0</v>
      </c>
      <c r="EMF114" s="87">
        <v>0</v>
      </c>
      <c r="EMG114" s="87">
        <v>0</v>
      </c>
      <c r="EMH114" s="87">
        <v>0</v>
      </c>
      <c r="EMI114" s="87">
        <v>0</v>
      </c>
      <c r="EMJ114" s="87">
        <v>0</v>
      </c>
      <c r="EMK114" s="87">
        <v>0</v>
      </c>
      <c r="EML114" s="87">
        <v>0</v>
      </c>
      <c r="EMM114" s="87">
        <v>0</v>
      </c>
      <c r="EMN114" s="87">
        <v>0</v>
      </c>
      <c r="EMO114" s="87">
        <v>0</v>
      </c>
      <c r="EMP114" s="87">
        <v>0</v>
      </c>
      <c r="EMQ114" s="87">
        <v>0</v>
      </c>
      <c r="EMR114" s="87">
        <v>0</v>
      </c>
      <c r="EMS114" s="87">
        <v>0</v>
      </c>
      <c r="EMT114" s="87">
        <v>0</v>
      </c>
      <c r="EMU114" s="87">
        <v>0</v>
      </c>
      <c r="EMV114" s="87">
        <v>0</v>
      </c>
      <c r="EMW114" s="87">
        <v>0</v>
      </c>
      <c r="EMX114" s="87">
        <v>0</v>
      </c>
      <c r="EMY114" s="87">
        <v>0</v>
      </c>
      <c r="EMZ114" s="87">
        <v>0</v>
      </c>
      <c r="ENA114" s="87">
        <v>0</v>
      </c>
      <c r="ENB114" s="87">
        <v>0</v>
      </c>
      <c r="ENC114" s="87">
        <v>0</v>
      </c>
      <c r="END114" s="87">
        <v>0</v>
      </c>
      <c r="ENE114" s="87">
        <v>0</v>
      </c>
      <c r="ENF114" s="87">
        <v>0</v>
      </c>
      <c r="ENG114" s="87">
        <v>0</v>
      </c>
      <c r="ENH114" s="87">
        <v>0</v>
      </c>
      <c r="ENI114" s="87">
        <v>0</v>
      </c>
      <c r="ENJ114" s="87">
        <v>0</v>
      </c>
      <c r="ENK114" s="87">
        <v>0</v>
      </c>
      <c r="ENL114" s="87">
        <v>0</v>
      </c>
      <c r="ENM114" s="87">
        <v>0</v>
      </c>
      <c r="ENN114" s="87">
        <v>0</v>
      </c>
      <c r="ENO114" s="87">
        <v>0</v>
      </c>
      <c r="ENP114" s="87">
        <v>0</v>
      </c>
      <c r="ENQ114" s="87">
        <v>0</v>
      </c>
      <c r="ENR114" s="87">
        <v>0</v>
      </c>
      <c r="ENS114" s="87">
        <v>0</v>
      </c>
      <c r="ENT114" s="87">
        <v>0</v>
      </c>
      <c r="ENU114" s="87">
        <v>0</v>
      </c>
      <c r="ENV114" s="87">
        <v>0</v>
      </c>
      <c r="ENW114" s="87">
        <v>0</v>
      </c>
      <c r="ENX114" s="87">
        <v>0</v>
      </c>
      <c r="ENY114" s="87">
        <v>0</v>
      </c>
      <c r="ENZ114" s="87">
        <v>0</v>
      </c>
      <c r="EOA114" s="87">
        <v>0</v>
      </c>
      <c r="EOB114" s="87">
        <v>0</v>
      </c>
      <c r="EOC114" s="87">
        <v>0</v>
      </c>
      <c r="EOD114" s="87">
        <v>0</v>
      </c>
      <c r="EOE114" s="87">
        <v>0</v>
      </c>
      <c r="EOF114" s="87">
        <v>0</v>
      </c>
      <c r="EOG114" s="87">
        <v>0</v>
      </c>
      <c r="EOH114" s="87">
        <v>0</v>
      </c>
      <c r="EOI114" s="87">
        <v>0</v>
      </c>
      <c r="EOJ114" s="87">
        <v>0</v>
      </c>
      <c r="EOK114" s="87">
        <v>0</v>
      </c>
      <c r="EOL114" s="87">
        <v>0</v>
      </c>
      <c r="EOM114" s="87">
        <v>0</v>
      </c>
      <c r="EON114" s="87">
        <v>0</v>
      </c>
      <c r="EOO114" s="87">
        <v>0</v>
      </c>
      <c r="EOP114" s="87">
        <v>0</v>
      </c>
      <c r="EOQ114" s="87">
        <v>0</v>
      </c>
      <c r="EOR114" s="87">
        <v>0</v>
      </c>
      <c r="EOS114" s="87">
        <v>0</v>
      </c>
      <c r="EOT114" s="87">
        <v>0</v>
      </c>
      <c r="EOU114" s="87">
        <v>0</v>
      </c>
      <c r="EOV114" s="87">
        <v>0</v>
      </c>
      <c r="EOW114" s="87">
        <v>0</v>
      </c>
      <c r="EOX114" s="87">
        <v>0</v>
      </c>
      <c r="EOY114" s="87">
        <v>0</v>
      </c>
      <c r="EOZ114" s="87">
        <v>0</v>
      </c>
      <c r="EPA114" s="87">
        <v>0</v>
      </c>
      <c r="EPB114" s="87">
        <v>0</v>
      </c>
      <c r="EPC114" s="87">
        <v>0</v>
      </c>
      <c r="EPD114" s="87">
        <v>0</v>
      </c>
      <c r="EPE114" s="87">
        <v>0</v>
      </c>
      <c r="EPF114" s="87">
        <v>0</v>
      </c>
      <c r="EPG114" s="87">
        <v>0</v>
      </c>
      <c r="EPH114" s="87">
        <v>0</v>
      </c>
      <c r="EPI114" s="87">
        <v>0</v>
      </c>
      <c r="EPJ114" s="87">
        <v>0</v>
      </c>
      <c r="EPK114" s="87">
        <v>0</v>
      </c>
      <c r="EPL114" s="87">
        <v>0</v>
      </c>
      <c r="EPM114" s="87">
        <v>0</v>
      </c>
      <c r="EPN114" s="87">
        <v>0</v>
      </c>
      <c r="EPO114" s="87">
        <v>0</v>
      </c>
      <c r="EPP114" s="87">
        <v>0</v>
      </c>
      <c r="EPQ114" s="87">
        <v>0</v>
      </c>
      <c r="EPR114" s="87">
        <v>0</v>
      </c>
      <c r="EPS114" s="87">
        <v>0</v>
      </c>
      <c r="EPT114" s="87">
        <v>0</v>
      </c>
      <c r="EPU114" s="87">
        <v>0</v>
      </c>
      <c r="EPV114" s="87">
        <v>0</v>
      </c>
      <c r="EPW114" s="87">
        <v>0</v>
      </c>
      <c r="EPX114" s="87">
        <v>0</v>
      </c>
      <c r="EPY114" s="87">
        <v>0</v>
      </c>
      <c r="EPZ114" s="87">
        <v>0</v>
      </c>
      <c r="EQA114" s="87">
        <v>0</v>
      </c>
      <c r="EQB114" s="87">
        <v>0</v>
      </c>
      <c r="EQC114" s="87">
        <v>0</v>
      </c>
      <c r="EQD114" s="87">
        <v>0</v>
      </c>
      <c r="EQE114" s="87">
        <v>0</v>
      </c>
      <c r="EQF114" s="87">
        <v>0</v>
      </c>
      <c r="EQG114" s="87">
        <v>0</v>
      </c>
      <c r="EQH114" s="87">
        <v>0</v>
      </c>
      <c r="EQI114" s="87">
        <v>0</v>
      </c>
      <c r="EQJ114" s="87">
        <v>0</v>
      </c>
      <c r="EQK114" s="87">
        <v>0</v>
      </c>
      <c r="EQL114" s="87">
        <v>0</v>
      </c>
      <c r="EQM114" s="87">
        <v>0</v>
      </c>
      <c r="EQN114" s="87">
        <v>0</v>
      </c>
      <c r="EQO114" s="87">
        <v>0</v>
      </c>
      <c r="EQP114" s="87">
        <v>0</v>
      </c>
      <c r="EQQ114" s="87">
        <v>0</v>
      </c>
      <c r="EQR114" s="87">
        <v>0</v>
      </c>
      <c r="EQS114" s="87">
        <v>0</v>
      </c>
      <c r="EQT114" s="87">
        <v>0</v>
      </c>
      <c r="EQU114" s="87">
        <v>0</v>
      </c>
      <c r="EQV114" s="87">
        <v>0</v>
      </c>
      <c r="EQW114" s="87">
        <v>0</v>
      </c>
      <c r="EQX114" s="87">
        <v>0</v>
      </c>
      <c r="EQY114" s="87">
        <v>0</v>
      </c>
      <c r="EQZ114" s="87">
        <v>0</v>
      </c>
      <c r="ERA114" s="87">
        <v>0</v>
      </c>
      <c r="ERB114" s="87">
        <v>0</v>
      </c>
      <c r="ERC114" s="87">
        <v>0</v>
      </c>
      <c r="ERD114" s="87">
        <v>0</v>
      </c>
      <c r="ERE114" s="87">
        <v>0</v>
      </c>
      <c r="ERF114" s="87">
        <v>0</v>
      </c>
      <c r="ERG114" s="87">
        <v>0</v>
      </c>
      <c r="ERH114" s="87">
        <v>0</v>
      </c>
      <c r="ERI114" s="87">
        <v>0</v>
      </c>
      <c r="ERJ114" s="87">
        <v>0</v>
      </c>
      <c r="ERK114" s="87">
        <v>0</v>
      </c>
      <c r="ERL114" s="87">
        <v>0</v>
      </c>
      <c r="ERM114" s="87">
        <v>0</v>
      </c>
      <c r="ERN114" s="87">
        <v>0</v>
      </c>
      <c r="ERO114" s="87">
        <v>0</v>
      </c>
      <c r="ERP114" s="87">
        <v>0</v>
      </c>
      <c r="ERQ114" s="87">
        <v>0</v>
      </c>
      <c r="ERR114" s="87">
        <v>0</v>
      </c>
      <c r="ERS114" s="87">
        <v>0</v>
      </c>
      <c r="ERT114" s="87">
        <v>0</v>
      </c>
      <c r="ERU114" s="87">
        <v>0</v>
      </c>
      <c r="ERV114" s="87">
        <v>0</v>
      </c>
      <c r="ERW114" s="87">
        <v>0</v>
      </c>
      <c r="ERX114" s="87">
        <v>0</v>
      </c>
      <c r="ERY114" s="87">
        <v>0</v>
      </c>
      <c r="ERZ114" s="87">
        <v>0</v>
      </c>
      <c r="ESA114" s="87">
        <v>0</v>
      </c>
      <c r="ESB114" s="87">
        <v>0</v>
      </c>
      <c r="ESC114" s="87">
        <v>0</v>
      </c>
      <c r="ESD114" s="87">
        <v>0</v>
      </c>
      <c r="ESE114" s="87">
        <v>0</v>
      </c>
      <c r="ESF114" s="87">
        <v>0</v>
      </c>
      <c r="ESG114" s="87">
        <v>0</v>
      </c>
      <c r="ESH114" s="87">
        <v>0</v>
      </c>
      <c r="ESI114" s="87">
        <v>0</v>
      </c>
      <c r="ESJ114" s="87">
        <v>0</v>
      </c>
      <c r="ESK114" s="87">
        <v>0</v>
      </c>
      <c r="ESL114" s="87">
        <v>0</v>
      </c>
      <c r="ESM114" s="87">
        <v>0</v>
      </c>
      <c r="ESN114" s="87">
        <v>0</v>
      </c>
      <c r="ESO114" s="87">
        <v>0</v>
      </c>
      <c r="ESP114" s="87">
        <v>0</v>
      </c>
      <c r="ESQ114" s="87">
        <v>0</v>
      </c>
      <c r="ESR114" s="87">
        <v>0</v>
      </c>
      <c r="ESS114" s="87">
        <v>0</v>
      </c>
      <c r="EST114" s="87">
        <v>0</v>
      </c>
      <c r="ESU114" s="87">
        <v>0</v>
      </c>
      <c r="ESV114" s="87">
        <v>0</v>
      </c>
      <c r="ESW114" s="87">
        <v>0</v>
      </c>
      <c r="ESX114" s="87">
        <v>0</v>
      </c>
      <c r="ESY114" s="87">
        <v>0</v>
      </c>
      <c r="ESZ114" s="87">
        <v>0</v>
      </c>
      <c r="ETA114" s="87">
        <v>0</v>
      </c>
      <c r="ETB114" s="87">
        <v>0</v>
      </c>
      <c r="ETC114" s="87">
        <v>0</v>
      </c>
      <c r="ETD114" s="87">
        <v>0</v>
      </c>
      <c r="ETE114" s="87">
        <v>0</v>
      </c>
      <c r="ETF114" s="87">
        <v>0</v>
      </c>
      <c r="ETG114" s="87">
        <v>0</v>
      </c>
      <c r="ETH114" s="87">
        <v>0</v>
      </c>
      <c r="ETI114" s="87">
        <v>0</v>
      </c>
      <c r="ETJ114" s="87">
        <v>0</v>
      </c>
      <c r="ETK114" s="87">
        <v>0</v>
      </c>
      <c r="ETL114" s="87">
        <v>0</v>
      </c>
      <c r="ETM114" s="87">
        <v>0</v>
      </c>
      <c r="ETN114" s="87">
        <v>0</v>
      </c>
      <c r="ETO114" s="87">
        <v>0</v>
      </c>
      <c r="ETP114" s="87">
        <v>0</v>
      </c>
      <c r="ETQ114" s="87">
        <v>0</v>
      </c>
      <c r="ETR114" s="87">
        <v>0</v>
      </c>
      <c r="ETS114" s="87">
        <v>0</v>
      </c>
      <c r="ETT114" s="87">
        <v>0</v>
      </c>
      <c r="ETU114" s="87">
        <v>0</v>
      </c>
      <c r="ETV114" s="87">
        <v>0</v>
      </c>
      <c r="ETW114" s="87">
        <v>0</v>
      </c>
      <c r="ETX114" s="87">
        <v>0</v>
      </c>
      <c r="ETY114" s="87">
        <v>0</v>
      </c>
      <c r="ETZ114" s="87">
        <v>0</v>
      </c>
      <c r="EUA114" s="87">
        <v>0</v>
      </c>
      <c r="EUB114" s="87">
        <v>0</v>
      </c>
      <c r="EUC114" s="87">
        <v>0</v>
      </c>
      <c r="EUD114" s="87">
        <v>0</v>
      </c>
      <c r="EUE114" s="87">
        <v>0</v>
      </c>
      <c r="EUF114" s="87">
        <v>0</v>
      </c>
      <c r="EUG114" s="87">
        <v>0</v>
      </c>
      <c r="EUH114" s="87">
        <v>0</v>
      </c>
      <c r="EUI114" s="87">
        <v>0</v>
      </c>
      <c r="EUJ114" s="87">
        <v>0</v>
      </c>
      <c r="EUK114" s="87">
        <v>0</v>
      </c>
      <c r="EUL114" s="87">
        <v>0</v>
      </c>
      <c r="EUM114" s="87">
        <v>0</v>
      </c>
      <c r="EUN114" s="87">
        <v>0</v>
      </c>
      <c r="EUO114" s="87">
        <v>0</v>
      </c>
      <c r="EUP114" s="87">
        <v>0</v>
      </c>
      <c r="EUQ114" s="87">
        <v>0</v>
      </c>
      <c r="EUR114" s="87">
        <v>0</v>
      </c>
      <c r="EUS114" s="87">
        <v>0</v>
      </c>
      <c r="EUT114" s="87">
        <v>0</v>
      </c>
      <c r="EUU114" s="87">
        <v>0</v>
      </c>
      <c r="EUV114" s="87">
        <v>0</v>
      </c>
      <c r="EUW114" s="87">
        <v>0</v>
      </c>
      <c r="EUX114" s="87">
        <v>0</v>
      </c>
      <c r="EUY114" s="87">
        <v>0</v>
      </c>
      <c r="EUZ114" s="87">
        <v>0</v>
      </c>
      <c r="EVA114" s="87">
        <v>0</v>
      </c>
      <c r="EVB114" s="87">
        <v>0</v>
      </c>
      <c r="EVC114" s="87">
        <v>0</v>
      </c>
      <c r="EVD114" s="87">
        <v>0</v>
      </c>
      <c r="EVE114" s="87">
        <v>0</v>
      </c>
      <c r="EVF114" s="87">
        <v>0</v>
      </c>
      <c r="EVG114" s="87">
        <v>0</v>
      </c>
      <c r="EVH114" s="87">
        <v>0</v>
      </c>
      <c r="EVI114" s="87">
        <v>0</v>
      </c>
      <c r="EVJ114" s="87">
        <v>0</v>
      </c>
      <c r="EVK114" s="87">
        <v>0</v>
      </c>
      <c r="EVL114" s="87">
        <v>0</v>
      </c>
      <c r="EVM114" s="87">
        <v>0</v>
      </c>
      <c r="EVN114" s="87">
        <v>0</v>
      </c>
      <c r="EVO114" s="87">
        <v>0</v>
      </c>
      <c r="EVP114" s="87">
        <v>0</v>
      </c>
      <c r="EVQ114" s="87">
        <v>0</v>
      </c>
      <c r="EVR114" s="87">
        <v>0</v>
      </c>
      <c r="EVS114" s="87">
        <v>0</v>
      </c>
      <c r="EVT114" s="87">
        <v>0</v>
      </c>
      <c r="EVU114" s="87">
        <v>0</v>
      </c>
      <c r="EVV114" s="87">
        <v>0</v>
      </c>
      <c r="EVW114" s="87">
        <v>0</v>
      </c>
      <c r="EVX114" s="87">
        <v>0</v>
      </c>
      <c r="EVY114" s="87">
        <v>0</v>
      </c>
      <c r="EVZ114" s="87">
        <v>0</v>
      </c>
      <c r="EWA114" s="87">
        <v>0</v>
      </c>
      <c r="EWB114" s="87">
        <v>0</v>
      </c>
      <c r="EWC114" s="87">
        <v>0</v>
      </c>
      <c r="EWD114" s="87">
        <v>0</v>
      </c>
      <c r="EWE114" s="87">
        <v>0</v>
      </c>
      <c r="EWF114" s="87">
        <v>0</v>
      </c>
      <c r="EWG114" s="87">
        <v>0</v>
      </c>
      <c r="EWH114" s="87">
        <v>0</v>
      </c>
      <c r="EWI114" s="87">
        <v>0</v>
      </c>
      <c r="EWJ114" s="87">
        <v>0</v>
      </c>
      <c r="EWK114" s="87">
        <v>0</v>
      </c>
      <c r="EWL114" s="87">
        <v>0</v>
      </c>
      <c r="EWM114" s="87">
        <v>0</v>
      </c>
      <c r="EWN114" s="87">
        <v>0</v>
      </c>
      <c r="EWO114" s="87">
        <v>0</v>
      </c>
      <c r="EWP114" s="87">
        <v>0</v>
      </c>
      <c r="EWQ114" s="87">
        <v>0</v>
      </c>
      <c r="EWR114" s="87">
        <v>0</v>
      </c>
      <c r="EWS114" s="87">
        <v>0</v>
      </c>
      <c r="EWT114" s="87">
        <v>0</v>
      </c>
      <c r="EWU114" s="87">
        <v>0</v>
      </c>
      <c r="EWV114" s="87">
        <v>0</v>
      </c>
      <c r="EWW114" s="87">
        <v>0</v>
      </c>
      <c r="EWX114" s="87">
        <v>0</v>
      </c>
      <c r="EWY114" s="87">
        <v>0</v>
      </c>
      <c r="EWZ114" s="87">
        <v>0</v>
      </c>
      <c r="EXA114" s="87">
        <v>0</v>
      </c>
      <c r="EXB114" s="87">
        <v>0</v>
      </c>
      <c r="EXC114" s="87">
        <v>0</v>
      </c>
      <c r="EXD114" s="87">
        <v>0</v>
      </c>
      <c r="EXE114" s="87">
        <v>0</v>
      </c>
      <c r="EXF114" s="87">
        <v>0</v>
      </c>
      <c r="EXG114" s="87">
        <v>0</v>
      </c>
      <c r="EXH114" s="87">
        <v>0</v>
      </c>
      <c r="EXI114" s="87">
        <v>0</v>
      </c>
      <c r="EXJ114" s="87">
        <v>0</v>
      </c>
      <c r="EXK114" s="87">
        <v>0</v>
      </c>
      <c r="EXL114" s="87">
        <v>0</v>
      </c>
      <c r="EXM114" s="87">
        <v>0</v>
      </c>
      <c r="EXN114" s="87">
        <v>0</v>
      </c>
      <c r="EXO114" s="87">
        <v>0</v>
      </c>
      <c r="EXP114" s="87">
        <v>0</v>
      </c>
      <c r="EXQ114" s="87">
        <v>0</v>
      </c>
      <c r="EXR114" s="87">
        <v>0</v>
      </c>
      <c r="EXS114" s="87">
        <v>0</v>
      </c>
      <c r="EXT114" s="87">
        <v>0</v>
      </c>
      <c r="EXU114" s="87">
        <v>0</v>
      </c>
      <c r="EXV114" s="87">
        <v>0</v>
      </c>
      <c r="EXW114" s="87">
        <v>0</v>
      </c>
      <c r="EXX114" s="87">
        <v>0</v>
      </c>
      <c r="EXY114" s="87">
        <v>0</v>
      </c>
      <c r="EXZ114" s="87">
        <v>0</v>
      </c>
      <c r="EYA114" s="87">
        <v>0</v>
      </c>
      <c r="EYB114" s="87">
        <v>0</v>
      </c>
      <c r="EYC114" s="87">
        <v>0</v>
      </c>
      <c r="EYD114" s="87">
        <v>0</v>
      </c>
      <c r="EYE114" s="87">
        <v>0</v>
      </c>
      <c r="EYF114" s="87">
        <v>0</v>
      </c>
      <c r="EYG114" s="87">
        <v>0</v>
      </c>
      <c r="EYH114" s="87">
        <v>0</v>
      </c>
      <c r="EYI114" s="87">
        <v>0</v>
      </c>
      <c r="EYJ114" s="87">
        <v>0</v>
      </c>
      <c r="EYK114" s="87">
        <v>0</v>
      </c>
      <c r="EYL114" s="87">
        <v>0</v>
      </c>
      <c r="EYM114" s="87">
        <v>0</v>
      </c>
      <c r="EYN114" s="87">
        <v>0</v>
      </c>
      <c r="EYO114" s="87">
        <v>0</v>
      </c>
      <c r="EYP114" s="87">
        <v>0</v>
      </c>
      <c r="EYQ114" s="87">
        <v>0</v>
      </c>
      <c r="EYR114" s="87">
        <v>0</v>
      </c>
      <c r="EYS114" s="87">
        <v>0</v>
      </c>
      <c r="EYT114" s="87">
        <v>0</v>
      </c>
      <c r="EYU114" s="87">
        <v>0</v>
      </c>
      <c r="EYV114" s="87">
        <v>0</v>
      </c>
      <c r="EYW114" s="87">
        <v>0</v>
      </c>
      <c r="EYX114" s="87">
        <v>0</v>
      </c>
      <c r="EYY114" s="87">
        <v>0</v>
      </c>
      <c r="EYZ114" s="87">
        <v>0</v>
      </c>
      <c r="EZA114" s="87">
        <v>0</v>
      </c>
      <c r="EZB114" s="87">
        <v>0</v>
      </c>
      <c r="EZC114" s="87">
        <v>0</v>
      </c>
      <c r="EZD114" s="87">
        <v>0</v>
      </c>
      <c r="EZE114" s="87">
        <v>0</v>
      </c>
      <c r="EZF114" s="87">
        <v>0</v>
      </c>
      <c r="EZG114" s="87">
        <v>0</v>
      </c>
      <c r="EZH114" s="87">
        <v>0</v>
      </c>
      <c r="EZI114" s="87">
        <v>0</v>
      </c>
      <c r="EZJ114" s="87">
        <v>0</v>
      </c>
      <c r="EZK114" s="87">
        <v>0</v>
      </c>
      <c r="EZL114" s="87">
        <v>0</v>
      </c>
      <c r="EZM114" s="87">
        <v>0</v>
      </c>
      <c r="EZN114" s="87">
        <v>0</v>
      </c>
      <c r="EZO114" s="87">
        <v>0</v>
      </c>
      <c r="EZP114" s="87">
        <v>0</v>
      </c>
      <c r="EZQ114" s="87">
        <v>0</v>
      </c>
      <c r="EZR114" s="87">
        <v>0</v>
      </c>
      <c r="EZS114" s="87">
        <v>0</v>
      </c>
      <c r="EZT114" s="87">
        <v>0</v>
      </c>
      <c r="EZU114" s="87">
        <v>0</v>
      </c>
      <c r="EZV114" s="87">
        <v>0</v>
      </c>
      <c r="EZW114" s="87">
        <v>0</v>
      </c>
      <c r="EZX114" s="87">
        <v>0</v>
      </c>
      <c r="EZY114" s="87">
        <v>0</v>
      </c>
      <c r="EZZ114" s="87">
        <v>0</v>
      </c>
      <c r="FAA114" s="87">
        <v>0</v>
      </c>
      <c r="FAB114" s="87">
        <v>0</v>
      </c>
      <c r="FAC114" s="87">
        <v>0</v>
      </c>
      <c r="FAD114" s="87">
        <v>0</v>
      </c>
      <c r="FAE114" s="87">
        <v>0</v>
      </c>
      <c r="FAF114" s="87">
        <v>0</v>
      </c>
      <c r="FAG114" s="87">
        <v>0</v>
      </c>
      <c r="FAH114" s="87">
        <v>0</v>
      </c>
      <c r="FAI114" s="87">
        <v>0</v>
      </c>
      <c r="FAJ114" s="87">
        <v>0</v>
      </c>
      <c r="FAK114" s="87">
        <v>0</v>
      </c>
      <c r="FAL114" s="87">
        <v>0</v>
      </c>
      <c r="FAM114" s="87">
        <v>0</v>
      </c>
      <c r="FAN114" s="87">
        <v>0</v>
      </c>
      <c r="FAO114" s="87">
        <v>0</v>
      </c>
      <c r="FAP114" s="87">
        <v>0</v>
      </c>
      <c r="FAQ114" s="87">
        <v>0</v>
      </c>
      <c r="FAR114" s="87">
        <v>0</v>
      </c>
      <c r="FAS114" s="87">
        <v>0</v>
      </c>
      <c r="FAT114" s="87">
        <v>0</v>
      </c>
      <c r="FAU114" s="87">
        <v>0</v>
      </c>
      <c r="FAV114" s="87">
        <v>0</v>
      </c>
      <c r="FAW114" s="87">
        <v>0</v>
      </c>
      <c r="FAX114" s="87">
        <v>0</v>
      </c>
      <c r="FAY114" s="87">
        <v>0</v>
      </c>
      <c r="FAZ114" s="87">
        <v>0</v>
      </c>
      <c r="FBA114" s="87">
        <v>0</v>
      </c>
      <c r="FBB114" s="87">
        <v>0</v>
      </c>
      <c r="FBC114" s="87">
        <v>0</v>
      </c>
      <c r="FBD114" s="87">
        <v>0</v>
      </c>
      <c r="FBE114" s="87">
        <v>0</v>
      </c>
      <c r="FBF114" s="87">
        <v>0</v>
      </c>
      <c r="FBG114" s="87">
        <v>0</v>
      </c>
      <c r="FBH114" s="87">
        <v>0</v>
      </c>
      <c r="FBI114" s="87">
        <v>0</v>
      </c>
      <c r="FBJ114" s="87">
        <v>0</v>
      </c>
      <c r="FBK114" s="87">
        <v>0</v>
      </c>
      <c r="FBL114" s="87">
        <v>0</v>
      </c>
      <c r="FBM114" s="87">
        <v>0</v>
      </c>
      <c r="FBN114" s="87">
        <v>0</v>
      </c>
      <c r="FBO114" s="87">
        <v>0</v>
      </c>
      <c r="FBP114" s="87">
        <v>0</v>
      </c>
      <c r="FBQ114" s="87">
        <v>0</v>
      </c>
      <c r="FBR114" s="87">
        <v>0</v>
      </c>
      <c r="FBS114" s="87">
        <v>0</v>
      </c>
      <c r="FBT114" s="87">
        <v>0</v>
      </c>
      <c r="FBU114" s="87">
        <v>0</v>
      </c>
      <c r="FBV114" s="87">
        <v>0</v>
      </c>
      <c r="FBW114" s="87">
        <v>0</v>
      </c>
      <c r="FBX114" s="87">
        <v>0</v>
      </c>
      <c r="FBY114" s="87">
        <v>0</v>
      </c>
      <c r="FBZ114" s="87">
        <v>0</v>
      </c>
      <c r="FCA114" s="87">
        <v>0</v>
      </c>
      <c r="FCB114" s="87">
        <v>0</v>
      </c>
      <c r="FCC114" s="87">
        <v>0</v>
      </c>
      <c r="FCD114" s="87">
        <v>0</v>
      </c>
      <c r="FCE114" s="87">
        <v>0</v>
      </c>
      <c r="FCF114" s="87">
        <v>0</v>
      </c>
      <c r="FCG114" s="87">
        <v>0</v>
      </c>
      <c r="FCH114" s="87">
        <v>0</v>
      </c>
      <c r="FCI114" s="87">
        <v>0</v>
      </c>
      <c r="FCJ114" s="87">
        <v>0</v>
      </c>
      <c r="FCK114" s="87">
        <v>0</v>
      </c>
      <c r="FCL114" s="87">
        <v>0</v>
      </c>
      <c r="FCM114" s="87">
        <v>0</v>
      </c>
      <c r="FCN114" s="87">
        <v>0</v>
      </c>
      <c r="FCO114" s="87">
        <v>0</v>
      </c>
      <c r="FCP114" s="87">
        <v>0</v>
      </c>
      <c r="FCQ114" s="87">
        <v>0</v>
      </c>
      <c r="FCR114" s="87">
        <v>0</v>
      </c>
      <c r="FCS114" s="87">
        <v>0</v>
      </c>
      <c r="FCT114" s="87">
        <v>0</v>
      </c>
      <c r="FCU114" s="87">
        <v>0</v>
      </c>
      <c r="FCV114" s="87">
        <v>0</v>
      </c>
      <c r="FCW114" s="87">
        <v>0</v>
      </c>
      <c r="FCX114" s="87">
        <v>0</v>
      </c>
      <c r="FCY114" s="87">
        <v>0</v>
      </c>
      <c r="FCZ114" s="87">
        <v>0</v>
      </c>
      <c r="FDA114" s="87">
        <v>0</v>
      </c>
      <c r="FDB114" s="87">
        <v>0</v>
      </c>
      <c r="FDC114" s="87">
        <v>0</v>
      </c>
      <c r="FDD114" s="87">
        <v>0</v>
      </c>
      <c r="FDE114" s="87">
        <v>0</v>
      </c>
      <c r="FDF114" s="87">
        <v>0</v>
      </c>
      <c r="FDG114" s="87">
        <v>0</v>
      </c>
      <c r="FDH114" s="87">
        <v>0</v>
      </c>
      <c r="FDI114" s="87">
        <v>0</v>
      </c>
      <c r="FDJ114" s="87">
        <v>0</v>
      </c>
      <c r="FDK114" s="87">
        <v>0</v>
      </c>
      <c r="FDL114" s="87">
        <v>0</v>
      </c>
      <c r="FDM114" s="87">
        <v>0</v>
      </c>
      <c r="FDN114" s="87">
        <v>0</v>
      </c>
      <c r="FDO114" s="87">
        <v>0</v>
      </c>
      <c r="FDP114" s="87">
        <v>0</v>
      </c>
      <c r="FDQ114" s="87">
        <v>0</v>
      </c>
      <c r="FDR114" s="87">
        <v>0</v>
      </c>
      <c r="FDS114" s="87">
        <v>0</v>
      </c>
      <c r="FDT114" s="87">
        <v>0</v>
      </c>
      <c r="FDU114" s="87">
        <v>0</v>
      </c>
      <c r="FDV114" s="87">
        <v>0</v>
      </c>
      <c r="FDW114" s="87">
        <v>0</v>
      </c>
      <c r="FDX114" s="87">
        <v>0</v>
      </c>
      <c r="FDY114" s="87">
        <v>0</v>
      </c>
      <c r="FDZ114" s="87">
        <v>0</v>
      </c>
      <c r="FEA114" s="87">
        <v>0</v>
      </c>
      <c r="FEB114" s="87">
        <v>0</v>
      </c>
      <c r="FEC114" s="87">
        <v>0</v>
      </c>
      <c r="FED114" s="87">
        <v>0</v>
      </c>
      <c r="FEE114" s="87">
        <v>0</v>
      </c>
      <c r="FEF114" s="87">
        <v>0</v>
      </c>
      <c r="FEG114" s="87">
        <v>0</v>
      </c>
      <c r="FEH114" s="87">
        <v>0</v>
      </c>
      <c r="FEI114" s="87">
        <v>0</v>
      </c>
      <c r="FEJ114" s="87">
        <v>0</v>
      </c>
      <c r="FEK114" s="87">
        <v>0</v>
      </c>
      <c r="FEL114" s="87">
        <v>0</v>
      </c>
      <c r="FEM114" s="87">
        <v>0</v>
      </c>
      <c r="FEN114" s="87">
        <v>0</v>
      </c>
      <c r="FEO114" s="87">
        <v>0</v>
      </c>
      <c r="FEP114" s="87">
        <v>0</v>
      </c>
      <c r="FEQ114" s="87">
        <v>0</v>
      </c>
      <c r="FER114" s="87">
        <v>0</v>
      </c>
      <c r="FES114" s="87">
        <v>0</v>
      </c>
      <c r="FET114" s="87">
        <v>0</v>
      </c>
      <c r="FEU114" s="87">
        <v>0</v>
      </c>
      <c r="FEV114" s="87">
        <v>0</v>
      </c>
      <c r="FEW114" s="87">
        <v>0</v>
      </c>
      <c r="FEX114" s="87">
        <v>0</v>
      </c>
      <c r="FEY114" s="87">
        <v>0</v>
      </c>
      <c r="FEZ114" s="87">
        <v>0</v>
      </c>
      <c r="FFA114" s="87">
        <v>0</v>
      </c>
      <c r="FFB114" s="87">
        <v>0</v>
      </c>
      <c r="FFC114" s="87">
        <v>0</v>
      </c>
      <c r="FFD114" s="87">
        <v>0</v>
      </c>
      <c r="FFE114" s="87">
        <v>0</v>
      </c>
      <c r="FFF114" s="87">
        <v>0</v>
      </c>
      <c r="FFG114" s="87">
        <v>0</v>
      </c>
      <c r="FFH114" s="87">
        <v>0</v>
      </c>
      <c r="FFI114" s="87">
        <v>0</v>
      </c>
      <c r="FFJ114" s="87">
        <v>0</v>
      </c>
      <c r="FFK114" s="87">
        <v>0</v>
      </c>
      <c r="FFL114" s="87">
        <v>0</v>
      </c>
      <c r="FFM114" s="87">
        <v>0</v>
      </c>
      <c r="FFN114" s="87">
        <v>0</v>
      </c>
      <c r="FFO114" s="87">
        <v>0</v>
      </c>
      <c r="FFP114" s="87">
        <v>0</v>
      </c>
      <c r="FFQ114" s="87">
        <v>0</v>
      </c>
      <c r="FFR114" s="87">
        <v>0</v>
      </c>
      <c r="FFS114" s="87">
        <v>0</v>
      </c>
      <c r="FFT114" s="87">
        <v>0</v>
      </c>
      <c r="FFU114" s="87">
        <v>0</v>
      </c>
      <c r="FFV114" s="87">
        <v>0</v>
      </c>
      <c r="FFW114" s="87">
        <v>0</v>
      </c>
      <c r="FFX114" s="87">
        <v>0</v>
      </c>
      <c r="FFY114" s="87">
        <v>0</v>
      </c>
      <c r="FFZ114" s="87">
        <v>0</v>
      </c>
      <c r="FGA114" s="87">
        <v>0</v>
      </c>
      <c r="FGB114" s="87">
        <v>0</v>
      </c>
      <c r="FGC114" s="87">
        <v>0</v>
      </c>
      <c r="FGD114" s="87">
        <v>0</v>
      </c>
      <c r="FGE114" s="87">
        <v>0</v>
      </c>
      <c r="FGF114" s="87">
        <v>0</v>
      </c>
      <c r="FGG114" s="87">
        <v>0</v>
      </c>
      <c r="FGH114" s="87">
        <v>0</v>
      </c>
      <c r="FGI114" s="87">
        <v>0</v>
      </c>
      <c r="FGJ114" s="87">
        <v>0</v>
      </c>
      <c r="FGK114" s="87">
        <v>0</v>
      </c>
      <c r="FGL114" s="87">
        <v>0</v>
      </c>
      <c r="FGM114" s="87">
        <v>0</v>
      </c>
      <c r="FGN114" s="87">
        <v>0</v>
      </c>
      <c r="FGO114" s="87">
        <v>0</v>
      </c>
      <c r="FGP114" s="87">
        <v>0</v>
      </c>
      <c r="FGQ114" s="87">
        <v>0</v>
      </c>
      <c r="FGR114" s="87">
        <v>0</v>
      </c>
      <c r="FGS114" s="87">
        <v>0</v>
      </c>
      <c r="FGT114" s="87">
        <v>0</v>
      </c>
      <c r="FGU114" s="87">
        <v>0</v>
      </c>
      <c r="FGV114" s="87">
        <v>0</v>
      </c>
      <c r="FGW114" s="87">
        <v>0</v>
      </c>
      <c r="FGX114" s="87">
        <v>0</v>
      </c>
      <c r="FGY114" s="87">
        <v>0</v>
      </c>
      <c r="FGZ114" s="87">
        <v>0</v>
      </c>
      <c r="FHA114" s="87">
        <v>0</v>
      </c>
      <c r="FHB114" s="87">
        <v>0</v>
      </c>
      <c r="FHC114" s="87">
        <v>0</v>
      </c>
      <c r="FHD114" s="87">
        <v>0</v>
      </c>
      <c r="FHE114" s="87">
        <v>0</v>
      </c>
      <c r="FHF114" s="87">
        <v>0</v>
      </c>
      <c r="FHG114" s="87">
        <v>0</v>
      </c>
      <c r="FHH114" s="87">
        <v>0</v>
      </c>
      <c r="FHI114" s="87">
        <v>0</v>
      </c>
      <c r="FHJ114" s="87">
        <v>0</v>
      </c>
      <c r="FHK114" s="87">
        <v>0</v>
      </c>
      <c r="FHL114" s="87">
        <v>0</v>
      </c>
      <c r="FHM114" s="87">
        <v>0</v>
      </c>
      <c r="FHN114" s="87">
        <v>0</v>
      </c>
      <c r="FHO114" s="87">
        <v>0</v>
      </c>
      <c r="FHP114" s="87">
        <v>0</v>
      </c>
      <c r="FHQ114" s="87">
        <v>0</v>
      </c>
      <c r="FHR114" s="87">
        <v>0</v>
      </c>
      <c r="FHS114" s="87">
        <v>0</v>
      </c>
      <c r="FHT114" s="87">
        <v>0</v>
      </c>
      <c r="FHU114" s="87">
        <v>0</v>
      </c>
      <c r="FHV114" s="87">
        <v>0</v>
      </c>
      <c r="FHW114" s="87">
        <v>0</v>
      </c>
      <c r="FHX114" s="87">
        <v>0</v>
      </c>
      <c r="FHY114" s="87">
        <v>0</v>
      </c>
      <c r="FHZ114" s="87">
        <v>0</v>
      </c>
      <c r="FIA114" s="87">
        <v>0</v>
      </c>
      <c r="FIB114" s="87">
        <v>0</v>
      </c>
      <c r="FIC114" s="87">
        <v>0</v>
      </c>
      <c r="FID114" s="87">
        <v>0</v>
      </c>
      <c r="FIE114" s="87">
        <v>0</v>
      </c>
      <c r="FIF114" s="87">
        <v>0</v>
      </c>
      <c r="FIG114" s="87">
        <v>0</v>
      </c>
      <c r="FIH114" s="87">
        <v>0</v>
      </c>
      <c r="FII114" s="87">
        <v>0</v>
      </c>
      <c r="FIJ114" s="87">
        <v>0</v>
      </c>
      <c r="FIK114" s="87">
        <v>0</v>
      </c>
      <c r="FIL114" s="87">
        <v>0</v>
      </c>
      <c r="FIM114" s="87">
        <v>0</v>
      </c>
      <c r="FIN114" s="87">
        <v>0</v>
      </c>
      <c r="FIO114" s="87">
        <v>0</v>
      </c>
      <c r="FIP114" s="87">
        <v>0</v>
      </c>
      <c r="FIQ114" s="87">
        <v>0</v>
      </c>
      <c r="FIR114" s="87">
        <v>0</v>
      </c>
      <c r="FIS114" s="87">
        <v>0</v>
      </c>
      <c r="FIT114" s="87">
        <v>0</v>
      </c>
      <c r="FIU114" s="87">
        <v>0</v>
      </c>
      <c r="FIV114" s="87">
        <v>0</v>
      </c>
      <c r="FIW114" s="87">
        <v>0</v>
      </c>
      <c r="FIX114" s="87">
        <v>0</v>
      </c>
      <c r="FIY114" s="87">
        <v>0</v>
      </c>
      <c r="FIZ114" s="87">
        <v>0</v>
      </c>
      <c r="FJA114" s="87">
        <v>0</v>
      </c>
      <c r="FJB114" s="87">
        <v>0</v>
      </c>
      <c r="FJC114" s="87">
        <v>0</v>
      </c>
      <c r="FJD114" s="87">
        <v>0</v>
      </c>
      <c r="FJE114" s="87">
        <v>0</v>
      </c>
      <c r="FJF114" s="87">
        <v>0</v>
      </c>
      <c r="FJG114" s="87">
        <v>0</v>
      </c>
      <c r="FJH114" s="87">
        <v>0</v>
      </c>
      <c r="FJI114" s="87">
        <v>0</v>
      </c>
      <c r="FJJ114" s="87">
        <v>0</v>
      </c>
      <c r="FJK114" s="87">
        <v>0</v>
      </c>
      <c r="FJL114" s="87">
        <v>0</v>
      </c>
      <c r="FJM114" s="87">
        <v>0</v>
      </c>
      <c r="FJN114" s="87">
        <v>0</v>
      </c>
      <c r="FJO114" s="87">
        <v>0</v>
      </c>
      <c r="FJP114" s="87">
        <v>0</v>
      </c>
      <c r="FJQ114" s="87">
        <v>0</v>
      </c>
      <c r="FJR114" s="87">
        <v>0</v>
      </c>
      <c r="FJS114" s="87">
        <v>0</v>
      </c>
      <c r="FJT114" s="87">
        <v>0</v>
      </c>
      <c r="FJU114" s="87">
        <v>0</v>
      </c>
      <c r="FJV114" s="87">
        <v>0</v>
      </c>
      <c r="FJW114" s="87">
        <v>0</v>
      </c>
      <c r="FJX114" s="87">
        <v>0</v>
      </c>
      <c r="FJY114" s="87">
        <v>0</v>
      </c>
      <c r="FJZ114" s="87">
        <v>0</v>
      </c>
      <c r="FKA114" s="87">
        <v>0</v>
      </c>
      <c r="FKB114" s="87">
        <v>0</v>
      </c>
      <c r="FKC114" s="87">
        <v>0</v>
      </c>
      <c r="FKD114" s="87">
        <v>0</v>
      </c>
      <c r="FKE114" s="87">
        <v>0</v>
      </c>
      <c r="FKF114" s="87">
        <v>0</v>
      </c>
      <c r="FKG114" s="87">
        <v>0</v>
      </c>
      <c r="FKH114" s="87">
        <v>0</v>
      </c>
      <c r="FKI114" s="87">
        <v>0</v>
      </c>
      <c r="FKJ114" s="87">
        <v>0</v>
      </c>
      <c r="FKK114" s="87">
        <v>0</v>
      </c>
      <c r="FKL114" s="87">
        <v>0</v>
      </c>
      <c r="FKM114" s="87">
        <v>0</v>
      </c>
      <c r="FKN114" s="87">
        <v>0</v>
      </c>
      <c r="FKO114" s="87">
        <v>0</v>
      </c>
      <c r="FKP114" s="87">
        <v>0</v>
      </c>
      <c r="FKQ114" s="87">
        <v>0</v>
      </c>
      <c r="FKR114" s="87">
        <v>0</v>
      </c>
      <c r="FKS114" s="87">
        <v>0</v>
      </c>
      <c r="FKT114" s="87">
        <v>0</v>
      </c>
      <c r="FKU114" s="87">
        <v>0</v>
      </c>
      <c r="FKV114" s="87">
        <v>0</v>
      </c>
      <c r="FKW114" s="87">
        <v>0</v>
      </c>
      <c r="FKX114" s="87">
        <v>0</v>
      </c>
      <c r="FKY114" s="87">
        <v>0</v>
      </c>
      <c r="FKZ114" s="87">
        <v>0</v>
      </c>
      <c r="FLA114" s="87">
        <v>0</v>
      </c>
      <c r="FLB114" s="87">
        <v>0</v>
      </c>
      <c r="FLC114" s="87">
        <v>0</v>
      </c>
      <c r="FLD114" s="87">
        <v>0</v>
      </c>
      <c r="FLE114" s="87">
        <v>0</v>
      </c>
      <c r="FLF114" s="87">
        <v>0</v>
      </c>
      <c r="FLG114" s="87">
        <v>0</v>
      </c>
      <c r="FLH114" s="87">
        <v>0</v>
      </c>
      <c r="FLI114" s="87">
        <v>0</v>
      </c>
      <c r="FLJ114" s="87">
        <v>0</v>
      </c>
      <c r="FLK114" s="87">
        <v>0</v>
      </c>
      <c r="FLL114" s="87">
        <v>0</v>
      </c>
      <c r="FLM114" s="87">
        <v>0</v>
      </c>
      <c r="FLN114" s="87">
        <v>0</v>
      </c>
      <c r="FLO114" s="87">
        <v>0</v>
      </c>
      <c r="FLP114" s="87">
        <v>0</v>
      </c>
      <c r="FLQ114" s="87">
        <v>0</v>
      </c>
      <c r="FLR114" s="87">
        <v>0</v>
      </c>
      <c r="FLS114" s="87">
        <v>0</v>
      </c>
      <c r="FLT114" s="87">
        <v>0</v>
      </c>
      <c r="FLU114" s="87">
        <v>0</v>
      </c>
      <c r="FLV114" s="87">
        <v>0</v>
      </c>
      <c r="FLW114" s="87">
        <v>0</v>
      </c>
      <c r="FLX114" s="87">
        <v>0</v>
      </c>
      <c r="FLY114" s="87">
        <v>0</v>
      </c>
      <c r="FLZ114" s="87">
        <v>0</v>
      </c>
      <c r="FMA114" s="87">
        <v>0</v>
      </c>
      <c r="FMB114" s="87">
        <v>0</v>
      </c>
      <c r="FMC114" s="87">
        <v>0</v>
      </c>
      <c r="FMD114" s="87">
        <v>0</v>
      </c>
      <c r="FME114" s="87">
        <v>0</v>
      </c>
      <c r="FMF114" s="87">
        <v>0</v>
      </c>
      <c r="FMG114" s="87">
        <v>0</v>
      </c>
      <c r="FMH114" s="87">
        <v>0</v>
      </c>
      <c r="FMI114" s="87">
        <v>0</v>
      </c>
      <c r="FMJ114" s="87">
        <v>0</v>
      </c>
      <c r="FMK114" s="87">
        <v>0</v>
      </c>
      <c r="FML114" s="87">
        <v>0</v>
      </c>
      <c r="FMM114" s="87">
        <v>0</v>
      </c>
      <c r="FMN114" s="87">
        <v>0</v>
      </c>
      <c r="FMO114" s="87">
        <v>0</v>
      </c>
      <c r="FMP114" s="87">
        <v>0</v>
      </c>
      <c r="FMQ114" s="87">
        <v>0</v>
      </c>
      <c r="FMR114" s="87">
        <v>0</v>
      </c>
      <c r="FMS114" s="87">
        <v>0</v>
      </c>
      <c r="FMT114" s="87">
        <v>0</v>
      </c>
      <c r="FMU114" s="87">
        <v>0</v>
      </c>
      <c r="FMV114" s="87">
        <v>0</v>
      </c>
      <c r="FMW114" s="87">
        <v>0</v>
      </c>
      <c r="FMX114" s="87">
        <v>0</v>
      </c>
      <c r="FMY114" s="87">
        <v>0</v>
      </c>
      <c r="FMZ114" s="87">
        <v>0</v>
      </c>
      <c r="FNA114" s="87">
        <v>0</v>
      </c>
      <c r="FNB114" s="87">
        <v>0</v>
      </c>
      <c r="FNC114" s="87">
        <v>0</v>
      </c>
      <c r="FND114" s="87">
        <v>0</v>
      </c>
      <c r="FNE114" s="87">
        <v>0</v>
      </c>
      <c r="FNF114" s="87">
        <v>0</v>
      </c>
      <c r="FNG114" s="87">
        <v>0</v>
      </c>
      <c r="FNH114" s="87">
        <v>0</v>
      </c>
      <c r="FNI114" s="87">
        <v>0</v>
      </c>
      <c r="FNJ114" s="87">
        <v>0</v>
      </c>
      <c r="FNK114" s="87">
        <v>0</v>
      </c>
      <c r="FNL114" s="87">
        <v>0</v>
      </c>
      <c r="FNM114" s="87">
        <v>0</v>
      </c>
      <c r="FNN114" s="87">
        <v>0</v>
      </c>
      <c r="FNO114" s="87">
        <v>0</v>
      </c>
      <c r="FNP114" s="87">
        <v>0</v>
      </c>
      <c r="FNQ114" s="87">
        <v>0</v>
      </c>
      <c r="FNR114" s="87">
        <v>0</v>
      </c>
      <c r="FNS114" s="87">
        <v>0</v>
      </c>
      <c r="FNT114" s="87">
        <v>0</v>
      </c>
      <c r="FNU114" s="87">
        <v>0</v>
      </c>
      <c r="FNV114" s="87">
        <v>0</v>
      </c>
      <c r="FNW114" s="87">
        <v>0</v>
      </c>
      <c r="FNX114" s="87">
        <v>0</v>
      </c>
      <c r="FNY114" s="87">
        <v>0</v>
      </c>
      <c r="FNZ114" s="87">
        <v>0</v>
      </c>
      <c r="FOA114" s="87">
        <v>0</v>
      </c>
      <c r="FOB114" s="87">
        <v>0</v>
      </c>
      <c r="FOC114" s="87">
        <v>0</v>
      </c>
      <c r="FOD114" s="87">
        <v>0</v>
      </c>
      <c r="FOE114" s="87">
        <v>0</v>
      </c>
      <c r="FOF114" s="87">
        <v>0</v>
      </c>
      <c r="FOG114" s="87">
        <v>0</v>
      </c>
      <c r="FOH114" s="87">
        <v>0</v>
      </c>
      <c r="FOI114" s="87">
        <v>0</v>
      </c>
      <c r="FOJ114" s="87">
        <v>0</v>
      </c>
      <c r="FOK114" s="87">
        <v>0</v>
      </c>
      <c r="FOL114" s="87">
        <v>0</v>
      </c>
      <c r="FOM114" s="87">
        <v>0</v>
      </c>
      <c r="FON114" s="87">
        <v>0</v>
      </c>
      <c r="FOO114" s="87">
        <v>0</v>
      </c>
      <c r="FOP114" s="87">
        <v>0</v>
      </c>
      <c r="FOQ114" s="87">
        <v>0</v>
      </c>
      <c r="FOR114" s="87">
        <v>0</v>
      </c>
      <c r="FOS114" s="87">
        <v>0</v>
      </c>
      <c r="FOT114" s="87">
        <v>0</v>
      </c>
      <c r="FOU114" s="87">
        <v>0</v>
      </c>
      <c r="FOV114" s="87">
        <v>0</v>
      </c>
      <c r="FOW114" s="87">
        <v>0</v>
      </c>
      <c r="FOX114" s="87">
        <v>0</v>
      </c>
      <c r="FOY114" s="87">
        <v>0</v>
      </c>
      <c r="FOZ114" s="87">
        <v>0</v>
      </c>
      <c r="FPA114" s="87">
        <v>0</v>
      </c>
      <c r="FPB114" s="87">
        <v>0</v>
      </c>
      <c r="FPC114" s="87">
        <v>0</v>
      </c>
      <c r="FPD114" s="87">
        <v>0</v>
      </c>
      <c r="FPE114" s="87">
        <v>0</v>
      </c>
      <c r="FPF114" s="87">
        <v>0</v>
      </c>
      <c r="FPG114" s="87">
        <v>0</v>
      </c>
      <c r="FPH114" s="87">
        <v>0</v>
      </c>
      <c r="FPI114" s="87">
        <v>0</v>
      </c>
      <c r="FPJ114" s="87">
        <v>0</v>
      </c>
      <c r="FPK114" s="87">
        <v>0</v>
      </c>
      <c r="FPL114" s="87">
        <v>0</v>
      </c>
      <c r="FPM114" s="87">
        <v>0</v>
      </c>
      <c r="FPN114" s="87">
        <v>0</v>
      </c>
      <c r="FPO114" s="87">
        <v>0</v>
      </c>
      <c r="FPP114" s="87">
        <v>0</v>
      </c>
      <c r="FPQ114" s="87">
        <v>0</v>
      </c>
      <c r="FPR114" s="87">
        <v>0</v>
      </c>
      <c r="FPS114" s="87">
        <v>0</v>
      </c>
      <c r="FPT114" s="87">
        <v>0</v>
      </c>
      <c r="FPU114" s="87">
        <v>0</v>
      </c>
      <c r="FPV114" s="87">
        <v>0</v>
      </c>
      <c r="FPW114" s="87">
        <v>0</v>
      </c>
      <c r="FPX114" s="87">
        <v>0</v>
      </c>
      <c r="FPY114" s="87">
        <v>0</v>
      </c>
      <c r="FPZ114" s="87">
        <v>0</v>
      </c>
      <c r="FQA114" s="87">
        <v>0</v>
      </c>
      <c r="FQB114" s="87">
        <v>0</v>
      </c>
      <c r="FQC114" s="87">
        <v>0</v>
      </c>
      <c r="FQD114" s="87">
        <v>0</v>
      </c>
      <c r="FQE114" s="87">
        <v>0</v>
      </c>
      <c r="FQF114" s="87">
        <v>0</v>
      </c>
      <c r="FQG114" s="87">
        <v>0</v>
      </c>
      <c r="FQH114" s="87">
        <v>0</v>
      </c>
      <c r="FQI114" s="87">
        <v>0</v>
      </c>
      <c r="FQJ114" s="87">
        <v>0</v>
      </c>
      <c r="FQK114" s="87">
        <v>0</v>
      </c>
      <c r="FQL114" s="87">
        <v>0</v>
      </c>
      <c r="FQM114" s="87">
        <v>0</v>
      </c>
      <c r="FQN114" s="87">
        <v>0</v>
      </c>
      <c r="FQO114" s="87">
        <v>0</v>
      </c>
      <c r="FQP114" s="87">
        <v>0</v>
      </c>
      <c r="FQQ114" s="87">
        <v>0</v>
      </c>
      <c r="FQR114" s="87">
        <v>0</v>
      </c>
      <c r="FQS114" s="87">
        <v>0</v>
      </c>
      <c r="FQT114" s="87">
        <v>0</v>
      </c>
      <c r="FQU114" s="87">
        <v>0</v>
      </c>
      <c r="FQV114" s="87">
        <v>0</v>
      </c>
      <c r="FQW114" s="87">
        <v>0</v>
      </c>
      <c r="FQX114" s="87">
        <v>0</v>
      </c>
      <c r="FQY114" s="87">
        <v>0</v>
      </c>
      <c r="FQZ114" s="87">
        <v>0</v>
      </c>
      <c r="FRA114" s="87">
        <v>0</v>
      </c>
      <c r="FRB114" s="87">
        <v>0</v>
      </c>
      <c r="FRC114" s="87">
        <v>0</v>
      </c>
      <c r="FRD114" s="87">
        <v>0</v>
      </c>
      <c r="FRE114" s="87">
        <v>0</v>
      </c>
      <c r="FRF114" s="87">
        <v>0</v>
      </c>
      <c r="FRG114" s="87">
        <v>0</v>
      </c>
      <c r="FRH114" s="87">
        <v>0</v>
      </c>
      <c r="FRI114" s="87">
        <v>0</v>
      </c>
      <c r="FRJ114" s="87">
        <v>0</v>
      </c>
      <c r="FRK114" s="87">
        <v>0</v>
      </c>
      <c r="FRL114" s="87">
        <v>0</v>
      </c>
      <c r="FRM114" s="87">
        <v>0</v>
      </c>
      <c r="FRN114" s="87">
        <v>0</v>
      </c>
      <c r="FRO114" s="87">
        <v>0</v>
      </c>
      <c r="FRP114" s="87">
        <v>0</v>
      </c>
      <c r="FRQ114" s="87">
        <v>0</v>
      </c>
      <c r="FRR114" s="87">
        <v>0</v>
      </c>
      <c r="FRS114" s="87">
        <v>0</v>
      </c>
      <c r="FRT114" s="87">
        <v>0</v>
      </c>
      <c r="FRU114" s="87">
        <v>0</v>
      </c>
      <c r="FRV114" s="87">
        <v>0</v>
      </c>
      <c r="FRW114" s="87">
        <v>0</v>
      </c>
      <c r="FRX114" s="87">
        <v>0</v>
      </c>
      <c r="FRY114" s="87">
        <v>0</v>
      </c>
      <c r="FRZ114" s="87">
        <v>0</v>
      </c>
      <c r="FSA114" s="87">
        <v>0</v>
      </c>
      <c r="FSB114" s="87">
        <v>0</v>
      </c>
      <c r="FSC114" s="87">
        <v>0</v>
      </c>
      <c r="FSD114" s="87">
        <v>0</v>
      </c>
      <c r="FSE114" s="87">
        <v>0</v>
      </c>
      <c r="FSF114" s="87">
        <v>0</v>
      </c>
      <c r="FSG114" s="87">
        <v>0</v>
      </c>
      <c r="FSH114" s="87">
        <v>0</v>
      </c>
      <c r="FSI114" s="87">
        <v>0</v>
      </c>
      <c r="FSJ114" s="87">
        <v>0</v>
      </c>
      <c r="FSK114" s="87">
        <v>0</v>
      </c>
      <c r="FSL114" s="87">
        <v>0</v>
      </c>
      <c r="FSM114" s="87">
        <v>0</v>
      </c>
      <c r="FSN114" s="87">
        <v>0</v>
      </c>
      <c r="FSO114" s="87">
        <v>0</v>
      </c>
      <c r="FSP114" s="87">
        <v>0</v>
      </c>
      <c r="FSQ114" s="87">
        <v>0</v>
      </c>
      <c r="FSR114" s="87">
        <v>0</v>
      </c>
      <c r="FSS114" s="87">
        <v>0</v>
      </c>
      <c r="FST114" s="87">
        <v>0</v>
      </c>
      <c r="FSU114" s="87">
        <v>0</v>
      </c>
      <c r="FSV114" s="87">
        <v>0</v>
      </c>
      <c r="FSW114" s="87">
        <v>0</v>
      </c>
      <c r="FSX114" s="87">
        <v>0</v>
      </c>
      <c r="FSY114" s="87">
        <v>0</v>
      </c>
      <c r="FSZ114" s="87">
        <v>0</v>
      </c>
      <c r="FTA114" s="87">
        <v>0</v>
      </c>
      <c r="FTB114" s="87">
        <v>0</v>
      </c>
      <c r="FTC114" s="87">
        <v>0</v>
      </c>
      <c r="FTD114" s="87">
        <v>0</v>
      </c>
      <c r="FTE114" s="87">
        <v>0</v>
      </c>
      <c r="FTF114" s="87">
        <v>0</v>
      </c>
      <c r="FTG114" s="87">
        <v>0</v>
      </c>
      <c r="FTH114" s="87">
        <v>0</v>
      </c>
      <c r="FTI114" s="87">
        <v>0</v>
      </c>
      <c r="FTJ114" s="87">
        <v>0</v>
      </c>
      <c r="FTK114" s="87">
        <v>0</v>
      </c>
      <c r="FTL114" s="87">
        <v>0</v>
      </c>
      <c r="FTM114" s="87">
        <v>0</v>
      </c>
      <c r="FTN114" s="87">
        <v>0</v>
      </c>
      <c r="FTO114" s="87">
        <v>0</v>
      </c>
      <c r="FTP114" s="87">
        <v>0</v>
      </c>
      <c r="FTQ114" s="87">
        <v>0</v>
      </c>
      <c r="FTR114" s="87">
        <v>0</v>
      </c>
      <c r="FTS114" s="87">
        <v>0</v>
      </c>
      <c r="FTT114" s="87">
        <v>0</v>
      </c>
      <c r="FTU114" s="87">
        <v>0</v>
      </c>
      <c r="FTV114" s="87">
        <v>0</v>
      </c>
      <c r="FTW114" s="87">
        <v>0</v>
      </c>
      <c r="FTX114" s="87">
        <v>0</v>
      </c>
      <c r="FTY114" s="87">
        <v>0</v>
      </c>
      <c r="FTZ114" s="87">
        <v>0</v>
      </c>
      <c r="FUA114" s="87">
        <v>0</v>
      </c>
      <c r="FUB114" s="87">
        <v>0</v>
      </c>
      <c r="FUC114" s="87">
        <v>0</v>
      </c>
      <c r="FUD114" s="87">
        <v>0</v>
      </c>
      <c r="FUE114" s="87">
        <v>0</v>
      </c>
      <c r="FUF114" s="87">
        <v>0</v>
      </c>
      <c r="FUG114" s="87">
        <v>0</v>
      </c>
      <c r="FUH114" s="87">
        <v>0</v>
      </c>
      <c r="FUI114" s="87">
        <v>0</v>
      </c>
      <c r="FUJ114" s="87">
        <v>0</v>
      </c>
      <c r="FUK114" s="87">
        <v>0</v>
      </c>
      <c r="FUL114" s="87">
        <v>0</v>
      </c>
      <c r="FUM114" s="87">
        <v>0</v>
      </c>
      <c r="FUN114" s="87">
        <v>0</v>
      </c>
      <c r="FUO114" s="87">
        <v>0</v>
      </c>
      <c r="FUP114" s="87">
        <v>0</v>
      </c>
      <c r="FUQ114" s="87">
        <v>0</v>
      </c>
      <c r="FUR114" s="87">
        <v>0</v>
      </c>
      <c r="FUS114" s="87">
        <v>0</v>
      </c>
      <c r="FUT114" s="87">
        <v>0</v>
      </c>
      <c r="FUU114" s="87">
        <v>0</v>
      </c>
      <c r="FUV114" s="87">
        <v>0</v>
      </c>
      <c r="FUW114" s="87">
        <v>0</v>
      </c>
      <c r="FUX114" s="87">
        <v>0</v>
      </c>
      <c r="FUY114" s="87">
        <v>0</v>
      </c>
      <c r="FUZ114" s="87">
        <v>0</v>
      </c>
      <c r="FVA114" s="87">
        <v>0</v>
      </c>
      <c r="FVB114" s="87">
        <v>0</v>
      </c>
      <c r="FVC114" s="87">
        <v>0</v>
      </c>
      <c r="FVD114" s="87">
        <v>0</v>
      </c>
      <c r="FVE114" s="87">
        <v>0</v>
      </c>
      <c r="FVF114" s="87">
        <v>0</v>
      </c>
      <c r="FVG114" s="87">
        <v>0</v>
      </c>
      <c r="FVH114" s="87">
        <v>0</v>
      </c>
      <c r="FVI114" s="87">
        <v>0</v>
      </c>
      <c r="FVJ114" s="87">
        <v>0</v>
      </c>
      <c r="FVK114" s="87">
        <v>0</v>
      </c>
      <c r="FVL114" s="87">
        <v>0</v>
      </c>
      <c r="FVM114" s="87">
        <v>0</v>
      </c>
      <c r="FVN114" s="87">
        <v>0</v>
      </c>
      <c r="FVO114" s="87">
        <v>0</v>
      </c>
      <c r="FVP114" s="87">
        <v>0</v>
      </c>
      <c r="FVQ114" s="87">
        <v>0</v>
      </c>
      <c r="FVR114" s="87">
        <v>0</v>
      </c>
      <c r="FVS114" s="87">
        <v>0</v>
      </c>
      <c r="FVT114" s="87">
        <v>0</v>
      </c>
      <c r="FVU114" s="87">
        <v>0</v>
      </c>
      <c r="FVV114" s="87">
        <v>0</v>
      </c>
      <c r="FVW114" s="87">
        <v>0</v>
      </c>
      <c r="FVX114" s="87">
        <v>0</v>
      </c>
      <c r="FVY114" s="87">
        <v>0</v>
      </c>
      <c r="FVZ114" s="87">
        <v>0</v>
      </c>
      <c r="FWA114" s="87">
        <v>0</v>
      </c>
      <c r="FWB114" s="87">
        <v>0</v>
      </c>
      <c r="FWC114" s="87">
        <v>0</v>
      </c>
      <c r="FWD114" s="87">
        <v>0</v>
      </c>
      <c r="FWE114" s="87">
        <v>0</v>
      </c>
      <c r="FWF114" s="87">
        <v>0</v>
      </c>
      <c r="FWG114" s="87">
        <v>0</v>
      </c>
      <c r="FWH114" s="87">
        <v>0</v>
      </c>
      <c r="FWI114" s="87">
        <v>0</v>
      </c>
      <c r="FWJ114" s="87">
        <v>0</v>
      </c>
      <c r="FWK114" s="87">
        <v>0</v>
      </c>
      <c r="FWL114" s="87">
        <v>0</v>
      </c>
      <c r="FWM114" s="87">
        <v>0</v>
      </c>
      <c r="FWN114" s="87">
        <v>0</v>
      </c>
      <c r="FWO114" s="87">
        <v>0</v>
      </c>
      <c r="FWP114" s="87">
        <v>0</v>
      </c>
      <c r="FWQ114" s="87">
        <v>0</v>
      </c>
      <c r="FWR114" s="87">
        <v>0</v>
      </c>
      <c r="FWS114" s="87">
        <v>0</v>
      </c>
      <c r="FWT114" s="87">
        <v>0</v>
      </c>
      <c r="FWU114" s="87">
        <v>0</v>
      </c>
      <c r="FWV114" s="87">
        <v>0</v>
      </c>
      <c r="FWW114" s="87">
        <v>0</v>
      </c>
      <c r="FWX114" s="87">
        <v>0</v>
      </c>
      <c r="FWY114" s="87">
        <v>0</v>
      </c>
      <c r="FWZ114" s="87">
        <v>0</v>
      </c>
      <c r="FXA114" s="87">
        <v>0</v>
      </c>
      <c r="FXB114" s="87">
        <v>0</v>
      </c>
      <c r="FXC114" s="87">
        <v>0</v>
      </c>
      <c r="FXD114" s="87">
        <v>0</v>
      </c>
      <c r="FXE114" s="87">
        <v>0</v>
      </c>
      <c r="FXF114" s="87">
        <v>0</v>
      </c>
      <c r="FXG114" s="87">
        <v>0</v>
      </c>
      <c r="FXH114" s="87">
        <v>0</v>
      </c>
      <c r="FXI114" s="87">
        <v>0</v>
      </c>
      <c r="FXJ114" s="87">
        <v>0</v>
      </c>
      <c r="FXK114" s="87">
        <v>0</v>
      </c>
      <c r="FXL114" s="87">
        <v>0</v>
      </c>
      <c r="FXM114" s="87">
        <v>0</v>
      </c>
      <c r="FXN114" s="87">
        <v>0</v>
      </c>
      <c r="FXO114" s="87">
        <v>0</v>
      </c>
      <c r="FXP114" s="87">
        <v>0</v>
      </c>
      <c r="FXQ114" s="87">
        <v>0</v>
      </c>
      <c r="FXR114" s="87">
        <v>0</v>
      </c>
      <c r="FXS114" s="87">
        <v>0</v>
      </c>
      <c r="FXT114" s="87">
        <v>0</v>
      </c>
      <c r="FXU114" s="87">
        <v>0</v>
      </c>
      <c r="FXV114" s="87">
        <v>0</v>
      </c>
      <c r="FXW114" s="87">
        <v>0</v>
      </c>
      <c r="FXX114" s="87">
        <v>0</v>
      </c>
      <c r="FXY114" s="87">
        <v>0</v>
      </c>
      <c r="FXZ114" s="87">
        <v>0</v>
      </c>
      <c r="FYA114" s="87">
        <v>0</v>
      </c>
      <c r="FYB114" s="87">
        <v>0</v>
      </c>
      <c r="FYC114" s="87">
        <v>0</v>
      </c>
      <c r="FYD114" s="87">
        <v>0</v>
      </c>
      <c r="FYE114" s="87">
        <v>0</v>
      </c>
      <c r="FYF114" s="87">
        <v>0</v>
      </c>
      <c r="FYG114" s="87">
        <v>0</v>
      </c>
      <c r="FYH114" s="87">
        <v>0</v>
      </c>
      <c r="FYI114" s="87">
        <v>0</v>
      </c>
      <c r="FYJ114" s="87">
        <v>0</v>
      </c>
      <c r="FYK114" s="87">
        <v>0</v>
      </c>
      <c r="FYL114" s="87">
        <v>0</v>
      </c>
      <c r="FYM114" s="87">
        <v>0</v>
      </c>
      <c r="FYN114" s="87">
        <v>0</v>
      </c>
      <c r="FYO114" s="87">
        <v>0</v>
      </c>
      <c r="FYP114" s="87">
        <v>0</v>
      </c>
      <c r="FYQ114" s="87">
        <v>0</v>
      </c>
      <c r="FYR114" s="87">
        <v>0</v>
      </c>
      <c r="FYS114" s="87">
        <v>0</v>
      </c>
      <c r="FYT114" s="87">
        <v>0</v>
      </c>
      <c r="FYU114" s="87">
        <v>0</v>
      </c>
      <c r="FYV114" s="87">
        <v>0</v>
      </c>
      <c r="FYW114" s="87">
        <v>0</v>
      </c>
      <c r="FYX114" s="87">
        <v>0</v>
      </c>
      <c r="FYY114" s="87">
        <v>0</v>
      </c>
      <c r="FYZ114" s="87">
        <v>0</v>
      </c>
      <c r="FZA114" s="87">
        <v>0</v>
      </c>
      <c r="FZB114" s="87">
        <v>0</v>
      </c>
      <c r="FZC114" s="87">
        <v>0</v>
      </c>
      <c r="FZD114" s="87">
        <v>0</v>
      </c>
      <c r="FZE114" s="87">
        <v>0</v>
      </c>
      <c r="FZF114" s="87">
        <v>0</v>
      </c>
      <c r="FZG114" s="87">
        <v>0</v>
      </c>
      <c r="FZH114" s="87">
        <v>0</v>
      </c>
      <c r="FZI114" s="87">
        <v>0</v>
      </c>
      <c r="FZJ114" s="87">
        <v>0</v>
      </c>
      <c r="FZK114" s="87">
        <v>0</v>
      </c>
      <c r="FZL114" s="87">
        <v>0</v>
      </c>
      <c r="FZM114" s="87">
        <v>0</v>
      </c>
      <c r="FZN114" s="87">
        <v>0</v>
      </c>
      <c r="FZO114" s="87">
        <v>0</v>
      </c>
      <c r="FZP114" s="87">
        <v>0</v>
      </c>
      <c r="FZQ114" s="87">
        <v>0</v>
      </c>
      <c r="FZR114" s="87">
        <v>0</v>
      </c>
      <c r="FZS114" s="87">
        <v>0</v>
      </c>
      <c r="FZT114" s="87">
        <v>0</v>
      </c>
      <c r="FZU114" s="87">
        <v>0</v>
      </c>
      <c r="FZV114" s="87">
        <v>0</v>
      </c>
      <c r="FZW114" s="87">
        <v>0</v>
      </c>
      <c r="FZX114" s="87">
        <v>0</v>
      </c>
      <c r="FZY114" s="87">
        <v>0</v>
      </c>
      <c r="FZZ114" s="87">
        <v>0</v>
      </c>
      <c r="GAA114" s="87">
        <v>0</v>
      </c>
      <c r="GAB114" s="87">
        <v>0</v>
      </c>
      <c r="GAC114" s="87">
        <v>0</v>
      </c>
      <c r="GAD114" s="87">
        <v>0</v>
      </c>
      <c r="GAE114" s="87">
        <v>0</v>
      </c>
      <c r="GAF114" s="87">
        <v>0</v>
      </c>
      <c r="GAG114" s="87">
        <v>0</v>
      </c>
      <c r="GAH114" s="87">
        <v>0</v>
      </c>
      <c r="GAI114" s="87">
        <v>0</v>
      </c>
      <c r="GAJ114" s="87">
        <v>0</v>
      </c>
      <c r="GAK114" s="87">
        <v>0</v>
      </c>
      <c r="GAL114" s="87">
        <v>0</v>
      </c>
      <c r="GAM114" s="87">
        <v>0</v>
      </c>
      <c r="GAN114" s="87">
        <v>0</v>
      </c>
      <c r="GAO114" s="87">
        <v>0</v>
      </c>
      <c r="GAP114" s="87">
        <v>0</v>
      </c>
      <c r="GAQ114" s="87">
        <v>0</v>
      </c>
      <c r="GAR114" s="87">
        <v>0</v>
      </c>
      <c r="GAS114" s="87">
        <v>0</v>
      </c>
      <c r="GAT114" s="87">
        <v>0</v>
      </c>
      <c r="GAU114" s="87">
        <v>0</v>
      </c>
      <c r="GAV114" s="87">
        <v>0</v>
      </c>
      <c r="GAW114" s="87">
        <v>0</v>
      </c>
      <c r="GAX114" s="87">
        <v>0</v>
      </c>
      <c r="GAY114" s="87">
        <v>0</v>
      </c>
      <c r="GAZ114" s="87">
        <v>0</v>
      </c>
      <c r="GBA114" s="87">
        <v>0</v>
      </c>
      <c r="GBB114" s="87">
        <v>0</v>
      </c>
      <c r="GBC114" s="87">
        <v>0</v>
      </c>
      <c r="GBD114" s="87">
        <v>0</v>
      </c>
      <c r="GBE114" s="87">
        <v>0</v>
      </c>
      <c r="GBF114" s="87">
        <v>0</v>
      </c>
      <c r="GBG114" s="87">
        <v>0</v>
      </c>
      <c r="GBH114" s="87">
        <v>0</v>
      </c>
      <c r="GBI114" s="87">
        <v>0</v>
      </c>
      <c r="GBJ114" s="87">
        <v>0</v>
      </c>
      <c r="GBK114" s="87">
        <v>0</v>
      </c>
      <c r="GBL114" s="87">
        <v>0</v>
      </c>
      <c r="GBM114" s="87">
        <v>0</v>
      </c>
      <c r="GBN114" s="87">
        <v>0</v>
      </c>
      <c r="GBO114" s="87">
        <v>0</v>
      </c>
      <c r="GBP114" s="87">
        <v>0</v>
      </c>
      <c r="GBQ114" s="87">
        <v>0</v>
      </c>
      <c r="GBR114" s="87">
        <v>0</v>
      </c>
      <c r="GBS114" s="87">
        <v>0</v>
      </c>
      <c r="GBT114" s="87">
        <v>0</v>
      </c>
      <c r="GBU114" s="87">
        <v>0</v>
      </c>
      <c r="GBV114" s="87">
        <v>0</v>
      </c>
      <c r="GBW114" s="87">
        <v>0</v>
      </c>
      <c r="GBX114" s="87">
        <v>0</v>
      </c>
      <c r="GBY114" s="87">
        <v>0</v>
      </c>
      <c r="GBZ114" s="87">
        <v>0</v>
      </c>
      <c r="GCA114" s="87">
        <v>0</v>
      </c>
      <c r="GCB114" s="87">
        <v>0</v>
      </c>
      <c r="GCC114" s="87">
        <v>0</v>
      </c>
      <c r="GCD114" s="87">
        <v>0</v>
      </c>
      <c r="GCE114" s="87">
        <v>0</v>
      </c>
      <c r="GCF114" s="87">
        <v>0</v>
      </c>
      <c r="GCG114" s="87">
        <v>0</v>
      </c>
      <c r="GCH114" s="87">
        <v>0</v>
      </c>
      <c r="GCI114" s="87">
        <v>0</v>
      </c>
      <c r="GCJ114" s="87">
        <v>0</v>
      </c>
      <c r="GCK114" s="87">
        <v>0</v>
      </c>
      <c r="GCL114" s="87">
        <v>0</v>
      </c>
      <c r="GCM114" s="87">
        <v>0</v>
      </c>
      <c r="GCN114" s="87">
        <v>0</v>
      </c>
      <c r="GCO114" s="87">
        <v>0</v>
      </c>
      <c r="GCP114" s="87">
        <v>0</v>
      </c>
      <c r="GCQ114" s="87">
        <v>0</v>
      </c>
      <c r="GCR114" s="87">
        <v>0</v>
      </c>
      <c r="GCS114" s="87">
        <v>0</v>
      </c>
      <c r="GCT114" s="87">
        <v>0</v>
      </c>
      <c r="GCU114" s="87">
        <v>0</v>
      </c>
      <c r="GCV114" s="87">
        <v>0</v>
      </c>
      <c r="GCW114" s="87">
        <v>0</v>
      </c>
      <c r="GCX114" s="87">
        <v>0</v>
      </c>
      <c r="GCY114" s="87">
        <v>0</v>
      </c>
      <c r="GCZ114" s="87">
        <v>0</v>
      </c>
      <c r="GDA114" s="87">
        <v>0</v>
      </c>
      <c r="GDB114" s="87">
        <v>0</v>
      </c>
      <c r="GDC114" s="87">
        <v>0</v>
      </c>
      <c r="GDD114" s="87">
        <v>0</v>
      </c>
      <c r="GDE114" s="87">
        <v>0</v>
      </c>
      <c r="GDF114" s="87">
        <v>0</v>
      </c>
      <c r="GDG114" s="87">
        <v>0</v>
      </c>
      <c r="GDH114" s="87">
        <v>0</v>
      </c>
      <c r="GDI114" s="87">
        <v>0</v>
      </c>
      <c r="GDJ114" s="87">
        <v>0</v>
      </c>
      <c r="GDK114" s="87">
        <v>0</v>
      </c>
      <c r="GDL114" s="87">
        <v>0</v>
      </c>
      <c r="GDM114" s="87">
        <v>0</v>
      </c>
      <c r="GDN114" s="87">
        <v>0</v>
      </c>
      <c r="GDO114" s="87">
        <v>0</v>
      </c>
      <c r="GDP114" s="87">
        <v>0</v>
      </c>
      <c r="GDQ114" s="87">
        <v>0</v>
      </c>
      <c r="GDR114" s="87">
        <v>0</v>
      </c>
      <c r="GDS114" s="87">
        <v>0</v>
      </c>
      <c r="GDT114" s="87">
        <v>0</v>
      </c>
      <c r="GDU114" s="87">
        <v>0</v>
      </c>
      <c r="GDV114" s="87">
        <v>0</v>
      </c>
      <c r="GDW114" s="87">
        <v>0</v>
      </c>
      <c r="GDX114" s="87">
        <v>0</v>
      </c>
      <c r="GDY114" s="87">
        <v>0</v>
      </c>
      <c r="GDZ114" s="87">
        <v>0</v>
      </c>
      <c r="GEA114" s="87">
        <v>0</v>
      </c>
      <c r="GEB114" s="87">
        <v>0</v>
      </c>
      <c r="GEC114" s="87">
        <v>0</v>
      </c>
      <c r="GED114" s="87">
        <v>0</v>
      </c>
      <c r="GEE114" s="87">
        <v>0</v>
      </c>
      <c r="GEF114" s="87">
        <v>0</v>
      </c>
      <c r="GEG114" s="87">
        <v>0</v>
      </c>
      <c r="GEH114" s="87">
        <v>0</v>
      </c>
      <c r="GEI114" s="87">
        <v>0</v>
      </c>
      <c r="GEJ114" s="87">
        <v>0</v>
      </c>
      <c r="GEK114" s="87">
        <v>0</v>
      </c>
      <c r="GEL114" s="87">
        <v>0</v>
      </c>
      <c r="GEM114" s="87">
        <v>0</v>
      </c>
      <c r="GEN114" s="87">
        <v>0</v>
      </c>
      <c r="GEO114" s="87">
        <v>0</v>
      </c>
      <c r="GEP114" s="87">
        <v>0</v>
      </c>
      <c r="GEQ114" s="87">
        <v>0</v>
      </c>
      <c r="GER114" s="87">
        <v>0</v>
      </c>
      <c r="GES114" s="87">
        <v>0</v>
      </c>
      <c r="GET114" s="87">
        <v>0</v>
      </c>
      <c r="GEU114" s="87">
        <v>0</v>
      </c>
      <c r="GEV114" s="87">
        <v>0</v>
      </c>
      <c r="GEW114" s="87">
        <v>0</v>
      </c>
      <c r="GEX114" s="87">
        <v>0</v>
      </c>
      <c r="GEY114" s="87">
        <v>0</v>
      </c>
      <c r="GEZ114" s="87">
        <v>0</v>
      </c>
      <c r="GFA114" s="87">
        <v>0</v>
      </c>
      <c r="GFB114" s="87">
        <v>0</v>
      </c>
      <c r="GFC114" s="87">
        <v>0</v>
      </c>
      <c r="GFD114" s="87">
        <v>0</v>
      </c>
      <c r="GFE114" s="87">
        <v>0</v>
      </c>
      <c r="GFF114" s="87">
        <v>0</v>
      </c>
      <c r="GFG114" s="87">
        <v>0</v>
      </c>
      <c r="GFH114" s="87">
        <v>0</v>
      </c>
      <c r="GFI114" s="87">
        <v>0</v>
      </c>
      <c r="GFJ114" s="87">
        <v>0</v>
      </c>
      <c r="GFK114" s="87">
        <v>0</v>
      </c>
      <c r="GFL114" s="87">
        <v>0</v>
      </c>
      <c r="GFM114" s="87">
        <v>0</v>
      </c>
      <c r="GFN114" s="87">
        <v>0</v>
      </c>
      <c r="GFO114" s="87">
        <v>0</v>
      </c>
      <c r="GFP114" s="87">
        <v>0</v>
      </c>
      <c r="GFQ114" s="87">
        <v>0</v>
      </c>
      <c r="GFR114" s="87">
        <v>0</v>
      </c>
      <c r="GFS114" s="87">
        <v>0</v>
      </c>
      <c r="GFT114" s="87">
        <v>0</v>
      </c>
      <c r="GFU114" s="87">
        <v>0</v>
      </c>
      <c r="GFV114" s="87">
        <v>0</v>
      </c>
      <c r="GFW114" s="87">
        <v>0</v>
      </c>
      <c r="GFX114" s="87">
        <v>0</v>
      </c>
      <c r="GFY114" s="87">
        <v>0</v>
      </c>
      <c r="GFZ114" s="87">
        <v>0</v>
      </c>
      <c r="GGA114" s="87">
        <v>0</v>
      </c>
      <c r="GGB114" s="87">
        <v>0</v>
      </c>
      <c r="GGC114" s="87">
        <v>0</v>
      </c>
      <c r="GGD114" s="87">
        <v>0</v>
      </c>
      <c r="GGE114" s="87">
        <v>0</v>
      </c>
      <c r="GGF114" s="87">
        <v>0</v>
      </c>
      <c r="GGG114" s="87">
        <v>0</v>
      </c>
      <c r="GGH114" s="87">
        <v>0</v>
      </c>
      <c r="GGI114" s="87">
        <v>0</v>
      </c>
      <c r="GGJ114" s="87">
        <v>0</v>
      </c>
      <c r="GGK114" s="87">
        <v>0</v>
      </c>
      <c r="GGL114" s="87">
        <v>0</v>
      </c>
      <c r="GGM114" s="87">
        <v>0</v>
      </c>
      <c r="GGN114" s="87">
        <v>0</v>
      </c>
      <c r="GGO114" s="87">
        <v>0</v>
      </c>
      <c r="GGP114" s="87">
        <v>0</v>
      </c>
      <c r="GGQ114" s="87">
        <v>0</v>
      </c>
      <c r="GGR114" s="87">
        <v>0</v>
      </c>
      <c r="GGS114" s="87">
        <v>0</v>
      </c>
      <c r="GGT114" s="87">
        <v>0</v>
      </c>
      <c r="GGU114" s="87">
        <v>0</v>
      </c>
      <c r="GGV114" s="87">
        <v>0</v>
      </c>
      <c r="GGW114" s="87">
        <v>0</v>
      </c>
      <c r="GGX114" s="87">
        <v>0</v>
      </c>
      <c r="GGY114" s="87">
        <v>0</v>
      </c>
      <c r="GGZ114" s="87">
        <v>0</v>
      </c>
      <c r="GHA114" s="87">
        <v>0</v>
      </c>
      <c r="GHB114" s="87">
        <v>0</v>
      </c>
      <c r="GHC114" s="87">
        <v>0</v>
      </c>
      <c r="GHD114" s="87">
        <v>0</v>
      </c>
      <c r="GHE114" s="87">
        <v>0</v>
      </c>
      <c r="GHF114" s="87">
        <v>0</v>
      </c>
      <c r="GHG114" s="87">
        <v>0</v>
      </c>
      <c r="GHH114" s="87">
        <v>0</v>
      </c>
      <c r="GHI114" s="87">
        <v>0</v>
      </c>
      <c r="GHJ114" s="87">
        <v>0</v>
      </c>
      <c r="GHK114" s="87">
        <v>0</v>
      </c>
      <c r="GHL114" s="87">
        <v>0</v>
      </c>
      <c r="GHM114" s="87">
        <v>0</v>
      </c>
      <c r="GHN114" s="87">
        <v>0</v>
      </c>
      <c r="GHO114" s="87">
        <v>0</v>
      </c>
      <c r="GHP114" s="87">
        <v>0</v>
      </c>
      <c r="GHQ114" s="87">
        <v>0</v>
      </c>
      <c r="GHR114" s="87">
        <v>0</v>
      </c>
      <c r="GHS114" s="87">
        <v>0</v>
      </c>
      <c r="GHT114" s="87">
        <v>0</v>
      </c>
      <c r="GHU114" s="87">
        <v>0</v>
      </c>
      <c r="GHV114" s="87">
        <v>0</v>
      </c>
      <c r="GHW114" s="87">
        <v>0</v>
      </c>
      <c r="GHX114" s="87">
        <v>0</v>
      </c>
      <c r="GHY114" s="87">
        <v>0</v>
      </c>
      <c r="GHZ114" s="87">
        <v>0</v>
      </c>
      <c r="GIA114" s="87">
        <v>0</v>
      </c>
      <c r="GIB114" s="87">
        <v>0</v>
      </c>
      <c r="GIC114" s="87">
        <v>0</v>
      </c>
      <c r="GID114" s="87">
        <v>0</v>
      </c>
      <c r="GIE114" s="87">
        <v>0</v>
      </c>
      <c r="GIF114" s="87">
        <v>0</v>
      </c>
      <c r="GIG114" s="87">
        <v>0</v>
      </c>
      <c r="GIH114" s="87">
        <v>0</v>
      </c>
      <c r="GII114" s="87">
        <v>0</v>
      </c>
      <c r="GIJ114" s="87">
        <v>0</v>
      </c>
      <c r="GIK114" s="87">
        <v>0</v>
      </c>
      <c r="GIL114" s="87">
        <v>0</v>
      </c>
      <c r="GIM114" s="87">
        <v>0</v>
      </c>
      <c r="GIN114" s="87">
        <v>0</v>
      </c>
      <c r="GIO114" s="87">
        <v>0</v>
      </c>
      <c r="GIP114" s="87">
        <v>0</v>
      </c>
      <c r="GIQ114" s="87">
        <v>0</v>
      </c>
      <c r="GIR114" s="87">
        <v>0</v>
      </c>
      <c r="GIS114" s="87">
        <v>0</v>
      </c>
      <c r="GIT114" s="87">
        <v>0</v>
      </c>
      <c r="GIU114" s="87">
        <v>0</v>
      </c>
      <c r="GIV114" s="87">
        <v>0</v>
      </c>
      <c r="GIW114" s="87">
        <v>0</v>
      </c>
      <c r="GIX114" s="87">
        <v>0</v>
      </c>
      <c r="GIY114" s="87">
        <v>0</v>
      </c>
      <c r="GIZ114" s="87">
        <v>0</v>
      </c>
      <c r="GJA114" s="87">
        <v>0</v>
      </c>
      <c r="GJB114" s="87">
        <v>0</v>
      </c>
      <c r="GJC114" s="87">
        <v>0</v>
      </c>
      <c r="GJD114" s="87">
        <v>0</v>
      </c>
      <c r="GJE114" s="87">
        <v>0</v>
      </c>
      <c r="GJF114" s="87">
        <v>0</v>
      </c>
      <c r="GJG114" s="87">
        <v>0</v>
      </c>
      <c r="GJH114" s="87">
        <v>0</v>
      </c>
      <c r="GJI114" s="87">
        <v>0</v>
      </c>
      <c r="GJJ114" s="87">
        <v>0</v>
      </c>
      <c r="GJK114" s="87">
        <v>0</v>
      </c>
      <c r="GJL114" s="87">
        <v>0</v>
      </c>
      <c r="GJM114" s="87">
        <v>0</v>
      </c>
      <c r="GJN114" s="87">
        <v>0</v>
      </c>
      <c r="GJO114" s="87">
        <v>0</v>
      </c>
      <c r="GJP114" s="87">
        <v>0</v>
      </c>
      <c r="GJQ114" s="87">
        <v>0</v>
      </c>
      <c r="GJR114" s="87">
        <v>0</v>
      </c>
      <c r="GJS114" s="87">
        <v>0</v>
      </c>
      <c r="GJT114" s="87">
        <v>0</v>
      </c>
      <c r="GJU114" s="87">
        <v>0</v>
      </c>
      <c r="GJV114" s="87">
        <v>0</v>
      </c>
      <c r="GJW114" s="87">
        <v>0</v>
      </c>
      <c r="GJX114" s="87">
        <v>0</v>
      </c>
      <c r="GJY114" s="87">
        <v>0</v>
      </c>
      <c r="GJZ114" s="87">
        <v>0</v>
      </c>
      <c r="GKA114" s="87">
        <v>0</v>
      </c>
      <c r="GKB114" s="87">
        <v>0</v>
      </c>
      <c r="GKC114" s="87">
        <v>0</v>
      </c>
      <c r="GKD114" s="87">
        <v>0</v>
      </c>
      <c r="GKE114" s="87">
        <v>0</v>
      </c>
      <c r="GKF114" s="87">
        <v>0</v>
      </c>
      <c r="GKG114" s="87">
        <v>0</v>
      </c>
      <c r="GKH114" s="87">
        <v>0</v>
      </c>
      <c r="GKI114" s="87">
        <v>0</v>
      </c>
      <c r="GKJ114" s="87">
        <v>0</v>
      </c>
      <c r="GKK114" s="87">
        <v>0</v>
      </c>
      <c r="GKL114" s="87">
        <v>0</v>
      </c>
      <c r="GKM114" s="87">
        <v>0</v>
      </c>
      <c r="GKN114" s="87">
        <v>0</v>
      </c>
      <c r="GKO114" s="87">
        <v>0</v>
      </c>
      <c r="GKP114" s="87">
        <v>0</v>
      </c>
      <c r="GKQ114" s="87">
        <v>0</v>
      </c>
      <c r="GKR114" s="87">
        <v>0</v>
      </c>
      <c r="GKS114" s="87">
        <v>0</v>
      </c>
      <c r="GKT114" s="87">
        <v>0</v>
      </c>
      <c r="GKU114" s="87">
        <v>0</v>
      </c>
      <c r="GKV114" s="87">
        <v>0</v>
      </c>
      <c r="GKW114" s="87">
        <v>0</v>
      </c>
      <c r="GKX114" s="87">
        <v>0</v>
      </c>
      <c r="GKY114" s="87">
        <v>0</v>
      </c>
      <c r="GKZ114" s="87">
        <v>0</v>
      </c>
      <c r="GLA114" s="87">
        <v>0</v>
      </c>
      <c r="GLB114" s="87">
        <v>0</v>
      </c>
      <c r="GLC114" s="87">
        <v>0</v>
      </c>
      <c r="GLD114" s="87">
        <v>0</v>
      </c>
      <c r="GLE114" s="87">
        <v>0</v>
      </c>
      <c r="GLF114" s="87">
        <v>0</v>
      </c>
      <c r="GLG114" s="87">
        <v>0</v>
      </c>
      <c r="GLH114" s="87">
        <v>0</v>
      </c>
      <c r="GLI114" s="87">
        <v>0</v>
      </c>
      <c r="GLJ114" s="87">
        <v>0</v>
      </c>
      <c r="GLK114" s="87">
        <v>0</v>
      </c>
      <c r="GLL114" s="87">
        <v>0</v>
      </c>
      <c r="GLM114" s="87">
        <v>0</v>
      </c>
      <c r="GLN114" s="87">
        <v>0</v>
      </c>
      <c r="GLO114" s="87">
        <v>0</v>
      </c>
      <c r="GLP114" s="87">
        <v>0</v>
      </c>
      <c r="GLQ114" s="87">
        <v>0</v>
      </c>
      <c r="GLR114" s="87">
        <v>0</v>
      </c>
      <c r="GLS114" s="87">
        <v>0</v>
      </c>
      <c r="GLT114" s="87">
        <v>0</v>
      </c>
      <c r="GLU114" s="87">
        <v>0</v>
      </c>
      <c r="GLV114" s="87">
        <v>0</v>
      </c>
      <c r="GLW114" s="87">
        <v>0</v>
      </c>
      <c r="GLX114" s="87">
        <v>0</v>
      </c>
      <c r="GLY114" s="87">
        <v>0</v>
      </c>
      <c r="GLZ114" s="87">
        <v>0</v>
      </c>
      <c r="GMA114" s="87">
        <v>0</v>
      </c>
      <c r="GMB114" s="87">
        <v>0</v>
      </c>
      <c r="GMC114" s="87">
        <v>0</v>
      </c>
      <c r="GMD114" s="87">
        <v>0</v>
      </c>
      <c r="GME114" s="87">
        <v>0</v>
      </c>
      <c r="GMF114" s="87">
        <v>0</v>
      </c>
      <c r="GMG114" s="87">
        <v>0</v>
      </c>
      <c r="GMH114" s="87">
        <v>0</v>
      </c>
      <c r="GMI114" s="87">
        <v>0</v>
      </c>
      <c r="GMJ114" s="87">
        <v>0</v>
      </c>
      <c r="GMK114" s="87">
        <v>0</v>
      </c>
      <c r="GML114" s="87">
        <v>0</v>
      </c>
      <c r="GMM114" s="87">
        <v>0</v>
      </c>
      <c r="GMN114" s="87">
        <v>0</v>
      </c>
      <c r="GMO114" s="87">
        <v>0</v>
      </c>
      <c r="GMP114" s="87">
        <v>0</v>
      </c>
      <c r="GMQ114" s="87">
        <v>0</v>
      </c>
      <c r="GMR114" s="87">
        <v>0</v>
      </c>
      <c r="GMS114" s="87">
        <v>0</v>
      </c>
      <c r="GMT114" s="87">
        <v>0</v>
      </c>
      <c r="GMU114" s="87">
        <v>0</v>
      </c>
      <c r="GMV114" s="87">
        <v>0</v>
      </c>
      <c r="GMW114" s="87">
        <v>0</v>
      </c>
      <c r="GMX114" s="87">
        <v>0</v>
      </c>
      <c r="GMY114" s="87">
        <v>0</v>
      </c>
      <c r="GMZ114" s="87">
        <v>0</v>
      </c>
      <c r="GNA114" s="87">
        <v>0</v>
      </c>
      <c r="GNB114" s="87">
        <v>0</v>
      </c>
      <c r="GNC114" s="87">
        <v>0</v>
      </c>
      <c r="GND114" s="87">
        <v>0</v>
      </c>
      <c r="GNE114" s="87">
        <v>0</v>
      </c>
      <c r="GNF114" s="87">
        <v>0</v>
      </c>
      <c r="GNG114" s="87">
        <v>0</v>
      </c>
      <c r="GNH114" s="87">
        <v>0</v>
      </c>
      <c r="GNI114" s="87">
        <v>0</v>
      </c>
      <c r="GNJ114" s="87">
        <v>0</v>
      </c>
      <c r="GNK114" s="87">
        <v>0</v>
      </c>
      <c r="GNL114" s="87">
        <v>0</v>
      </c>
      <c r="GNM114" s="87">
        <v>0</v>
      </c>
      <c r="GNN114" s="87">
        <v>0</v>
      </c>
      <c r="GNO114" s="87">
        <v>0</v>
      </c>
      <c r="GNP114" s="87">
        <v>0</v>
      </c>
      <c r="GNQ114" s="87">
        <v>0</v>
      </c>
      <c r="GNR114" s="87">
        <v>0</v>
      </c>
      <c r="GNS114" s="87">
        <v>0</v>
      </c>
      <c r="GNT114" s="87">
        <v>0</v>
      </c>
      <c r="GNU114" s="87">
        <v>0</v>
      </c>
      <c r="GNV114" s="87">
        <v>0</v>
      </c>
      <c r="GNW114" s="87">
        <v>0</v>
      </c>
      <c r="GNX114" s="87">
        <v>0</v>
      </c>
      <c r="GNY114" s="87">
        <v>0</v>
      </c>
      <c r="GNZ114" s="87">
        <v>0</v>
      </c>
      <c r="GOA114" s="87">
        <v>0</v>
      </c>
      <c r="GOB114" s="87">
        <v>0</v>
      </c>
      <c r="GOC114" s="87">
        <v>0</v>
      </c>
      <c r="GOD114" s="87">
        <v>0</v>
      </c>
      <c r="GOE114" s="87">
        <v>0</v>
      </c>
      <c r="GOF114" s="87">
        <v>0</v>
      </c>
      <c r="GOG114" s="87">
        <v>0</v>
      </c>
      <c r="GOH114" s="87">
        <v>0</v>
      </c>
      <c r="GOI114" s="87">
        <v>0</v>
      </c>
      <c r="GOJ114" s="87">
        <v>0</v>
      </c>
      <c r="GOK114" s="87">
        <v>0</v>
      </c>
      <c r="GOL114" s="87">
        <v>0</v>
      </c>
      <c r="GOM114" s="87">
        <v>0</v>
      </c>
      <c r="GON114" s="87">
        <v>0</v>
      </c>
      <c r="GOO114" s="87">
        <v>0</v>
      </c>
      <c r="GOP114" s="87">
        <v>0</v>
      </c>
      <c r="GOQ114" s="87">
        <v>0</v>
      </c>
      <c r="GOR114" s="87">
        <v>0</v>
      </c>
      <c r="GOS114" s="87">
        <v>0</v>
      </c>
      <c r="GOT114" s="87">
        <v>0</v>
      </c>
      <c r="GOU114" s="87">
        <v>0</v>
      </c>
      <c r="GOV114" s="87">
        <v>0</v>
      </c>
      <c r="GOW114" s="87">
        <v>0</v>
      </c>
      <c r="GOX114" s="87">
        <v>0</v>
      </c>
      <c r="GOY114" s="87">
        <v>0</v>
      </c>
      <c r="GOZ114" s="87">
        <v>0</v>
      </c>
      <c r="GPA114" s="87">
        <v>0</v>
      </c>
      <c r="GPB114" s="87">
        <v>0</v>
      </c>
      <c r="GPC114" s="87">
        <v>0</v>
      </c>
      <c r="GPD114" s="87">
        <v>0</v>
      </c>
      <c r="GPE114" s="87">
        <v>0</v>
      </c>
      <c r="GPF114" s="87">
        <v>0</v>
      </c>
      <c r="GPG114" s="87">
        <v>0</v>
      </c>
      <c r="GPH114" s="87">
        <v>0</v>
      </c>
      <c r="GPI114" s="87">
        <v>0</v>
      </c>
      <c r="GPJ114" s="87">
        <v>0</v>
      </c>
      <c r="GPK114" s="87">
        <v>0</v>
      </c>
      <c r="GPL114" s="87">
        <v>0</v>
      </c>
      <c r="GPM114" s="87">
        <v>0</v>
      </c>
      <c r="GPN114" s="87">
        <v>0</v>
      </c>
      <c r="GPO114" s="87">
        <v>0</v>
      </c>
      <c r="GPP114" s="87">
        <v>0</v>
      </c>
      <c r="GPQ114" s="87">
        <v>0</v>
      </c>
      <c r="GPR114" s="87">
        <v>0</v>
      </c>
      <c r="GPS114" s="87">
        <v>0</v>
      </c>
      <c r="GPT114" s="87">
        <v>0</v>
      </c>
      <c r="GPU114" s="87">
        <v>0</v>
      </c>
      <c r="GPV114" s="87">
        <v>0</v>
      </c>
      <c r="GPW114" s="87">
        <v>0</v>
      </c>
      <c r="GPX114" s="87">
        <v>0</v>
      </c>
      <c r="GPY114" s="87">
        <v>0</v>
      </c>
      <c r="GPZ114" s="87">
        <v>0</v>
      </c>
      <c r="GQA114" s="87">
        <v>0</v>
      </c>
      <c r="GQB114" s="87">
        <v>0</v>
      </c>
      <c r="GQC114" s="87">
        <v>0</v>
      </c>
      <c r="GQD114" s="87">
        <v>0</v>
      </c>
      <c r="GQE114" s="87">
        <v>0</v>
      </c>
      <c r="GQF114" s="87">
        <v>0</v>
      </c>
      <c r="GQG114" s="87">
        <v>0</v>
      </c>
      <c r="GQH114" s="87">
        <v>0</v>
      </c>
      <c r="GQI114" s="87">
        <v>0</v>
      </c>
      <c r="GQJ114" s="87">
        <v>0</v>
      </c>
      <c r="GQK114" s="87">
        <v>0</v>
      </c>
      <c r="GQL114" s="87">
        <v>0</v>
      </c>
      <c r="GQM114" s="87">
        <v>0</v>
      </c>
      <c r="GQN114" s="87">
        <v>0</v>
      </c>
      <c r="GQO114" s="87">
        <v>0</v>
      </c>
      <c r="GQP114" s="87">
        <v>0</v>
      </c>
      <c r="GQQ114" s="87">
        <v>0</v>
      </c>
      <c r="GQR114" s="87">
        <v>0</v>
      </c>
      <c r="GQS114" s="87">
        <v>0</v>
      </c>
      <c r="GQT114" s="87">
        <v>0</v>
      </c>
      <c r="GQU114" s="87">
        <v>0</v>
      </c>
      <c r="GQV114" s="87">
        <v>0</v>
      </c>
      <c r="GQW114" s="87">
        <v>0</v>
      </c>
      <c r="GQX114" s="87">
        <v>0</v>
      </c>
      <c r="GQY114" s="87">
        <v>0</v>
      </c>
      <c r="GQZ114" s="87">
        <v>0</v>
      </c>
      <c r="GRA114" s="87">
        <v>0</v>
      </c>
      <c r="GRB114" s="87">
        <v>0</v>
      </c>
      <c r="GRC114" s="87">
        <v>0</v>
      </c>
      <c r="GRD114" s="87">
        <v>0</v>
      </c>
      <c r="GRE114" s="87">
        <v>0</v>
      </c>
      <c r="GRF114" s="87">
        <v>0</v>
      </c>
      <c r="GRG114" s="87">
        <v>0</v>
      </c>
      <c r="GRH114" s="87">
        <v>0</v>
      </c>
      <c r="GRI114" s="87">
        <v>0</v>
      </c>
      <c r="GRJ114" s="87">
        <v>0</v>
      </c>
      <c r="GRK114" s="87">
        <v>0</v>
      </c>
      <c r="GRL114" s="87">
        <v>0</v>
      </c>
      <c r="GRM114" s="87">
        <v>0</v>
      </c>
      <c r="GRN114" s="87">
        <v>0</v>
      </c>
      <c r="GRO114" s="87">
        <v>0</v>
      </c>
      <c r="GRP114" s="87">
        <v>0</v>
      </c>
      <c r="GRQ114" s="87">
        <v>0</v>
      </c>
      <c r="GRR114" s="87">
        <v>0</v>
      </c>
      <c r="GRS114" s="87">
        <v>0</v>
      </c>
      <c r="GRT114" s="87">
        <v>0</v>
      </c>
      <c r="GRU114" s="87">
        <v>0</v>
      </c>
      <c r="GRV114" s="87">
        <v>0</v>
      </c>
      <c r="GRW114" s="87">
        <v>0</v>
      </c>
      <c r="GRX114" s="87">
        <v>0</v>
      </c>
      <c r="GRY114" s="87">
        <v>0</v>
      </c>
      <c r="GRZ114" s="87">
        <v>0</v>
      </c>
      <c r="GSA114" s="87">
        <v>0</v>
      </c>
      <c r="GSB114" s="87">
        <v>0</v>
      </c>
      <c r="GSC114" s="87">
        <v>0</v>
      </c>
      <c r="GSD114" s="87">
        <v>0</v>
      </c>
      <c r="GSE114" s="87">
        <v>0</v>
      </c>
      <c r="GSF114" s="87">
        <v>0</v>
      </c>
      <c r="GSG114" s="87">
        <v>0</v>
      </c>
      <c r="GSH114" s="87">
        <v>0</v>
      </c>
      <c r="GSI114" s="87">
        <v>0</v>
      </c>
      <c r="GSJ114" s="87">
        <v>0</v>
      </c>
      <c r="GSK114" s="87">
        <v>0</v>
      </c>
      <c r="GSL114" s="87">
        <v>0</v>
      </c>
      <c r="GSM114" s="87">
        <v>0</v>
      </c>
      <c r="GSN114" s="87">
        <v>0</v>
      </c>
      <c r="GSO114" s="87">
        <v>0</v>
      </c>
      <c r="GSP114" s="87">
        <v>0</v>
      </c>
      <c r="GSQ114" s="87">
        <v>0</v>
      </c>
      <c r="GSR114" s="87">
        <v>0</v>
      </c>
      <c r="GSS114" s="87">
        <v>0</v>
      </c>
      <c r="GST114" s="87">
        <v>0</v>
      </c>
      <c r="GSU114" s="87">
        <v>0</v>
      </c>
      <c r="GSV114" s="87">
        <v>0</v>
      </c>
      <c r="GSW114" s="87">
        <v>0</v>
      </c>
      <c r="GSX114" s="87">
        <v>0</v>
      </c>
      <c r="GSY114" s="87">
        <v>0</v>
      </c>
      <c r="GSZ114" s="87">
        <v>0</v>
      </c>
      <c r="GTA114" s="87">
        <v>0</v>
      </c>
      <c r="GTB114" s="87">
        <v>0</v>
      </c>
      <c r="GTC114" s="87">
        <v>0</v>
      </c>
      <c r="GTD114" s="87">
        <v>0</v>
      </c>
      <c r="GTE114" s="87">
        <v>0</v>
      </c>
      <c r="GTF114" s="87">
        <v>0</v>
      </c>
      <c r="GTG114" s="87">
        <v>0</v>
      </c>
      <c r="GTH114" s="87">
        <v>0</v>
      </c>
      <c r="GTI114" s="87">
        <v>0</v>
      </c>
      <c r="GTJ114" s="87">
        <v>0</v>
      </c>
      <c r="GTK114" s="87">
        <v>0</v>
      </c>
      <c r="GTL114" s="87">
        <v>0</v>
      </c>
      <c r="GTM114" s="87">
        <v>0</v>
      </c>
      <c r="GTN114" s="87">
        <v>0</v>
      </c>
      <c r="GTO114" s="87">
        <v>0</v>
      </c>
      <c r="GTP114" s="87">
        <v>0</v>
      </c>
      <c r="GTQ114" s="87">
        <v>0</v>
      </c>
      <c r="GTR114" s="87">
        <v>0</v>
      </c>
      <c r="GTS114" s="87">
        <v>0</v>
      </c>
      <c r="GTT114" s="87">
        <v>0</v>
      </c>
      <c r="GTU114" s="87">
        <v>0</v>
      </c>
      <c r="GTV114" s="87">
        <v>0</v>
      </c>
      <c r="GTW114" s="87">
        <v>0</v>
      </c>
      <c r="GTX114" s="87">
        <v>0</v>
      </c>
      <c r="GTY114" s="87">
        <v>0</v>
      </c>
      <c r="GTZ114" s="87">
        <v>0</v>
      </c>
      <c r="GUA114" s="87">
        <v>0</v>
      </c>
      <c r="GUB114" s="87">
        <v>0</v>
      </c>
      <c r="GUC114" s="87">
        <v>0</v>
      </c>
      <c r="GUD114" s="87">
        <v>0</v>
      </c>
      <c r="GUE114" s="87">
        <v>0</v>
      </c>
      <c r="GUF114" s="87">
        <v>0</v>
      </c>
      <c r="GUG114" s="87">
        <v>0</v>
      </c>
      <c r="GUH114" s="87">
        <v>0</v>
      </c>
      <c r="GUI114" s="87">
        <v>0</v>
      </c>
      <c r="GUJ114" s="87">
        <v>0</v>
      </c>
      <c r="GUK114" s="87">
        <v>0</v>
      </c>
      <c r="GUL114" s="87">
        <v>0</v>
      </c>
      <c r="GUM114" s="87">
        <v>0</v>
      </c>
      <c r="GUN114" s="87">
        <v>0</v>
      </c>
      <c r="GUO114" s="87">
        <v>0</v>
      </c>
      <c r="GUP114" s="87">
        <v>0</v>
      </c>
      <c r="GUQ114" s="87">
        <v>0</v>
      </c>
      <c r="GUR114" s="87">
        <v>0</v>
      </c>
      <c r="GUS114" s="87">
        <v>0</v>
      </c>
      <c r="GUT114" s="87">
        <v>0</v>
      </c>
      <c r="GUU114" s="87">
        <v>0</v>
      </c>
      <c r="GUV114" s="87">
        <v>0</v>
      </c>
      <c r="GUW114" s="87">
        <v>0</v>
      </c>
      <c r="GUX114" s="87">
        <v>0</v>
      </c>
      <c r="GUY114" s="87">
        <v>0</v>
      </c>
      <c r="GUZ114" s="87">
        <v>0</v>
      </c>
      <c r="GVA114" s="87">
        <v>0</v>
      </c>
      <c r="GVB114" s="87">
        <v>0</v>
      </c>
      <c r="GVC114" s="87">
        <v>0</v>
      </c>
      <c r="GVD114" s="87">
        <v>0</v>
      </c>
      <c r="GVE114" s="87">
        <v>0</v>
      </c>
      <c r="GVF114" s="87">
        <v>0</v>
      </c>
      <c r="GVG114" s="87">
        <v>0</v>
      </c>
      <c r="GVH114" s="87">
        <v>0</v>
      </c>
      <c r="GVI114" s="87">
        <v>0</v>
      </c>
      <c r="GVJ114" s="87">
        <v>0</v>
      </c>
      <c r="GVK114" s="87">
        <v>0</v>
      </c>
      <c r="GVL114" s="87">
        <v>0</v>
      </c>
      <c r="GVM114" s="87">
        <v>0</v>
      </c>
      <c r="GVN114" s="87">
        <v>0</v>
      </c>
      <c r="GVO114" s="87">
        <v>0</v>
      </c>
      <c r="GVP114" s="87">
        <v>0</v>
      </c>
      <c r="GVQ114" s="87">
        <v>0</v>
      </c>
      <c r="GVR114" s="87">
        <v>0</v>
      </c>
      <c r="GVS114" s="87">
        <v>0</v>
      </c>
      <c r="GVT114" s="87">
        <v>0</v>
      </c>
      <c r="GVU114" s="87">
        <v>0</v>
      </c>
      <c r="GVV114" s="87">
        <v>0</v>
      </c>
      <c r="GVW114" s="87">
        <v>0</v>
      </c>
      <c r="GVX114" s="87">
        <v>0</v>
      </c>
      <c r="GVY114" s="87">
        <v>0</v>
      </c>
      <c r="GVZ114" s="87">
        <v>0</v>
      </c>
      <c r="GWA114" s="87">
        <v>0</v>
      </c>
      <c r="GWB114" s="87">
        <v>0</v>
      </c>
      <c r="GWC114" s="87">
        <v>0</v>
      </c>
      <c r="GWD114" s="87">
        <v>0</v>
      </c>
      <c r="GWE114" s="87">
        <v>0</v>
      </c>
      <c r="GWF114" s="87">
        <v>0</v>
      </c>
      <c r="GWG114" s="87">
        <v>0</v>
      </c>
      <c r="GWH114" s="87">
        <v>0</v>
      </c>
      <c r="GWI114" s="87">
        <v>0</v>
      </c>
      <c r="GWJ114" s="87">
        <v>0</v>
      </c>
      <c r="GWK114" s="87">
        <v>0</v>
      </c>
      <c r="GWL114" s="87">
        <v>0</v>
      </c>
      <c r="GWM114" s="87">
        <v>0</v>
      </c>
      <c r="GWN114" s="87">
        <v>0</v>
      </c>
      <c r="GWO114" s="87">
        <v>0</v>
      </c>
      <c r="GWP114" s="87">
        <v>0</v>
      </c>
      <c r="GWQ114" s="87">
        <v>0</v>
      </c>
      <c r="GWR114" s="87">
        <v>0</v>
      </c>
      <c r="GWS114" s="87">
        <v>0</v>
      </c>
      <c r="GWT114" s="87">
        <v>0</v>
      </c>
      <c r="GWU114" s="87">
        <v>0</v>
      </c>
      <c r="GWV114" s="87">
        <v>0</v>
      </c>
      <c r="GWW114" s="87">
        <v>0</v>
      </c>
      <c r="GWX114" s="87">
        <v>0</v>
      </c>
      <c r="GWY114" s="87">
        <v>0</v>
      </c>
      <c r="GWZ114" s="87">
        <v>0</v>
      </c>
      <c r="GXA114" s="87">
        <v>0</v>
      </c>
      <c r="GXB114" s="87">
        <v>0</v>
      </c>
      <c r="GXC114" s="87">
        <v>0</v>
      </c>
      <c r="GXD114" s="87">
        <v>0</v>
      </c>
      <c r="GXE114" s="87">
        <v>0</v>
      </c>
      <c r="GXF114" s="87">
        <v>0</v>
      </c>
      <c r="GXG114" s="87">
        <v>0</v>
      </c>
      <c r="GXH114" s="87">
        <v>0</v>
      </c>
      <c r="GXI114" s="87">
        <v>0</v>
      </c>
      <c r="GXJ114" s="87">
        <v>0</v>
      </c>
      <c r="GXK114" s="87">
        <v>0</v>
      </c>
      <c r="GXL114" s="87">
        <v>0</v>
      </c>
      <c r="GXM114" s="87">
        <v>0</v>
      </c>
      <c r="GXN114" s="87">
        <v>0</v>
      </c>
      <c r="GXO114" s="87">
        <v>0</v>
      </c>
      <c r="GXP114" s="87">
        <v>0</v>
      </c>
      <c r="GXQ114" s="87">
        <v>0</v>
      </c>
      <c r="GXR114" s="87">
        <v>0</v>
      </c>
      <c r="GXS114" s="87">
        <v>0</v>
      </c>
      <c r="GXT114" s="87">
        <v>0</v>
      </c>
      <c r="GXU114" s="87">
        <v>0</v>
      </c>
      <c r="GXV114" s="87">
        <v>0</v>
      </c>
      <c r="GXW114" s="87">
        <v>0</v>
      </c>
      <c r="GXX114" s="87">
        <v>0</v>
      </c>
      <c r="GXY114" s="87">
        <v>0</v>
      </c>
      <c r="GXZ114" s="87">
        <v>0</v>
      </c>
      <c r="GYA114" s="87">
        <v>0</v>
      </c>
      <c r="GYB114" s="87">
        <v>0</v>
      </c>
      <c r="GYC114" s="87">
        <v>0</v>
      </c>
      <c r="GYD114" s="87">
        <v>0</v>
      </c>
      <c r="GYE114" s="87">
        <v>0</v>
      </c>
      <c r="GYF114" s="87">
        <v>0</v>
      </c>
      <c r="GYG114" s="87">
        <v>0</v>
      </c>
      <c r="GYH114" s="87">
        <v>0</v>
      </c>
      <c r="GYI114" s="87">
        <v>0</v>
      </c>
      <c r="GYJ114" s="87">
        <v>0</v>
      </c>
      <c r="GYK114" s="87">
        <v>0</v>
      </c>
      <c r="GYL114" s="87">
        <v>0</v>
      </c>
      <c r="GYM114" s="87">
        <v>0</v>
      </c>
      <c r="GYN114" s="87">
        <v>0</v>
      </c>
      <c r="GYO114" s="87">
        <v>0</v>
      </c>
      <c r="GYP114" s="87">
        <v>0</v>
      </c>
      <c r="GYQ114" s="87">
        <v>0</v>
      </c>
      <c r="GYR114" s="87">
        <v>0</v>
      </c>
      <c r="GYS114" s="87">
        <v>0</v>
      </c>
      <c r="GYT114" s="87">
        <v>0</v>
      </c>
      <c r="GYU114" s="87">
        <v>0</v>
      </c>
      <c r="GYV114" s="87">
        <v>0</v>
      </c>
      <c r="GYW114" s="87">
        <v>0</v>
      </c>
      <c r="GYX114" s="87">
        <v>0</v>
      </c>
      <c r="GYY114" s="87">
        <v>0</v>
      </c>
      <c r="GYZ114" s="87">
        <v>0</v>
      </c>
      <c r="GZA114" s="87">
        <v>0</v>
      </c>
      <c r="GZB114" s="87">
        <v>0</v>
      </c>
      <c r="GZC114" s="87">
        <v>0</v>
      </c>
      <c r="GZD114" s="87">
        <v>0</v>
      </c>
      <c r="GZE114" s="87">
        <v>0</v>
      </c>
      <c r="GZF114" s="87">
        <v>0</v>
      </c>
      <c r="GZG114" s="87">
        <v>0</v>
      </c>
      <c r="GZH114" s="87">
        <v>0</v>
      </c>
      <c r="GZI114" s="87">
        <v>0</v>
      </c>
      <c r="GZJ114" s="87">
        <v>0</v>
      </c>
      <c r="GZK114" s="87">
        <v>0</v>
      </c>
      <c r="GZL114" s="87">
        <v>0</v>
      </c>
      <c r="GZM114" s="87">
        <v>0</v>
      </c>
      <c r="GZN114" s="87">
        <v>0</v>
      </c>
      <c r="GZO114" s="87">
        <v>0</v>
      </c>
      <c r="GZP114" s="87">
        <v>0</v>
      </c>
      <c r="GZQ114" s="87">
        <v>0</v>
      </c>
      <c r="GZR114" s="87">
        <v>0</v>
      </c>
      <c r="GZS114" s="87">
        <v>0</v>
      </c>
      <c r="GZT114" s="87">
        <v>0</v>
      </c>
      <c r="GZU114" s="87">
        <v>0</v>
      </c>
      <c r="GZV114" s="87">
        <v>0</v>
      </c>
      <c r="GZW114" s="87">
        <v>0</v>
      </c>
      <c r="GZX114" s="87">
        <v>0</v>
      </c>
      <c r="GZY114" s="87">
        <v>0</v>
      </c>
      <c r="GZZ114" s="87">
        <v>0</v>
      </c>
      <c r="HAA114" s="87">
        <v>0</v>
      </c>
      <c r="HAB114" s="87">
        <v>0</v>
      </c>
      <c r="HAC114" s="87">
        <v>0</v>
      </c>
      <c r="HAD114" s="87">
        <v>0</v>
      </c>
      <c r="HAE114" s="87">
        <v>0</v>
      </c>
      <c r="HAF114" s="87">
        <v>0</v>
      </c>
      <c r="HAG114" s="87">
        <v>0</v>
      </c>
      <c r="HAH114" s="87">
        <v>0</v>
      </c>
      <c r="HAI114" s="87">
        <v>0</v>
      </c>
      <c r="HAJ114" s="87">
        <v>0</v>
      </c>
      <c r="HAK114" s="87">
        <v>0</v>
      </c>
      <c r="HAL114" s="87">
        <v>0</v>
      </c>
      <c r="HAM114" s="87">
        <v>0</v>
      </c>
      <c r="HAN114" s="87">
        <v>0</v>
      </c>
      <c r="HAO114" s="87">
        <v>0</v>
      </c>
      <c r="HAP114" s="87">
        <v>0</v>
      </c>
      <c r="HAQ114" s="87">
        <v>0</v>
      </c>
      <c r="HAR114" s="87">
        <v>0</v>
      </c>
      <c r="HAS114" s="87">
        <v>0</v>
      </c>
      <c r="HAT114" s="87">
        <v>0</v>
      </c>
      <c r="HAU114" s="87">
        <v>0</v>
      </c>
      <c r="HAV114" s="87">
        <v>0</v>
      </c>
      <c r="HAW114" s="87">
        <v>0</v>
      </c>
      <c r="HAX114" s="87">
        <v>0</v>
      </c>
      <c r="HAY114" s="87">
        <v>0</v>
      </c>
      <c r="HAZ114" s="87">
        <v>0</v>
      </c>
      <c r="HBA114" s="87">
        <v>0</v>
      </c>
      <c r="HBB114" s="87">
        <v>0</v>
      </c>
      <c r="HBC114" s="87">
        <v>0</v>
      </c>
      <c r="HBD114" s="87">
        <v>0</v>
      </c>
      <c r="HBE114" s="87">
        <v>0</v>
      </c>
      <c r="HBF114" s="87">
        <v>0</v>
      </c>
      <c r="HBG114" s="87">
        <v>0</v>
      </c>
      <c r="HBH114" s="87">
        <v>0</v>
      </c>
      <c r="HBI114" s="87">
        <v>0</v>
      </c>
      <c r="HBJ114" s="87">
        <v>0</v>
      </c>
      <c r="HBK114" s="87">
        <v>0</v>
      </c>
      <c r="HBL114" s="87">
        <v>0</v>
      </c>
      <c r="HBM114" s="87">
        <v>0</v>
      </c>
      <c r="HBN114" s="87">
        <v>0</v>
      </c>
      <c r="HBO114" s="87">
        <v>0</v>
      </c>
      <c r="HBP114" s="87">
        <v>0</v>
      </c>
      <c r="HBQ114" s="87">
        <v>0</v>
      </c>
      <c r="HBR114" s="87">
        <v>0</v>
      </c>
      <c r="HBS114" s="87">
        <v>0</v>
      </c>
      <c r="HBT114" s="87">
        <v>0</v>
      </c>
      <c r="HBU114" s="87">
        <v>0</v>
      </c>
      <c r="HBV114" s="87">
        <v>0</v>
      </c>
      <c r="HBW114" s="87">
        <v>0</v>
      </c>
      <c r="HBX114" s="87">
        <v>0</v>
      </c>
      <c r="HBY114" s="87">
        <v>0</v>
      </c>
      <c r="HBZ114" s="87">
        <v>0</v>
      </c>
      <c r="HCA114" s="87">
        <v>0</v>
      </c>
      <c r="HCB114" s="87">
        <v>0</v>
      </c>
      <c r="HCC114" s="87">
        <v>0</v>
      </c>
      <c r="HCD114" s="87">
        <v>0</v>
      </c>
      <c r="HCE114" s="87">
        <v>0</v>
      </c>
      <c r="HCF114" s="87">
        <v>0</v>
      </c>
      <c r="HCG114" s="87">
        <v>0</v>
      </c>
      <c r="HCH114" s="87">
        <v>0</v>
      </c>
      <c r="HCI114" s="87">
        <v>0</v>
      </c>
      <c r="HCJ114" s="87">
        <v>0</v>
      </c>
      <c r="HCK114" s="87">
        <v>0</v>
      </c>
      <c r="HCL114" s="87">
        <v>0</v>
      </c>
      <c r="HCM114" s="87">
        <v>0</v>
      </c>
      <c r="HCN114" s="87">
        <v>0</v>
      </c>
      <c r="HCO114" s="87">
        <v>0</v>
      </c>
      <c r="HCP114" s="87">
        <v>0</v>
      </c>
      <c r="HCQ114" s="87">
        <v>0</v>
      </c>
      <c r="HCR114" s="87">
        <v>0</v>
      </c>
      <c r="HCS114" s="87">
        <v>0</v>
      </c>
      <c r="HCT114" s="87">
        <v>0</v>
      </c>
      <c r="HCU114" s="87">
        <v>0</v>
      </c>
      <c r="HCV114" s="87">
        <v>0</v>
      </c>
      <c r="HCW114" s="87">
        <v>0</v>
      </c>
      <c r="HCX114" s="87">
        <v>0</v>
      </c>
      <c r="HCY114" s="87">
        <v>0</v>
      </c>
      <c r="HCZ114" s="87">
        <v>0</v>
      </c>
      <c r="HDA114" s="87">
        <v>0</v>
      </c>
      <c r="HDB114" s="87">
        <v>0</v>
      </c>
      <c r="HDC114" s="87">
        <v>0</v>
      </c>
      <c r="HDD114" s="87">
        <v>0</v>
      </c>
      <c r="HDE114" s="87">
        <v>0</v>
      </c>
      <c r="HDF114" s="87">
        <v>0</v>
      </c>
      <c r="HDG114" s="87">
        <v>0</v>
      </c>
      <c r="HDH114" s="87">
        <v>0</v>
      </c>
      <c r="HDI114" s="87">
        <v>0</v>
      </c>
      <c r="HDJ114" s="87">
        <v>0</v>
      </c>
      <c r="HDK114" s="87">
        <v>0</v>
      </c>
      <c r="HDL114" s="87">
        <v>0</v>
      </c>
      <c r="HDM114" s="87">
        <v>0</v>
      </c>
      <c r="HDN114" s="87">
        <v>0</v>
      </c>
      <c r="HDO114" s="87">
        <v>0</v>
      </c>
      <c r="HDP114" s="87">
        <v>0</v>
      </c>
      <c r="HDQ114" s="87">
        <v>0</v>
      </c>
      <c r="HDR114" s="87">
        <v>0</v>
      </c>
      <c r="HDS114" s="87">
        <v>0</v>
      </c>
      <c r="HDT114" s="87">
        <v>0</v>
      </c>
      <c r="HDU114" s="87">
        <v>0</v>
      </c>
      <c r="HDV114" s="87">
        <v>0</v>
      </c>
      <c r="HDW114" s="87">
        <v>0</v>
      </c>
      <c r="HDX114" s="87">
        <v>0</v>
      </c>
      <c r="HDY114" s="87">
        <v>0</v>
      </c>
      <c r="HDZ114" s="87">
        <v>0</v>
      </c>
      <c r="HEA114" s="87">
        <v>0</v>
      </c>
      <c r="HEB114" s="87">
        <v>0</v>
      </c>
      <c r="HEC114" s="87">
        <v>0</v>
      </c>
      <c r="HED114" s="87">
        <v>0</v>
      </c>
      <c r="HEE114" s="87">
        <v>0</v>
      </c>
      <c r="HEF114" s="87">
        <v>0</v>
      </c>
      <c r="HEG114" s="87">
        <v>0</v>
      </c>
      <c r="HEH114" s="87">
        <v>0</v>
      </c>
      <c r="HEI114" s="87">
        <v>0</v>
      </c>
      <c r="HEJ114" s="87">
        <v>0</v>
      </c>
      <c r="HEK114" s="87">
        <v>0</v>
      </c>
      <c r="HEL114" s="87">
        <v>0</v>
      </c>
      <c r="HEM114" s="87">
        <v>0</v>
      </c>
      <c r="HEN114" s="87">
        <v>0</v>
      </c>
      <c r="HEO114" s="87">
        <v>0</v>
      </c>
      <c r="HEP114" s="87">
        <v>0</v>
      </c>
      <c r="HEQ114" s="87">
        <v>0</v>
      </c>
      <c r="HER114" s="87">
        <v>0</v>
      </c>
      <c r="HES114" s="87">
        <v>0</v>
      </c>
      <c r="HET114" s="87">
        <v>0</v>
      </c>
      <c r="HEU114" s="87">
        <v>0</v>
      </c>
      <c r="HEV114" s="87">
        <v>0</v>
      </c>
      <c r="HEW114" s="87">
        <v>0</v>
      </c>
      <c r="HEX114" s="87">
        <v>0</v>
      </c>
      <c r="HEY114" s="87">
        <v>0</v>
      </c>
      <c r="HEZ114" s="87">
        <v>0</v>
      </c>
      <c r="HFA114" s="87">
        <v>0</v>
      </c>
      <c r="HFB114" s="87">
        <v>0</v>
      </c>
      <c r="HFC114" s="87">
        <v>0</v>
      </c>
      <c r="HFD114" s="87">
        <v>0</v>
      </c>
      <c r="HFE114" s="87">
        <v>0</v>
      </c>
      <c r="HFF114" s="87">
        <v>0</v>
      </c>
      <c r="HFG114" s="87">
        <v>0</v>
      </c>
      <c r="HFH114" s="87">
        <v>0</v>
      </c>
      <c r="HFI114" s="87">
        <v>0</v>
      </c>
      <c r="HFJ114" s="87">
        <v>0</v>
      </c>
      <c r="HFK114" s="87">
        <v>0</v>
      </c>
      <c r="HFL114" s="87">
        <v>0</v>
      </c>
      <c r="HFM114" s="87">
        <v>0</v>
      </c>
      <c r="HFN114" s="87">
        <v>0</v>
      </c>
      <c r="HFO114" s="87">
        <v>0</v>
      </c>
      <c r="HFP114" s="87">
        <v>0</v>
      </c>
      <c r="HFQ114" s="87">
        <v>0</v>
      </c>
      <c r="HFR114" s="87">
        <v>0</v>
      </c>
      <c r="HFS114" s="87">
        <v>0</v>
      </c>
      <c r="HFT114" s="87">
        <v>0</v>
      </c>
      <c r="HFU114" s="87">
        <v>0</v>
      </c>
      <c r="HFV114" s="87">
        <v>0</v>
      </c>
      <c r="HFW114" s="87">
        <v>0</v>
      </c>
      <c r="HFX114" s="87">
        <v>0</v>
      </c>
      <c r="HFY114" s="87">
        <v>0</v>
      </c>
      <c r="HFZ114" s="87">
        <v>0</v>
      </c>
      <c r="HGA114" s="87">
        <v>0</v>
      </c>
      <c r="HGB114" s="87">
        <v>0</v>
      </c>
      <c r="HGC114" s="87">
        <v>0</v>
      </c>
      <c r="HGD114" s="87">
        <v>0</v>
      </c>
      <c r="HGE114" s="87">
        <v>0</v>
      </c>
      <c r="HGF114" s="87">
        <v>0</v>
      </c>
      <c r="HGG114" s="87">
        <v>0</v>
      </c>
      <c r="HGH114" s="87">
        <v>0</v>
      </c>
      <c r="HGI114" s="87">
        <v>0</v>
      </c>
      <c r="HGJ114" s="87">
        <v>0</v>
      </c>
      <c r="HGK114" s="87">
        <v>0</v>
      </c>
      <c r="HGL114" s="87">
        <v>0</v>
      </c>
      <c r="HGM114" s="87">
        <v>0</v>
      </c>
      <c r="HGN114" s="87">
        <v>0</v>
      </c>
      <c r="HGO114" s="87">
        <v>0</v>
      </c>
      <c r="HGP114" s="87">
        <v>0</v>
      </c>
      <c r="HGQ114" s="87">
        <v>0</v>
      </c>
      <c r="HGR114" s="87">
        <v>0</v>
      </c>
      <c r="HGS114" s="87">
        <v>0</v>
      </c>
      <c r="HGT114" s="87">
        <v>0</v>
      </c>
      <c r="HGU114" s="87">
        <v>0</v>
      </c>
      <c r="HGV114" s="87">
        <v>0</v>
      </c>
      <c r="HGW114" s="87">
        <v>0</v>
      </c>
      <c r="HGX114" s="87">
        <v>0</v>
      </c>
      <c r="HGY114" s="87">
        <v>0</v>
      </c>
      <c r="HGZ114" s="87">
        <v>0</v>
      </c>
      <c r="HHA114" s="87">
        <v>0</v>
      </c>
      <c r="HHB114" s="87">
        <v>0</v>
      </c>
      <c r="HHC114" s="87">
        <v>0</v>
      </c>
      <c r="HHD114" s="87">
        <v>0</v>
      </c>
      <c r="HHE114" s="87">
        <v>0</v>
      </c>
      <c r="HHF114" s="87">
        <v>0</v>
      </c>
      <c r="HHG114" s="87">
        <v>0</v>
      </c>
      <c r="HHH114" s="87">
        <v>0</v>
      </c>
      <c r="HHI114" s="87">
        <v>0</v>
      </c>
      <c r="HHJ114" s="87">
        <v>0</v>
      </c>
      <c r="HHK114" s="87">
        <v>0</v>
      </c>
      <c r="HHL114" s="87">
        <v>0</v>
      </c>
      <c r="HHM114" s="87">
        <v>0</v>
      </c>
      <c r="HHN114" s="87">
        <v>0</v>
      </c>
      <c r="HHO114" s="87">
        <v>0</v>
      </c>
      <c r="HHP114" s="87">
        <v>0</v>
      </c>
      <c r="HHQ114" s="87">
        <v>0</v>
      </c>
      <c r="HHR114" s="87">
        <v>0</v>
      </c>
      <c r="HHS114" s="87">
        <v>0</v>
      </c>
      <c r="HHT114" s="87">
        <v>0</v>
      </c>
      <c r="HHU114" s="87">
        <v>0</v>
      </c>
      <c r="HHV114" s="87">
        <v>0</v>
      </c>
      <c r="HHW114" s="87">
        <v>0</v>
      </c>
      <c r="HHX114" s="87">
        <v>0</v>
      </c>
      <c r="HHY114" s="87">
        <v>0</v>
      </c>
      <c r="HHZ114" s="87">
        <v>0</v>
      </c>
      <c r="HIA114" s="87">
        <v>0</v>
      </c>
      <c r="HIB114" s="87">
        <v>0</v>
      </c>
      <c r="HIC114" s="87">
        <v>0</v>
      </c>
      <c r="HID114" s="87">
        <v>0</v>
      </c>
      <c r="HIE114" s="87">
        <v>0</v>
      </c>
      <c r="HIF114" s="87">
        <v>0</v>
      </c>
      <c r="HIG114" s="87">
        <v>0</v>
      </c>
      <c r="HIH114" s="87">
        <v>0</v>
      </c>
      <c r="HII114" s="87">
        <v>0</v>
      </c>
      <c r="HIJ114" s="87">
        <v>0</v>
      </c>
      <c r="HIK114" s="87">
        <v>0</v>
      </c>
      <c r="HIL114" s="87">
        <v>0</v>
      </c>
      <c r="HIM114" s="87">
        <v>0</v>
      </c>
      <c r="HIN114" s="87">
        <v>0</v>
      </c>
      <c r="HIO114" s="87">
        <v>0</v>
      </c>
      <c r="HIP114" s="87">
        <v>0</v>
      </c>
      <c r="HIQ114" s="87">
        <v>0</v>
      </c>
      <c r="HIR114" s="87">
        <v>0</v>
      </c>
      <c r="HIS114" s="87">
        <v>0</v>
      </c>
      <c r="HIT114" s="87">
        <v>0</v>
      </c>
      <c r="HIU114" s="87">
        <v>0</v>
      </c>
      <c r="HIV114" s="87">
        <v>0</v>
      </c>
      <c r="HIW114" s="87">
        <v>0</v>
      </c>
      <c r="HIX114" s="87">
        <v>0</v>
      </c>
      <c r="HIY114" s="87">
        <v>0</v>
      </c>
      <c r="HIZ114" s="87">
        <v>0</v>
      </c>
      <c r="HJA114" s="87">
        <v>0</v>
      </c>
      <c r="HJB114" s="87">
        <v>0</v>
      </c>
      <c r="HJC114" s="87">
        <v>0</v>
      </c>
      <c r="HJD114" s="87">
        <v>0</v>
      </c>
      <c r="HJE114" s="87">
        <v>0</v>
      </c>
      <c r="HJF114" s="87">
        <v>0</v>
      </c>
      <c r="HJG114" s="87">
        <v>0</v>
      </c>
      <c r="HJH114" s="87">
        <v>0</v>
      </c>
      <c r="HJI114" s="87">
        <v>0</v>
      </c>
      <c r="HJJ114" s="87">
        <v>0</v>
      </c>
      <c r="HJK114" s="87">
        <v>0</v>
      </c>
      <c r="HJL114" s="87">
        <v>0</v>
      </c>
      <c r="HJM114" s="87">
        <v>0</v>
      </c>
      <c r="HJN114" s="87">
        <v>0</v>
      </c>
      <c r="HJO114" s="87">
        <v>0</v>
      </c>
      <c r="HJP114" s="87">
        <v>0</v>
      </c>
      <c r="HJQ114" s="87">
        <v>0</v>
      </c>
      <c r="HJR114" s="87">
        <v>0</v>
      </c>
      <c r="HJS114" s="87">
        <v>0</v>
      </c>
      <c r="HJT114" s="87">
        <v>0</v>
      </c>
      <c r="HJU114" s="87">
        <v>0</v>
      </c>
      <c r="HJV114" s="87">
        <v>0</v>
      </c>
      <c r="HJW114" s="87">
        <v>0</v>
      </c>
      <c r="HJX114" s="87">
        <v>0</v>
      </c>
      <c r="HJY114" s="87">
        <v>0</v>
      </c>
      <c r="HJZ114" s="87">
        <v>0</v>
      </c>
      <c r="HKA114" s="87">
        <v>0</v>
      </c>
      <c r="HKB114" s="87">
        <v>0</v>
      </c>
      <c r="HKC114" s="87">
        <v>0</v>
      </c>
      <c r="HKD114" s="87">
        <v>0</v>
      </c>
      <c r="HKE114" s="87">
        <v>0</v>
      </c>
      <c r="HKF114" s="87">
        <v>0</v>
      </c>
      <c r="HKG114" s="87">
        <v>0</v>
      </c>
      <c r="HKH114" s="87">
        <v>0</v>
      </c>
      <c r="HKI114" s="87">
        <v>0</v>
      </c>
      <c r="HKJ114" s="87">
        <v>0</v>
      </c>
      <c r="HKK114" s="87">
        <v>0</v>
      </c>
      <c r="HKL114" s="87">
        <v>0</v>
      </c>
      <c r="HKM114" s="87">
        <v>0</v>
      </c>
      <c r="HKN114" s="87">
        <v>0</v>
      </c>
      <c r="HKO114" s="87">
        <v>0</v>
      </c>
      <c r="HKP114" s="87">
        <v>0</v>
      </c>
      <c r="HKQ114" s="87">
        <v>0</v>
      </c>
      <c r="HKR114" s="87">
        <v>0</v>
      </c>
      <c r="HKS114" s="87">
        <v>0</v>
      </c>
      <c r="HKT114" s="87">
        <v>0</v>
      </c>
      <c r="HKU114" s="87">
        <v>0</v>
      </c>
      <c r="HKV114" s="87">
        <v>0</v>
      </c>
      <c r="HKW114" s="87">
        <v>0</v>
      </c>
      <c r="HKX114" s="87">
        <v>0</v>
      </c>
      <c r="HKY114" s="87">
        <v>0</v>
      </c>
      <c r="HKZ114" s="87">
        <v>0</v>
      </c>
      <c r="HLA114" s="87">
        <v>0</v>
      </c>
      <c r="HLB114" s="87">
        <v>0</v>
      </c>
      <c r="HLC114" s="87">
        <v>0</v>
      </c>
      <c r="HLD114" s="87">
        <v>0</v>
      </c>
      <c r="HLE114" s="87">
        <v>0</v>
      </c>
      <c r="HLF114" s="87">
        <v>0</v>
      </c>
      <c r="HLG114" s="87">
        <v>0</v>
      </c>
      <c r="HLH114" s="87">
        <v>0</v>
      </c>
      <c r="HLI114" s="87">
        <v>0</v>
      </c>
      <c r="HLJ114" s="87">
        <v>0</v>
      </c>
      <c r="HLK114" s="87">
        <v>0</v>
      </c>
      <c r="HLL114" s="87">
        <v>0</v>
      </c>
      <c r="HLM114" s="87">
        <v>0</v>
      </c>
      <c r="HLN114" s="87">
        <v>0</v>
      </c>
      <c r="HLO114" s="87">
        <v>0</v>
      </c>
      <c r="HLP114" s="87">
        <v>0</v>
      </c>
      <c r="HLQ114" s="87">
        <v>0</v>
      </c>
      <c r="HLR114" s="87">
        <v>0</v>
      </c>
      <c r="HLS114" s="87">
        <v>0</v>
      </c>
      <c r="HLT114" s="87">
        <v>0</v>
      </c>
      <c r="HLU114" s="87">
        <v>0</v>
      </c>
      <c r="HLV114" s="87">
        <v>0</v>
      </c>
      <c r="HLW114" s="87">
        <v>0</v>
      </c>
      <c r="HLX114" s="87">
        <v>0</v>
      </c>
      <c r="HLY114" s="87">
        <v>0</v>
      </c>
      <c r="HLZ114" s="87">
        <v>0</v>
      </c>
      <c r="HMA114" s="87">
        <v>0</v>
      </c>
      <c r="HMB114" s="87">
        <v>0</v>
      </c>
      <c r="HMC114" s="87">
        <v>0</v>
      </c>
      <c r="HMD114" s="87">
        <v>0</v>
      </c>
      <c r="HME114" s="87">
        <v>0</v>
      </c>
      <c r="HMF114" s="87">
        <v>0</v>
      </c>
      <c r="HMG114" s="87">
        <v>0</v>
      </c>
      <c r="HMH114" s="87">
        <v>0</v>
      </c>
      <c r="HMI114" s="87">
        <v>0</v>
      </c>
      <c r="HMJ114" s="87">
        <v>0</v>
      </c>
      <c r="HMK114" s="87">
        <v>0</v>
      </c>
      <c r="HML114" s="87">
        <v>0</v>
      </c>
      <c r="HMM114" s="87">
        <v>0</v>
      </c>
      <c r="HMN114" s="87">
        <v>0</v>
      </c>
      <c r="HMO114" s="87">
        <v>0</v>
      </c>
      <c r="HMP114" s="87">
        <v>0</v>
      </c>
      <c r="HMQ114" s="87">
        <v>0</v>
      </c>
      <c r="HMR114" s="87">
        <v>0</v>
      </c>
      <c r="HMS114" s="87">
        <v>0</v>
      </c>
      <c r="HMT114" s="87">
        <v>0</v>
      </c>
      <c r="HMU114" s="87">
        <v>0</v>
      </c>
      <c r="HMV114" s="87">
        <v>0</v>
      </c>
      <c r="HMW114" s="87">
        <v>0</v>
      </c>
      <c r="HMX114" s="87">
        <v>0</v>
      </c>
      <c r="HMY114" s="87">
        <v>0</v>
      </c>
      <c r="HMZ114" s="87">
        <v>0</v>
      </c>
      <c r="HNA114" s="87">
        <v>0</v>
      </c>
      <c r="HNB114" s="87">
        <v>0</v>
      </c>
      <c r="HNC114" s="87">
        <v>0</v>
      </c>
      <c r="HND114" s="87">
        <v>0</v>
      </c>
      <c r="HNE114" s="87">
        <v>0</v>
      </c>
      <c r="HNF114" s="87">
        <v>0</v>
      </c>
      <c r="HNG114" s="87">
        <v>0</v>
      </c>
      <c r="HNH114" s="87">
        <v>0</v>
      </c>
      <c r="HNI114" s="87">
        <v>0</v>
      </c>
      <c r="HNJ114" s="87">
        <v>0</v>
      </c>
      <c r="HNK114" s="87">
        <v>0</v>
      </c>
      <c r="HNL114" s="87">
        <v>0</v>
      </c>
      <c r="HNM114" s="87">
        <v>0</v>
      </c>
      <c r="HNN114" s="87">
        <v>0</v>
      </c>
      <c r="HNO114" s="87">
        <v>0</v>
      </c>
      <c r="HNP114" s="87">
        <v>0</v>
      </c>
      <c r="HNQ114" s="87">
        <v>0</v>
      </c>
      <c r="HNR114" s="87">
        <v>0</v>
      </c>
      <c r="HNS114" s="87">
        <v>0</v>
      </c>
      <c r="HNT114" s="87">
        <v>0</v>
      </c>
      <c r="HNU114" s="87">
        <v>0</v>
      </c>
      <c r="HNV114" s="87">
        <v>0</v>
      </c>
      <c r="HNW114" s="87">
        <v>0</v>
      </c>
      <c r="HNX114" s="87">
        <v>0</v>
      </c>
      <c r="HNY114" s="87">
        <v>0</v>
      </c>
      <c r="HNZ114" s="87">
        <v>0</v>
      </c>
      <c r="HOA114" s="87">
        <v>0</v>
      </c>
      <c r="HOB114" s="87">
        <v>0</v>
      </c>
      <c r="HOC114" s="87">
        <v>0</v>
      </c>
      <c r="HOD114" s="87">
        <v>0</v>
      </c>
      <c r="HOE114" s="87">
        <v>0</v>
      </c>
      <c r="HOF114" s="87">
        <v>0</v>
      </c>
      <c r="HOG114" s="87">
        <v>0</v>
      </c>
      <c r="HOH114" s="87">
        <v>0</v>
      </c>
      <c r="HOI114" s="87">
        <v>0</v>
      </c>
      <c r="HOJ114" s="87">
        <v>0</v>
      </c>
      <c r="HOK114" s="87">
        <v>0</v>
      </c>
      <c r="HOL114" s="87">
        <v>0</v>
      </c>
      <c r="HOM114" s="87">
        <v>0</v>
      </c>
      <c r="HON114" s="87">
        <v>0</v>
      </c>
      <c r="HOO114" s="87">
        <v>0</v>
      </c>
      <c r="HOP114" s="87">
        <v>0</v>
      </c>
      <c r="HOQ114" s="87">
        <v>0</v>
      </c>
      <c r="HOR114" s="87">
        <v>0</v>
      </c>
      <c r="HOS114" s="87">
        <v>0</v>
      </c>
      <c r="HOT114" s="87">
        <v>0</v>
      </c>
      <c r="HOU114" s="87">
        <v>0</v>
      </c>
      <c r="HOV114" s="87">
        <v>0</v>
      </c>
      <c r="HOW114" s="87">
        <v>0</v>
      </c>
      <c r="HOX114" s="87">
        <v>0</v>
      </c>
      <c r="HOY114" s="87">
        <v>0</v>
      </c>
      <c r="HOZ114" s="87">
        <v>0</v>
      </c>
      <c r="HPA114" s="87">
        <v>0</v>
      </c>
      <c r="HPB114" s="87">
        <v>0</v>
      </c>
      <c r="HPC114" s="87">
        <v>0</v>
      </c>
      <c r="HPD114" s="87">
        <v>0</v>
      </c>
      <c r="HPE114" s="87">
        <v>0</v>
      </c>
      <c r="HPF114" s="87">
        <v>0</v>
      </c>
      <c r="HPG114" s="87">
        <v>0</v>
      </c>
      <c r="HPH114" s="87">
        <v>0</v>
      </c>
      <c r="HPI114" s="87">
        <v>0</v>
      </c>
      <c r="HPJ114" s="87">
        <v>0</v>
      </c>
      <c r="HPK114" s="87">
        <v>0</v>
      </c>
      <c r="HPL114" s="87">
        <v>0</v>
      </c>
      <c r="HPM114" s="87">
        <v>0</v>
      </c>
      <c r="HPN114" s="87">
        <v>0</v>
      </c>
      <c r="HPO114" s="87">
        <v>0</v>
      </c>
      <c r="HPP114" s="87">
        <v>0</v>
      </c>
      <c r="HPQ114" s="87">
        <v>0</v>
      </c>
      <c r="HPR114" s="87">
        <v>0</v>
      </c>
      <c r="HPS114" s="87">
        <v>0</v>
      </c>
      <c r="HPT114" s="87">
        <v>0</v>
      </c>
      <c r="HPU114" s="87">
        <v>0</v>
      </c>
      <c r="HPV114" s="87">
        <v>0</v>
      </c>
      <c r="HPW114" s="87">
        <v>0</v>
      </c>
      <c r="HPX114" s="87">
        <v>0</v>
      </c>
      <c r="HPY114" s="87">
        <v>0</v>
      </c>
      <c r="HPZ114" s="87">
        <v>0</v>
      </c>
      <c r="HQA114" s="87">
        <v>0</v>
      </c>
      <c r="HQB114" s="87">
        <v>0</v>
      </c>
      <c r="HQC114" s="87">
        <v>0</v>
      </c>
      <c r="HQD114" s="87">
        <v>0</v>
      </c>
      <c r="HQE114" s="87">
        <v>0</v>
      </c>
      <c r="HQF114" s="87">
        <v>0</v>
      </c>
      <c r="HQG114" s="87">
        <v>0</v>
      </c>
      <c r="HQH114" s="87">
        <v>0</v>
      </c>
      <c r="HQI114" s="87">
        <v>0</v>
      </c>
      <c r="HQJ114" s="87">
        <v>0</v>
      </c>
      <c r="HQK114" s="87">
        <v>0</v>
      </c>
      <c r="HQL114" s="87">
        <v>0</v>
      </c>
      <c r="HQM114" s="87">
        <v>0</v>
      </c>
      <c r="HQN114" s="87">
        <v>0</v>
      </c>
      <c r="HQO114" s="87">
        <v>0</v>
      </c>
      <c r="HQP114" s="87">
        <v>0</v>
      </c>
      <c r="HQQ114" s="87">
        <v>0</v>
      </c>
      <c r="HQR114" s="87">
        <v>0</v>
      </c>
      <c r="HQS114" s="87">
        <v>0</v>
      </c>
      <c r="HQT114" s="87">
        <v>0</v>
      </c>
      <c r="HQU114" s="87">
        <v>0</v>
      </c>
      <c r="HQV114" s="87">
        <v>0</v>
      </c>
      <c r="HQW114" s="87">
        <v>0</v>
      </c>
      <c r="HQX114" s="87">
        <v>0</v>
      </c>
      <c r="HQY114" s="87">
        <v>0</v>
      </c>
      <c r="HQZ114" s="87">
        <v>0</v>
      </c>
      <c r="HRA114" s="87">
        <v>0</v>
      </c>
      <c r="HRB114" s="87">
        <v>0</v>
      </c>
      <c r="HRC114" s="87">
        <v>0</v>
      </c>
      <c r="HRD114" s="87">
        <v>0</v>
      </c>
      <c r="HRE114" s="87">
        <v>0</v>
      </c>
      <c r="HRF114" s="87">
        <v>0</v>
      </c>
      <c r="HRG114" s="87">
        <v>0</v>
      </c>
      <c r="HRH114" s="87">
        <v>0</v>
      </c>
      <c r="HRI114" s="87">
        <v>0</v>
      </c>
      <c r="HRJ114" s="87">
        <v>0</v>
      </c>
      <c r="HRK114" s="87">
        <v>0</v>
      </c>
      <c r="HRL114" s="87">
        <v>0</v>
      </c>
      <c r="HRM114" s="87">
        <v>0</v>
      </c>
      <c r="HRN114" s="87">
        <v>0</v>
      </c>
      <c r="HRO114" s="87">
        <v>0</v>
      </c>
      <c r="HRP114" s="87">
        <v>0</v>
      </c>
      <c r="HRQ114" s="87">
        <v>0</v>
      </c>
      <c r="HRR114" s="87">
        <v>0</v>
      </c>
      <c r="HRS114" s="87">
        <v>0</v>
      </c>
      <c r="HRT114" s="87">
        <v>0</v>
      </c>
      <c r="HRU114" s="87">
        <v>0</v>
      </c>
      <c r="HRV114" s="87">
        <v>0</v>
      </c>
      <c r="HRW114" s="87">
        <v>0</v>
      </c>
      <c r="HRX114" s="87">
        <v>0</v>
      </c>
      <c r="HRY114" s="87">
        <v>0</v>
      </c>
      <c r="HRZ114" s="87">
        <v>0</v>
      </c>
      <c r="HSA114" s="87">
        <v>0</v>
      </c>
      <c r="HSB114" s="87">
        <v>0</v>
      </c>
      <c r="HSC114" s="87">
        <v>0</v>
      </c>
      <c r="HSD114" s="87">
        <v>0</v>
      </c>
      <c r="HSE114" s="87">
        <v>0</v>
      </c>
      <c r="HSF114" s="87">
        <v>0</v>
      </c>
      <c r="HSG114" s="87">
        <v>0</v>
      </c>
      <c r="HSH114" s="87">
        <v>0</v>
      </c>
      <c r="HSI114" s="87">
        <v>0</v>
      </c>
      <c r="HSJ114" s="87">
        <v>0</v>
      </c>
      <c r="HSK114" s="87">
        <v>0</v>
      </c>
      <c r="HSL114" s="87">
        <v>0</v>
      </c>
      <c r="HSM114" s="87">
        <v>0</v>
      </c>
      <c r="HSN114" s="87">
        <v>0</v>
      </c>
      <c r="HSO114" s="87">
        <v>0</v>
      </c>
      <c r="HSP114" s="87">
        <v>0</v>
      </c>
      <c r="HSQ114" s="87">
        <v>0</v>
      </c>
      <c r="HSR114" s="87">
        <v>0</v>
      </c>
      <c r="HSS114" s="87">
        <v>0</v>
      </c>
      <c r="HST114" s="87">
        <v>0</v>
      </c>
      <c r="HSU114" s="87">
        <v>0</v>
      </c>
      <c r="HSV114" s="87">
        <v>0</v>
      </c>
      <c r="HSW114" s="87">
        <v>0</v>
      </c>
      <c r="HSX114" s="87">
        <v>0</v>
      </c>
      <c r="HSY114" s="87">
        <v>0</v>
      </c>
      <c r="HSZ114" s="87">
        <v>0</v>
      </c>
      <c r="HTA114" s="87">
        <v>0</v>
      </c>
      <c r="HTB114" s="87">
        <v>0</v>
      </c>
      <c r="HTC114" s="87">
        <v>0</v>
      </c>
      <c r="HTD114" s="87">
        <v>0</v>
      </c>
      <c r="HTE114" s="87">
        <v>0</v>
      </c>
      <c r="HTF114" s="87">
        <v>0</v>
      </c>
      <c r="HTG114" s="87">
        <v>0</v>
      </c>
      <c r="HTH114" s="87">
        <v>0</v>
      </c>
      <c r="HTI114" s="87">
        <v>0</v>
      </c>
      <c r="HTJ114" s="87">
        <v>0</v>
      </c>
      <c r="HTK114" s="87">
        <v>0</v>
      </c>
      <c r="HTL114" s="87">
        <v>0</v>
      </c>
      <c r="HTM114" s="87">
        <v>0</v>
      </c>
      <c r="HTN114" s="87">
        <v>0</v>
      </c>
      <c r="HTO114" s="87">
        <v>0</v>
      </c>
      <c r="HTP114" s="87">
        <v>0</v>
      </c>
      <c r="HTQ114" s="87">
        <v>0</v>
      </c>
      <c r="HTR114" s="87">
        <v>0</v>
      </c>
      <c r="HTS114" s="87">
        <v>0</v>
      </c>
      <c r="HTT114" s="87">
        <v>0</v>
      </c>
      <c r="HTU114" s="87">
        <v>0</v>
      </c>
      <c r="HTV114" s="87">
        <v>0</v>
      </c>
      <c r="HTW114" s="87">
        <v>0</v>
      </c>
      <c r="HTX114" s="87">
        <v>0</v>
      </c>
      <c r="HTY114" s="87">
        <v>0</v>
      </c>
      <c r="HTZ114" s="87">
        <v>0</v>
      </c>
      <c r="HUA114" s="87">
        <v>0</v>
      </c>
      <c r="HUB114" s="87">
        <v>0</v>
      </c>
      <c r="HUC114" s="87">
        <v>0</v>
      </c>
      <c r="HUD114" s="87">
        <v>0</v>
      </c>
      <c r="HUE114" s="87">
        <v>0</v>
      </c>
      <c r="HUF114" s="87">
        <v>0</v>
      </c>
      <c r="HUG114" s="87">
        <v>0</v>
      </c>
      <c r="HUH114" s="87">
        <v>0</v>
      </c>
      <c r="HUI114" s="87">
        <v>0</v>
      </c>
      <c r="HUJ114" s="87">
        <v>0</v>
      </c>
      <c r="HUK114" s="87">
        <v>0</v>
      </c>
      <c r="HUL114" s="87">
        <v>0</v>
      </c>
      <c r="HUM114" s="87">
        <v>0</v>
      </c>
      <c r="HUN114" s="87">
        <v>0</v>
      </c>
      <c r="HUO114" s="87">
        <v>0</v>
      </c>
      <c r="HUP114" s="87">
        <v>0</v>
      </c>
      <c r="HUQ114" s="87">
        <v>0</v>
      </c>
      <c r="HUR114" s="87">
        <v>0</v>
      </c>
      <c r="HUS114" s="87">
        <v>0</v>
      </c>
      <c r="HUT114" s="87">
        <v>0</v>
      </c>
      <c r="HUU114" s="87">
        <v>0</v>
      </c>
      <c r="HUV114" s="87">
        <v>0</v>
      </c>
      <c r="HUW114" s="87">
        <v>0</v>
      </c>
      <c r="HUX114" s="87">
        <v>0</v>
      </c>
      <c r="HUY114" s="87">
        <v>0</v>
      </c>
      <c r="HUZ114" s="87">
        <v>0</v>
      </c>
      <c r="HVA114" s="87">
        <v>0</v>
      </c>
      <c r="HVB114" s="87">
        <v>0</v>
      </c>
      <c r="HVC114" s="87">
        <v>0</v>
      </c>
      <c r="HVD114" s="87">
        <v>0</v>
      </c>
      <c r="HVE114" s="87">
        <v>0</v>
      </c>
      <c r="HVF114" s="87">
        <v>0</v>
      </c>
      <c r="HVG114" s="87">
        <v>0</v>
      </c>
      <c r="HVH114" s="87">
        <v>0</v>
      </c>
      <c r="HVI114" s="87">
        <v>0</v>
      </c>
      <c r="HVJ114" s="87">
        <v>0</v>
      </c>
      <c r="HVK114" s="87">
        <v>0</v>
      </c>
      <c r="HVL114" s="87">
        <v>0</v>
      </c>
      <c r="HVM114" s="87">
        <v>0</v>
      </c>
      <c r="HVN114" s="87">
        <v>0</v>
      </c>
      <c r="HVO114" s="87">
        <v>0</v>
      </c>
      <c r="HVP114" s="87">
        <v>0</v>
      </c>
      <c r="HVQ114" s="87">
        <v>0</v>
      </c>
      <c r="HVR114" s="87">
        <v>0</v>
      </c>
      <c r="HVS114" s="87">
        <v>0</v>
      </c>
      <c r="HVT114" s="87">
        <v>0</v>
      </c>
      <c r="HVU114" s="87">
        <v>0</v>
      </c>
      <c r="HVV114" s="87">
        <v>0</v>
      </c>
      <c r="HVW114" s="87">
        <v>0</v>
      </c>
      <c r="HVX114" s="87">
        <v>0</v>
      </c>
      <c r="HVY114" s="87">
        <v>0</v>
      </c>
      <c r="HVZ114" s="87">
        <v>0</v>
      </c>
      <c r="HWA114" s="87">
        <v>0</v>
      </c>
      <c r="HWB114" s="87">
        <v>0</v>
      </c>
      <c r="HWC114" s="87">
        <v>0</v>
      </c>
      <c r="HWD114" s="87">
        <v>0</v>
      </c>
      <c r="HWE114" s="87">
        <v>0</v>
      </c>
      <c r="HWF114" s="87">
        <v>0</v>
      </c>
      <c r="HWG114" s="87">
        <v>0</v>
      </c>
      <c r="HWH114" s="87">
        <v>0</v>
      </c>
      <c r="HWI114" s="87">
        <v>0</v>
      </c>
      <c r="HWJ114" s="87">
        <v>0</v>
      </c>
      <c r="HWK114" s="87">
        <v>0</v>
      </c>
      <c r="HWL114" s="87">
        <v>0</v>
      </c>
      <c r="HWM114" s="87">
        <v>0</v>
      </c>
      <c r="HWN114" s="87">
        <v>0</v>
      </c>
      <c r="HWO114" s="87">
        <v>0</v>
      </c>
      <c r="HWP114" s="87">
        <v>0</v>
      </c>
      <c r="HWQ114" s="87">
        <v>0</v>
      </c>
      <c r="HWR114" s="87">
        <v>0</v>
      </c>
      <c r="HWS114" s="87">
        <v>0</v>
      </c>
      <c r="HWT114" s="87">
        <v>0</v>
      </c>
      <c r="HWU114" s="87">
        <v>0</v>
      </c>
      <c r="HWV114" s="87">
        <v>0</v>
      </c>
      <c r="HWW114" s="87">
        <v>0</v>
      </c>
      <c r="HWX114" s="87">
        <v>0</v>
      </c>
      <c r="HWY114" s="87">
        <v>0</v>
      </c>
      <c r="HWZ114" s="87">
        <v>0</v>
      </c>
      <c r="HXA114" s="87">
        <v>0</v>
      </c>
      <c r="HXB114" s="87">
        <v>0</v>
      </c>
      <c r="HXC114" s="87">
        <v>0</v>
      </c>
      <c r="HXD114" s="87">
        <v>0</v>
      </c>
      <c r="HXE114" s="87">
        <v>0</v>
      </c>
      <c r="HXF114" s="87">
        <v>0</v>
      </c>
      <c r="HXG114" s="87">
        <v>0</v>
      </c>
      <c r="HXH114" s="87">
        <v>0</v>
      </c>
      <c r="HXI114" s="87">
        <v>0</v>
      </c>
      <c r="HXJ114" s="87">
        <v>0</v>
      </c>
      <c r="HXK114" s="87">
        <v>0</v>
      </c>
      <c r="HXL114" s="87">
        <v>0</v>
      </c>
      <c r="HXM114" s="87">
        <v>0</v>
      </c>
      <c r="HXN114" s="87">
        <v>0</v>
      </c>
      <c r="HXO114" s="87">
        <v>0</v>
      </c>
      <c r="HXP114" s="87">
        <v>0</v>
      </c>
      <c r="HXQ114" s="87">
        <v>0</v>
      </c>
      <c r="HXR114" s="87">
        <v>0</v>
      </c>
      <c r="HXS114" s="87">
        <v>0</v>
      </c>
      <c r="HXT114" s="87">
        <v>0</v>
      </c>
      <c r="HXU114" s="87">
        <v>0</v>
      </c>
      <c r="HXV114" s="87">
        <v>0</v>
      </c>
      <c r="HXW114" s="87">
        <v>0</v>
      </c>
      <c r="HXX114" s="87">
        <v>0</v>
      </c>
      <c r="HXY114" s="87">
        <v>0</v>
      </c>
      <c r="HXZ114" s="87">
        <v>0</v>
      </c>
      <c r="HYA114" s="87">
        <v>0</v>
      </c>
      <c r="HYB114" s="87">
        <v>0</v>
      </c>
      <c r="HYC114" s="87">
        <v>0</v>
      </c>
      <c r="HYD114" s="87">
        <v>0</v>
      </c>
      <c r="HYE114" s="87">
        <v>0</v>
      </c>
      <c r="HYF114" s="87">
        <v>0</v>
      </c>
      <c r="HYG114" s="87">
        <v>0</v>
      </c>
      <c r="HYH114" s="87">
        <v>0</v>
      </c>
      <c r="HYI114" s="87">
        <v>0</v>
      </c>
      <c r="HYJ114" s="87">
        <v>0</v>
      </c>
      <c r="HYK114" s="87">
        <v>0</v>
      </c>
      <c r="HYL114" s="87">
        <v>0</v>
      </c>
      <c r="HYM114" s="87">
        <v>0</v>
      </c>
      <c r="HYN114" s="87">
        <v>0</v>
      </c>
      <c r="HYO114" s="87">
        <v>0</v>
      </c>
      <c r="HYP114" s="87">
        <v>0</v>
      </c>
      <c r="HYQ114" s="87">
        <v>0</v>
      </c>
      <c r="HYR114" s="87">
        <v>0</v>
      </c>
      <c r="HYS114" s="87">
        <v>0</v>
      </c>
      <c r="HYT114" s="87">
        <v>0</v>
      </c>
      <c r="HYU114" s="87">
        <v>0</v>
      </c>
      <c r="HYV114" s="87">
        <v>0</v>
      </c>
      <c r="HYW114" s="87">
        <v>0</v>
      </c>
      <c r="HYX114" s="87">
        <v>0</v>
      </c>
      <c r="HYY114" s="87">
        <v>0</v>
      </c>
      <c r="HYZ114" s="87">
        <v>0</v>
      </c>
      <c r="HZA114" s="87">
        <v>0</v>
      </c>
      <c r="HZB114" s="87">
        <v>0</v>
      </c>
      <c r="HZC114" s="87">
        <v>0</v>
      </c>
      <c r="HZD114" s="87">
        <v>0</v>
      </c>
      <c r="HZE114" s="87">
        <v>0</v>
      </c>
      <c r="HZF114" s="87">
        <v>0</v>
      </c>
      <c r="HZG114" s="87">
        <v>0</v>
      </c>
      <c r="HZH114" s="87">
        <v>0</v>
      </c>
      <c r="HZI114" s="87">
        <v>0</v>
      </c>
      <c r="HZJ114" s="87">
        <v>0</v>
      </c>
      <c r="HZK114" s="87">
        <v>0</v>
      </c>
      <c r="HZL114" s="87">
        <v>0</v>
      </c>
      <c r="HZM114" s="87">
        <v>0</v>
      </c>
      <c r="HZN114" s="87">
        <v>0</v>
      </c>
      <c r="HZO114" s="87">
        <v>0</v>
      </c>
      <c r="HZP114" s="87">
        <v>0</v>
      </c>
      <c r="HZQ114" s="87">
        <v>0</v>
      </c>
      <c r="HZR114" s="87">
        <v>0</v>
      </c>
      <c r="HZS114" s="87">
        <v>0</v>
      </c>
      <c r="HZT114" s="87">
        <v>0</v>
      </c>
      <c r="HZU114" s="87">
        <v>0</v>
      </c>
      <c r="HZV114" s="87">
        <v>0</v>
      </c>
      <c r="HZW114" s="87">
        <v>0</v>
      </c>
      <c r="HZX114" s="87">
        <v>0</v>
      </c>
      <c r="HZY114" s="87">
        <v>0</v>
      </c>
      <c r="HZZ114" s="87">
        <v>0</v>
      </c>
      <c r="IAA114" s="87">
        <v>0</v>
      </c>
      <c r="IAB114" s="87">
        <v>0</v>
      </c>
      <c r="IAC114" s="87">
        <v>0</v>
      </c>
      <c r="IAD114" s="87">
        <v>0</v>
      </c>
      <c r="IAE114" s="87">
        <v>0</v>
      </c>
      <c r="IAF114" s="87">
        <v>0</v>
      </c>
      <c r="IAG114" s="87">
        <v>0</v>
      </c>
      <c r="IAH114" s="87">
        <v>0</v>
      </c>
      <c r="IAI114" s="87">
        <v>0</v>
      </c>
      <c r="IAJ114" s="87">
        <v>0</v>
      </c>
      <c r="IAK114" s="87">
        <v>0</v>
      </c>
      <c r="IAL114" s="87">
        <v>0</v>
      </c>
      <c r="IAM114" s="87">
        <v>0</v>
      </c>
      <c r="IAN114" s="87">
        <v>0</v>
      </c>
      <c r="IAO114" s="87">
        <v>0</v>
      </c>
      <c r="IAP114" s="87">
        <v>0</v>
      </c>
      <c r="IAQ114" s="87">
        <v>0</v>
      </c>
      <c r="IAR114" s="87">
        <v>0</v>
      </c>
      <c r="IAS114" s="87">
        <v>0</v>
      </c>
      <c r="IAT114" s="87">
        <v>0</v>
      </c>
      <c r="IAU114" s="87">
        <v>0</v>
      </c>
      <c r="IAV114" s="87">
        <v>0</v>
      </c>
      <c r="IAW114" s="87">
        <v>0</v>
      </c>
      <c r="IAX114" s="87">
        <v>0</v>
      </c>
      <c r="IAY114" s="87">
        <v>0</v>
      </c>
      <c r="IAZ114" s="87">
        <v>0</v>
      </c>
      <c r="IBA114" s="87">
        <v>0</v>
      </c>
      <c r="IBB114" s="87">
        <v>0</v>
      </c>
      <c r="IBC114" s="87">
        <v>0</v>
      </c>
      <c r="IBD114" s="87">
        <v>0</v>
      </c>
      <c r="IBE114" s="87">
        <v>0</v>
      </c>
      <c r="IBF114" s="87">
        <v>0</v>
      </c>
      <c r="IBG114" s="87">
        <v>0</v>
      </c>
      <c r="IBH114" s="87">
        <v>0</v>
      </c>
      <c r="IBI114" s="87">
        <v>0</v>
      </c>
      <c r="IBJ114" s="87">
        <v>0</v>
      </c>
      <c r="IBK114" s="87">
        <v>0</v>
      </c>
      <c r="IBL114" s="87">
        <v>0</v>
      </c>
      <c r="IBM114" s="87">
        <v>0</v>
      </c>
      <c r="IBN114" s="87">
        <v>0</v>
      </c>
      <c r="IBO114" s="87">
        <v>0</v>
      </c>
      <c r="IBP114" s="87">
        <v>0</v>
      </c>
      <c r="IBQ114" s="87">
        <v>0</v>
      </c>
      <c r="IBR114" s="87">
        <v>0</v>
      </c>
      <c r="IBS114" s="87">
        <v>0</v>
      </c>
      <c r="IBT114" s="87">
        <v>0</v>
      </c>
      <c r="IBU114" s="87">
        <v>0</v>
      </c>
      <c r="IBV114" s="87">
        <v>0</v>
      </c>
      <c r="IBW114" s="87">
        <v>0</v>
      </c>
      <c r="IBX114" s="87">
        <v>0</v>
      </c>
      <c r="IBY114" s="87">
        <v>0</v>
      </c>
      <c r="IBZ114" s="87">
        <v>0</v>
      </c>
      <c r="ICA114" s="87">
        <v>0</v>
      </c>
      <c r="ICB114" s="87">
        <v>0</v>
      </c>
      <c r="ICC114" s="87">
        <v>0</v>
      </c>
      <c r="ICD114" s="87">
        <v>0</v>
      </c>
      <c r="ICE114" s="87">
        <v>0</v>
      </c>
      <c r="ICF114" s="87">
        <v>0</v>
      </c>
      <c r="ICG114" s="87">
        <v>0</v>
      </c>
      <c r="ICH114" s="87">
        <v>0</v>
      </c>
      <c r="ICI114" s="87">
        <v>0</v>
      </c>
      <c r="ICJ114" s="87">
        <v>0</v>
      </c>
      <c r="ICK114" s="87">
        <v>0</v>
      </c>
      <c r="ICL114" s="87">
        <v>0</v>
      </c>
      <c r="ICM114" s="87">
        <v>0</v>
      </c>
      <c r="ICN114" s="87">
        <v>0</v>
      </c>
      <c r="ICO114" s="87">
        <v>0</v>
      </c>
      <c r="ICP114" s="87">
        <v>0</v>
      </c>
      <c r="ICQ114" s="87">
        <v>0</v>
      </c>
      <c r="ICR114" s="87">
        <v>0</v>
      </c>
      <c r="ICS114" s="87">
        <v>0</v>
      </c>
      <c r="ICT114" s="87">
        <v>0</v>
      </c>
      <c r="ICU114" s="87">
        <v>0</v>
      </c>
      <c r="ICV114" s="87">
        <v>0</v>
      </c>
      <c r="ICW114" s="87">
        <v>0</v>
      </c>
      <c r="ICX114" s="87">
        <v>0</v>
      </c>
      <c r="ICY114" s="87">
        <v>0</v>
      </c>
      <c r="ICZ114" s="87">
        <v>0</v>
      </c>
      <c r="IDA114" s="87">
        <v>0</v>
      </c>
      <c r="IDB114" s="87">
        <v>0</v>
      </c>
      <c r="IDC114" s="87">
        <v>0</v>
      </c>
      <c r="IDD114" s="87">
        <v>0</v>
      </c>
      <c r="IDE114" s="87">
        <v>0</v>
      </c>
      <c r="IDF114" s="87">
        <v>0</v>
      </c>
      <c r="IDG114" s="87">
        <v>0</v>
      </c>
      <c r="IDH114" s="87">
        <v>0</v>
      </c>
      <c r="IDI114" s="87">
        <v>0</v>
      </c>
      <c r="IDJ114" s="87">
        <v>0</v>
      </c>
      <c r="IDK114" s="87">
        <v>0</v>
      </c>
      <c r="IDL114" s="87">
        <v>0</v>
      </c>
      <c r="IDM114" s="87">
        <v>0</v>
      </c>
      <c r="IDN114" s="87">
        <v>0</v>
      </c>
      <c r="IDO114" s="87">
        <v>0</v>
      </c>
      <c r="IDP114" s="87">
        <v>0</v>
      </c>
      <c r="IDQ114" s="87">
        <v>0</v>
      </c>
      <c r="IDR114" s="87">
        <v>0</v>
      </c>
      <c r="IDS114" s="87">
        <v>0</v>
      </c>
      <c r="IDT114" s="87">
        <v>0</v>
      </c>
      <c r="IDU114" s="87">
        <v>0</v>
      </c>
      <c r="IDV114" s="87">
        <v>0</v>
      </c>
      <c r="IDW114" s="87">
        <v>0</v>
      </c>
      <c r="IDX114" s="87">
        <v>0</v>
      </c>
      <c r="IDY114" s="87">
        <v>0</v>
      </c>
      <c r="IDZ114" s="87">
        <v>0</v>
      </c>
      <c r="IEA114" s="87">
        <v>0</v>
      </c>
      <c r="IEB114" s="87">
        <v>0</v>
      </c>
      <c r="IEC114" s="87">
        <v>0</v>
      </c>
      <c r="IED114" s="87">
        <v>0</v>
      </c>
      <c r="IEE114" s="87">
        <v>0</v>
      </c>
      <c r="IEF114" s="87">
        <v>0</v>
      </c>
      <c r="IEG114" s="87">
        <v>0</v>
      </c>
      <c r="IEH114" s="87">
        <v>0</v>
      </c>
      <c r="IEI114" s="87">
        <v>0</v>
      </c>
      <c r="IEJ114" s="87">
        <v>0</v>
      </c>
      <c r="IEK114" s="87">
        <v>0</v>
      </c>
      <c r="IEL114" s="87">
        <v>0</v>
      </c>
      <c r="IEM114" s="87">
        <v>0</v>
      </c>
      <c r="IEN114" s="87">
        <v>0</v>
      </c>
      <c r="IEO114" s="87">
        <v>0</v>
      </c>
      <c r="IEP114" s="87">
        <v>0</v>
      </c>
      <c r="IEQ114" s="87">
        <v>0</v>
      </c>
      <c r="IER114" s="87">
        <v>0</v>
      </c>
      <c r="IES114" s="87">
        <v>0</v>
      </c>
      <c r="IET114" s="87">
        <v>0</v>
      </c>
      <c r="IEU114" s="87">
        <v>0</v>
      </c>
      <c r="IEV114" s="87">
        <v>0</v>
      </c>
      <c r="IEW114" s="87">
        <v>0</v>
      </c>
      <c r="IEX114" s="87">
        <v>0</v>
      </c>
      <c r="IEY114" s="87">
        <v>0</v>
      </c>
      <c r="IEZ114" s="87">
        <v>0</v>
      </c>
      <c r="IFA114" s="87">
        <v>0</v>
      </c>
      <c r="IFB114" s="87">
        <v>0</v>
      </c>
      <c r="IFC114" s="87">
        <v>0</v>
      </c>
      <c r="IFD114" s="87">
        <v>0</v>
      </c>
      <c r="IFE114" s="87">
        <v>0</v>
      </c>
      <c r="IFF114" s="87">
        <v>0</v>
      </c>
      <c r="IFG114" s="87">
        <v>0</v>
      </c>
      <c r="IFH114" s="87">
        <v>0</v>
      </c>
      <c r="IFI114" s="87">
        <v>0</v>
      </c>
      <c r="IFJ114" s="87">
        <v>0</v>
      </c>
      <c r="IFK114" s="87">
        <v>0</v>
      </c>
      <c r="IFL114" s="87">
        <v>0</v>
      </c>
      <c r="IFM114" s="87">
        <v>0</v>
      </c>
      <c r="IFN114" s="87">
        <v>0</v>
      </c>
      <c r="IFO114" s="87">
        <v>0</v>
      </c>
      <c r="IFP114" s="87">
        <v>0</v>
      </c>
      <c r="IFQ114" s="87">
        <v>0</v>
      </c>
      <c r="IFR114" s="87">
        <v>0</v>
      </c>
      <c r="IFS114" s="87">
        <v>0</v>
      </c>
      <c r="IFT114" s="87">
        <v>0</v>
      </c>
      <c r="IFU114" s="87">
        <v>0</v>
      </c>
      <c r="IFV114" s="87">
        <v>0</v>
      </c>
      <c r="IFW114" s="87">
        <v>0</v>
      </c>
      <c r="IFX114" s="87">
        <v>0</v>
      </c>
      <c r="IFY114" s="87">
        <v>0</v>
      </c>
      <c r="IFZ114" s="87">
        <v>0</v>
      </c>
      <c r="IGA114" s="87">
        <v>0</v>
      </c>
      <c r="IGB114" s="87">
        <v>0</v>
      </c>
      <c r="IGC114" s="87">
        <v>0</v>
      </c>
      <c r="IGD114" s="87">
        <v>0</v>
      </c>
      <c r="IGE114" s="87">
        <v>0</v>
      </c>
      <c r="IGF114" s="87">
        <v>0</v>
      </c>
      <c r="IGG114" s="87">
        <v>0</v>
      </c>
      <c r="IGH114" s="87">
        <v>0</v>
      </c>
      <c r="IGI114" s="87">
        <v>0</v>
      </c>
      <c r="IGJ114" s="87">
        <v>0</v>
      </c>
      <c r="IGK114" s="87">
        <v>0</v>
      </c>
      <c r="IGL114" s="87">
        <v>0</v>
      </c>
      <c r="IGM114" s="87">
        <v>0</v>
      </c>
      <c r="IGN114" s="87">
        <v>0</v>
      </c>
      <c r="IGO114" s="87">
        <v>0</v>
      </c>
      <c r="IGP114" s="87">
        <v>0</v>
      </c>
      <c r="IGQ114" s="87">
        <v>0</v>
      </c>
      <c r="IGR114" s="87">
        <v>0</v>
      </c>
      <c r="IGS114" s="87">
        <v>0</v>
      </c>
      <c r="IGT114" s="87">
        <v>0</v>
      </c>
      <c r="IGU114" s="87">
        <v>0</v>
      </c>
      <c r="IGV114" s="87">
        <v>0</v>
      </c>
      <c r="IGW114" s="87">
        <v>0</v>
      </c>
      <c r="IGX114" s="87">
        <v>0</v>
      </c>
      <c r="IGY114" s="87">
        <v>0</v>
      </c>
      <c r="IGZ114" s="87">
        <v>0</v>
      </c>
      <c r="IHA114" s="87">
        <v>0</v>
      </c>
      <c r="IHB114" s="87">
        <v>0</v>
      </c>
      <c r="IHC114" s="87">
        <v>0</v>
      </c>
      <c r="IHD114" s="87">
        <v>0</v>
      </c>
      <c r="IHE114" s="87">
        <v>0</v>
      </c>
      <c r="IHF114" s="87">
        <v>0</v>
      </c>
      <c r="IHG114" s="87">
        <v>0</v>
      </c>
      <c r="IHH114" s="87">
        <v>0</v>
      </c>
      <c r="IHI114" s="87">
        <v>0</v>
      </c>
      <c r="IHJ114" s="87">
        <v>0</v>
      </c>
      <c r="IHK114" s="87">
        <v>0</v>
      </c>
      <c r="IHL114" s="87">
        <v>0</v>
      </c>
      <c r="IHM114" s="87">
        <v>0</v>
      </c>
      <c r="IHN114" s="87">
        <v>0</v>
      </c>
      <c r="IHO114" s="87">
        <v>0</v>
      </c>
      <c r="IHP114" s="87">
        <v>0</v>
      </c>
      <c r="IHQ114" s="87">
        <v>0</v>
      </c>
      <c r="IHR114" s="87">
        <v>0</v>
      </c>
      <c r="IHS114" s="87">
        <v>0</v>
      </c>
      <c r="IHT114" s="87">
        <v>0</v>
      </c>
      <c r="IHU114" s="87">
        <v>0</v>
      </c>
      <c r="IHV114" s="87">
        <v>0</v>
      </c>
      <c r="IHW114" s="87">
        <v>0</v>
      </c>
      <c r="IHX114" s="87">
        <v>0</v>
      </c>
      <c r="IHY114" s="87">
        <v>0</v>
      </c>
      <c r="IHZ114" s="87">
        <v>0</v>
      </c>
      <c r="IIA114" s="87">
        <v>0</v>
      </c>
      <c r="IIB114" s="87">
        <v>0</v>
      </c>
      <c r="IIC114" s="87">
        <v>0</v>
      </c>
      <c r="IID114" s="87">
        <v>0</v>
      </c>
      <c r="IIE114" s="87">
        <v>0</v>
      </c>
      <c r="IIF114" s="87">
        <v>0</v>
      </c>
      <c r="IIG114" s="87">
        <v>0</v>
      </c>
      <c r="IIH114" s="87">
        <v>0</v>
      </c>
      <c r="III114" s="87">
        <v>0</v>
      </c>
      <c r="IIJ114" s="87">
        <v>0</v>
      </c>
      <c r="IIK114" s="87">
        <v>0</v>
      </c>
      <c r="IIL114" s="87">
        <v>0</v>
      </c>
      <c r="IIM114" s="87">
        <v>0</v>
      </c>
      <c r="IIN114" s="87">
        <v>0</v>
      </c>
      <c r="IIO114" s="87">
        <v>0</v>
      </c>
      <c r="IIP114" s="87">
        <v>0</v>
      </c>
      <c r="IIQ114" s="87">
        <v>0</v>
      </c>
      <c r="IIR114" s="87">
        <v>0</v>
      </c>
      <c r="IIS114" s="87">
        <v>0</v>
      </c>
      <c r="IIT114" s="87">
        <v>0</v>
      </c>
      <c r="IIU114" s="87">
        <v>0</v>
      </c>
      <c r="IIV114" s="87">
        <v>0</v>
      </c>
      <c r="IIW114" s="87">
        <v>0</v>
      </c>
      <c r="IIX114" s="87">
        <v>0</v>
      </c>
      <c r="IIY114" s="87">
        <v>0</v>
      </c>
      <c r="IIZ114" s="87">
        <v>0</v>
      </c>
      <c r="IJA114" s="87">
        <v>0</v>
      </c>
      <c r="IJB114" s="87">
        <v>0</v>
      </c>
      <c r="IJC114" s="87">
        <v>0</v>
      </c>
      <c r="IJD114" s="87">
        <v>0</v>
      </c>
      <c r="IJE114" s="87">
        <v>0</v>
      </c>
      <c r="IJF114" s="87">
        <v>0</v>
      </c>
      <c r="IJG114" s="87">
        <v>0</v>
      </c>
      <c r="IJH114" s="87">
        <v>0</v>
      </c>
      <c r="IJI114" s="87">
        <v>0</v>
      </c>
      <c r="IJJ114" s="87">
        <v>0</v>
      </c>
      <c r="IJK114" s="87">
        <v>0</v>
      </c>
      <c r="IJL114" s="87">
        <v>0</v>
      </c>
      <c r="IJM114" s="87">
        <v>0</v>
      </c>
      <c r="IJN114" s="87">
        <v>0</v>
      </c>
      <c r="IJO114" s="87">
        <v>0</v>
      </c>
      <c r="IJP114" s="87">
        <v>0</v>
      </c>
      <c r="IJQ114" s="87">
        <v>0</v>
      </c>
      <c r="IJR114" s="87">
        <v>0</v>
      </c>
      <c r="IJS114" s="87">
        <v>0</v>
      </c>
      <c r="IJT114" s="87">
        <v>0</v>
      </c>
      <c r="IJU114" s="87">
        <v>0</v>
      </c>
      <c r="IJV114" s="87">
        <v>0</v>
      </c>
      <c r="IJW114" s="87">
        <v>0</v>
      </c>
      <c r="IJX114" s="87">
        <v>0</v>
      </c>
      <c r="IJY114" s="87">
        <v>0</v>
      </c>
      <c r="IJZ114" s="87">
        <v>0</v>
      </c>
      <c r="IKA114" s="87">
        <v>0</v>
      </c>
      <c r="IKB114" s="87">
        <v>0</v>
      </c>
      <c r="IKC114" s="87">
        <v>0</v>
      </c>
      <c r="IKD114" s="87">
        <v>0</v>
      </c>
      <c r="IKE114" s="87">
        <v>0</v>
      </c>
      <c r="IKF114" s="87">
        <v>0</v>
      </c>
      <c r="IKG114" s="87">
        <v>0</v>
      </c>
      <c r="IKH114" s="87">
        <v>0</v>
      </c>
      <c r="IKI114" s="87">
        <v>0</v>
      </c>
      <c r="IKJ114" s="87">
        <v>0</v>
      </c>
      <c r="IKK114" s="87">
        <v>0</v>
      </c>
      <c r="IKL114" s="87">
        <v>0</v>
      </c>
      <c r="IKM114" s="87">
        <v>0</v>
      </c>
      <c r="IKN114" s="87">
        <v>0</v>
      </c>
      <c r="IKO114" s="87">
        <v>0</v>
      </c>
      <c r="IKP114" s="87">
        <v>0</v>
      </c>
      <c r="IKQ114" s="87">
        <v>0</v>
      </c>
      <c r="IKR114" s="87">
        <v>0</v>
      </c>
      <c r="IKS114" s="87">
        <v>0</v>
      </c>
      <c r="IKT114" s="87">
        <v>0</v>
      </c>
      <c r="IKU114" s="87">
        <v>0</v>
      </c>
      <c r="IKV114" s="87">
        <v>0</v>
      </c>
      <c r="IKW114" s="87">
        <v>0</v>
      </c>
      <c r="IKX114" s="87">
        <v>0</v>
      </c>
      <c r="IKY114" s="87">
        <v>0</v>
      </c>
      <c r="IKZ114" s="87">
        <v>0</v>
      </c>
      <c r="ILA114" s="87">
        <v>0</v>
      </c>
      <c r="ILB114" s="87">
        <v>0</v>
      </c>
      <c r="ILC114" s="87">
        <v>0</v>
      </c>
      <c r="ILD114" s="87">
        <v>0</v>
      </c>
      <c r="ILE114" s="87">
        <v>0</v>
      </c>
      <c r="ILF114" s="87">
        <v>0</v>
      </c>
      <c r="ILG114" s="87">
        <v>0</v>
      </c>
      <c r="ILH114" s="87">
        <v>0</v>
      </c>
      <c r="ILI114" s="87">
        <v>0</v>
      </c>
      <c r="ILJ114" s="87">
        <v>0</v>
      </c>
      <c r="ILK114" s="87">
        <v>0</v>
      </c>
      <c r="ILL114" s="87">
        <v>0</v>
      </c>
      <c r="ILM114" s="87">
        <v>0</v>
      </c>
      <c r="ILN114" s="87">
        <v>0</v>
      </c>
      <c r="ILO114" s="87">
        <v>0</v>
      </c>
      <c r="ILP114" s="87">
        <v>0</v>
      </c>
      <c r="ILQ114" s="87">
        <v>0</v>
      </c>
      <c r="ILR114" s="87">
        <v>0</v>
      </c>
      <c r="ILS114" s="87">
        <v>0</v>
      </c>
      <c r="ILT114" s="87">
        <v>0</v>
      </c>
      <c r="ILU114" s="87">
        <v>0</v>
      </c>
      <c r="ILV114" s="87">
        <v>0</v>
      </c>
      <c r="ILW114" s="87">
        <v>0</v>
      </c>
      <c r="ILX114" s="87">
        <v>0</v>
      </c>
      <c r="ILY114" s="87">
        <v>0</v>
      </c>
      <c r="ILZ114" s="87">
        <v>0</v>
      </c>
      <c r="IMA114" s="87">
        <v>0</v>
      </c>
      <c r="IMB114" s="87">
        <v>0</v>
      </c>
      <c r="IMC114" s="87">
        <v>0</v>
      </c>
      <c r="IMD114" s="87">
        <v>0</v>
      </c>
      <c r="IME114" s="87">
        <v>0</v>
      </c>
      <c r="IMF114" s="87">
        <v>0</v>
      </c>
      <c r="IMG114" s="87">
        <v>0</v>
      </c>
      <c r="IMH114" s="87">
        <v>0</v>
      </c>
      <c r="IMI114" s="87">
        <v>0</v>
      </c>
      <c r="IMJ114" s="87">
        <v>0</v>
      </c>
      <c r="IMK114" s="87">
        <v>0</v>
      </c>
      <c r="IML114" s="87">
        <v>0</v>
      </c>
      <c r="IMM114" s="87">
        <v>0</v>
      </c>
      <c r="IMN114" s="87">
        <v>0</v>
      </c>
      <c r="IMO114" s="87">
        <v>0</v>
      </c>
      <c r="IMP114" s="87">
        <v>0</v>
      </c>
      <c r="IMQ114" s="87">
        <v>0</v>
      </c>
      <c r="IMR114" s="87">
        <v>0</v>
      </c>
      <c r="IMS114" s="87">
        <v>0</v>
      </c>
      <c r="IMT114" s="87">
        <v>0</v>
      </c>
      <c r="IMU114" s="87">
        <v>0</v>
      </c>
      <c r="IMV114" s="87">
        <v>0</v>
      </c>
      <c r="IMW114" s="87">
        <v>0</v>
      </c>
      <c r="IMX114" s="87">
        <v>0</v>
      </c>
      <c r="IMY114" s="87">
        <v>0</v>
      </c>
      <c r="IMZ114" s="87">
        <v>0</v>
      </c>
      <c r="INA114" s="87">
        <v>0</v>
      </c>
      <c r="INB114" s="87">
        <v>0</v>
      </c>
      <c r="INC114" s="87">
        <v>0</v>
      </c>
      <c r="IND114" s="87">
        <v>0</v>
      </c>
      <c r="INE114" s="87">
        <v>0</v>
      </c>
      <c r="INF114" s="87">
        <v>0</v>
      </c>
      <c r="ING114" s="87">
        <v>0</v>
      </c>
      <c r="INH114" s="87">
        <v>0</v>
      </c>
      <c r="INI114" s="87">
        <v>0</v>
      </c>
      <c r="INJ114" s="87">
        <v>0</v>
      </c>
      <c r="INK114" s="87">
        <v>0</v>
      </c>
      <c r="INL114" s="87">
        <v>0</v>
      </c>
      <c r="INM114" s="87">
        <v>0</v>
      </c>
      <c r="INN114" s="87">
        <v>0</v>
      </c>
      <c r="INO114" s="87">
        <v>0</v>
      </c>
      <c r="INP114" s="87">
        <v>0</v>
      </c>
      <c r="INQ114" s="87">
        <v>0</v>
      </c>
      <c r="INR114" s="87">
        <v>0</v>
      </c>
      <c r="INS114" s="87">
        <v>0</v>
      </c>
      <c r="INT114" s="87">
        <v>0</v>
      </c>
      <c r="INU114" s="87">
        <v>0</v>
      </c>
      <c r="INV114" s="87">
        <v>0</v>
      </c>
      <c r="INW114" s="87">
        <v>0</v>
      </c>
      <c r="INX114" s="87">
        <v>0</v>
      </c>
      <c r="INY114" s="87">
        <v>0</v>
      </c>
      <c r="INZ114" s="87">
        <v>0</v>
      </c>
      <c r="IOA114" s="87">
        <v>0</v>
      </c>
      <c r="IOB114" s="87">
        <v>0</v>
      </c>
      <c r="IOC114" s="87">
        <v>0</v>
      </c>
      <c r="IOD114" s="87">
        <v>0</v>
      </c>
      <c r="IOE114" s="87">
        <v>0</v>
      </c>
      <c r="IOF114" s="87">
        <v>0</v>
      </c>
      <c r="IOG114" s="87">
        <v>0</v>
      </c>
      <c r="IOH114" s="87">
        <v>0</v>
      </c>
      <c r="IOI114" s="87">
        <v>0</v>
      </c>
      <c r="IOJ114" s="87">
        <v>0</v>
      </c>
      <c r="IOK114" s="87">
        <v>0</v>
      </c>
      <c r="IOL114" s="87">
        <v>0</v>
      </c>
      <c r="IOM114" s="87">
        <v>0</v>
      </c>
      <c r="ION114" s="87">
        <v>0</v>
      </c>
      <c r="IOO114" s="87">
        <v>0</v>
      </c>
      <c r="IOP114" s="87">
        <v>0</v>
      </c>
      <c r="IOQ114" s="87">
        <v>0</v>
      </c>
      <c r="IOR114" s="87">
        <v>0</v>
      </c>
      <c r="IOS114" s="87">
        <v>0</v>
      </c>
      <c r="IOT114" s="87">
        <v>0</v>
      </c>
      <c r="IOU114" s="87">
        <v>0</v>
      </c>
      <c r="IOV114" s="87">
        <v>0</v>
      </c>
      <c r="IOW114" s="87">
        <v>0</v>
      </c>
      <c r="IOX114" s="87">
        <v>0</v>
      </c>
      <c r="IOY114" s="87">
        <v>0</v>
      </c>
      <c r="IOZ114" s="87">
        <v>0</v>
      </c>
      <c r="IPA114" s="87">
        <v>0</v>
      </c>
      <c r="IPB114" s="87">
        <v>0</v>
      </c>
      <c r="IPC114" s="87">
        <v>0</v>
      </c>
      <c r="IPD114" s="87">
        <v>0</v>
      </c>
      <c r="IPE114" s="87">
        <v>0</v>
      </c>
      <c r="IPF114" s="87">
        <v>0</v>
      </c>
      <c r="IPG114" s="87">
        <v>0</v>
      </c>
      <c r="IPH114" s="87">
        <v>0</v>
      </c>
      <c r="IPI114" s="87">
        <v>0</v>
      </c>
      <c r="IPJ114" s="87">
        <v>0</v>
      </c>
      <c r="IPK114" s="87">
        <v>0</v>
      </c>
      <c r="IPL114" s="87">
        <v>0</v>
      </c>
      <c r="IPM114" s="87">
        <v>0</v>
      </c>
      <c r="IPN114" s="87">
        <v>0</v>
      </c>
      <c r="IPO114" s="87">
        <v>0</v>
      </c>
      <c r="IPP114" s="87">
        <v>0</v>
      </c>
      <c r="IPQ114" s="87">
        <v>0</v>
      </c>
      <c r="IPR114" s="87">
        <v>0</v>
      </c>
      <c r="IPS114" s="87">
        <v>0</v>
      </c>
      <c r="IPT114" s="87">
        <v>0</v>
      </c>
      <c r="IPU114" s="87">
        <v>0</v>
      </c>
      <c r="IPV114" s="87">
        <v>0</v>
      </c>
      <c r="IPW114" s="87">
        <v>0</v>
      </c>
      <c r="IPX114" s="87">
        <v>0</v>
      </c>
      <c r="IPY114" s="87">
        <v>0</v>
      </c>
      <c r="IPZ114" s="87">
        <v>0</v>
      </c>
      <c r="IQA114" s="87">
        <v>0</v>
      </c>
      <c r="IQB114" s="87">
        <v>0</v>
      </c>
      <c r="IQC114" s="87">
        <v>0</v>
      </c>
      <c r="IQD114" s="87">
        <v>0</v>
      </c>
      <c r="IQE114" s="87">
        <v>0</v>
      </c>
      <c r="IQF114" s="87">
        <v>0</v>
      </c>
      <c r="IQG114" s="87">
        <v>0</v>
      </c>
      <c r="IQH114" s="87">
        <v>0</v>
      </c>
      <c r="IQI114" s="87">
        <v>0</v>
      </c>
      <c r="IQJ114" s="87">
        <v>0</v>
      </c>
      <c r="IQK114" s="87">
        <v>0</v>
      </c>
      <c r="IQL114" s="87">
        <v>0</v>
      </c>
      <c r="IQM114" s="87">
        <v>0</v>
      </c>
      <c r="IQN114" s="87">
        <v>0</v>
      </c>
      <c r="IQO114" s="87">
        <v>0</v>
      </c>
      <c r="IQP114" s="87">
        <v>0</v>
      </c>
      <c r="IQQ114" s="87">
        <v>0</v>
      </c>
      <c r="IQR114" s="87">
        <v>0</v>
      </c>
      <c r="IQS114" s="87">
        <v>0</v>
      </c>
      <c r="IQT114" s="87">
        <v>0</v>
      </c>
      <c r="IQU114" s="87">
        <v>0</v>
      </c>
      <c r="IQV114" s="87">
        <v>0</v>
      </c>
      <c r="IQW114" s="87">
        <v>0</v>
      </c>
      <c r="IQX114" s="87">
        <v>0</v>
      </c>
      <c r="IQY114" s="87">
        <v>0</v>
      </c>
      <c r="IQZ114" s="87">
        <v>0</v>
      </c>
      <c r="IRA114" s="87">
        <v>0</v>
      </c>
      <c r="IRB114" s="87">
        <v>0</v>
      </c>
      <c r="IRC114" s="87">
        <v>0</v>
      </c>
      <c r="IRD114" s="87">
        <v>0</v>
      </c>
      <c r="IRE114" s="87">
        <v>0</v>
      </c>
      <c r="IRF114" s="87">
        <v>0</v>
      </c>
      <c r="IRG114" s="87">
        <v>0</v>
      </c>
      <c r="IRH114" s="87">
        <v>0</v>
      </c>
      <c r="IRI114" s="87">
        <v>0</v>
      </c>
      <c r="IRJ114" s="87">
        <v>0</v>
      </c>
      <c r="IRK114" s="87">
        <v>0</v>
      </c>
      <c r="IRL114" s="87">
        <v>0</v>
      </c>
      <c r="IRM114" s="87">
        <v>0</v>
      </c>
      <c r="IRN114" s="87">
        <v>0</v>
      </c>
      <c r="IRO114" s="87">
        <v>0</v>
      </c>
      <c r="IRP114" s="87">
        <v>0</v>
      </c>
      <c r="IRQ114" s="87">
        <v>0</v>
      </c>
      <c r="IRR114" s="87">
        <v>0</v>
      </c>
      <c r="IRS114" s="87">
        <v>0</v>
      </c>
      <c r="IRT114" s="87">
        <v>0</v>
      </c>
      <c r="IRU114" s="87">
        <v>0</v>
      </c>
      <c r="IRV114" s="87">
        <v>0</v>
      </c>
      <c r="IRW114" s="87">
        <v>0</v>
      </c>
      <c r="IRX114" s="87">
        <v>0</v>
      </c>
      <c r="IRY114" s="87">
        <v>0</v>
      </c>
      <c r="IRZ114" s="87">
        <v>0</v>
      </c>
      <c r="ISA114" s="87">
        <v>0</v>
      </c>
      <c r="ISB114" s="87">
        <v>0</v>
      </c>
      <c r="ISC114" s="87">
        <v>0</v>
      </c>
      <c r="ISD114" s="87">
        <v>0</v>
      </c>
      <c r="ISE114" s="87">
        <v>0</v>
      </c>
      <c r="ISF114" s="87">
        <v>0</v>
      </c>
      <c r="ISG114" s="87">
        <v>0</v>
      </c>
      <c r="ISH114" s="87">
        <v>0</v>
      </c>
      <c r="ISI114" s="87">
        <v>0</v>
      </c>
      <c r="ISJ114" s="87">
        <v>0</v>
      </c>
      <c r="ISK114" s="87">
        <v>0</v>
      </c>
      <c r="ISL114" s="87">
        <v>0</v>
      </c>
      <c r="ISM114" s="87">
        <v>0</v>
      </c>
      <c r="ISN114" s="87">
        <v>0</v>
      </c>
      <c r="ISO114" s="87">
        <v>0</v>
      </c>
      <c r="ISP114" s="87">
        <v>0</v>
      </c>
      <c r="ISQ114" s="87">
        <v>0</v>
      </c>
      <c r="ISR114" s="87">
        <v>0</v>
      </c>
      <c r="ISS114" s="87">
        <v>0</v>
      </c>
      <c r="IST114" s="87">
        <v>0</v>
      </c>
      <c r="ISU114" s="87">
        <v>0</v>
      </c>
      <c r="ISV114" s="87">
        <v>0</v>
      </c>
      <c r="ISW114" s="87">
        <v>0</v>
      </c>
      <c r="ISX114" s="87">
        <v>0</v>
      </c>
      <c r="ISY114" s="87">
        <v>0</v>
      </c>
      <c r="ISZ114" s="87">
        <v>0</v>
      </c>
      <c r="ITA114" s="87">
        <v>0</v>
      </c>
      <c r="ITB114" s="87">
        <v>0</v>
      </c>
      <c r="ITC114" s="87">
        <v>0</v>
      </c>
      <c r="ITD114" s="87">
        <v>0</v>
      </c>
      <c r="ITE114" s="87">
        <v>0</v>
      </c>
      <c r="ITF114" s="87">
        <v>0</v>
      </c>
      <c r="ITG114" s="87">
        <v>0</v>
      </c>
      <c r="ITH114" s="87">
        <v>0</v>
      </c>
      <c r="ITI114" s="87">
        <v>0</v>
      </c>
      <c r="ITJ114" s="87">
        <v>0</v>
      </c>
      <c r="ITK114" s="87">
        <v>0</v>
      </c>
      <c r="ITL114" s="87">
        <v>0</v>
      </c>
      <c r="ITM114" s="87">
        <v>0</v>
      </c>
      <c r="ITN114" s="87">
        <v>0</v>
      </c>
      <c r="ITO114" s="87">
        <v>0</v>
      </c>
      <c r="ITP114" s="87">
        <v>0</v>
      </c>
      <c r="ITQ114" s="87">
        <v>0</v>
      </c>
      <c r="ITR114" s="87">
        <v>0</v>
      </c>
      <c r="ITS114" s="87">
        <v>0</v>
      </c>
      <c r="ITT114" s="87">
        <v>0</v>
      </c>
      <c r="ITU114" s="87">
        <v>0</v>
      </c>
      <c r="ITV114" s="87">
        <v>0</v>
      </c>
      <c r="ITW114" s="87">
        <v>0</v>
      </c>
      <c r="ITX114" s="87">
        <v>0</v>
      </c>
      <c r="ITY114" s="87">
        <v>0</v>
      </c>
      <c r="ITZ114" s="87">
        <v>0</v>
      </c>
      <c r="IUA114" s="87">
        <v>0</v>
      </c>
      <c r="IUB114" s="87">
        <v>0</v>
      </c>
      <c r="IUC114" s="87">
        <v>0</v>
      </c>
      <c r="IUD114" s="87">
        <v>0</v>
      </c>
      <c r="IUE114" s="87">
        <v>0</v>
      </c>
      <c r="IUF114" s="87">
        <v>0</v>
      </c>
      <c r="IUG114" s="87">
        <v>0</v>
      </c>
      <c r="IUH114" s="87">
        <v>0</v>
      </c>
      <c r="IUI114" s="87">
        <v>0</v>
      </c>
      <c r="IUJ114" s="87">
        <v>0</v>
      </c>
      <c r="IUK114" s="87">
        <v>0</v>
      </c>
      <c r="IUL114" s="87">
        <v>0</v>
      </c>
      <c r="IUM114" s="87">
        <v>0</v>
      </c>
      <c r="IUN114" s="87">
        <v>0</v>
      </c>
      <c r="IUO114" s="87">
        <v>0</v>
      </c>
      <c r="IUP114" s="87">
        <v>0</v>
      </c>
      <c r="IUQ114" s="87">
        <v>0</v>
      </c>
      <c r="IUR114" s="87">
        <v>0</v>
      </c>
      <c r="IUS114" s="87">
        <v>0</v>
      </c>
      <c r="IUT114" s="87">
        <v>0</v>
      </c>
      <c r="IUU114" s="87">
        <v>0</v>
      </c>
      <c r="IUV114" s="87">
        <v>0</v>
      </c>
      <c r="IUW114" s="87">
        <v>0</v>
      </c>
      <c r="IUX114" s="87">
        <v>0</v>
      </c>
      <c r="IUY114" s="87">
        <v>0</v>
      </c>
      <c r="IUZ114" s="87">
        <v>0</v>
      </c>
      <c r="IVA114" s="87">
        <v>0</v>
      </c>
      <c r="IVB114" s="87">
        <v>0</v>
      </c>
      <c r="IVC114" s="87">
        <v>0</v>
      </c>
      <c r="IVD114" s="87">
        <v>0</v>
      </c>
      <c r="IVE114" s="87">
        <v>0</v>
      </c>
      <c r="IVF114" s="87">
        <v>0</v>
      </c>
      <c r="IVG114" s="87">
        <v>0</v>
      </c>
      <c r="IVH114" s="87">
        <v>0</v>
      </c>
      <c r="IVI114" s="87">
        <v>0</v>
      </c>
      <c r="IVJ114" s="87">
        <v>0</v>
      </c>
      <c r="IVK114" s="87">
        <v>0</v>
      </c>
      <c r="IVL114" s="87">
        <v>0</v>
      </c>
      <c r="IVM114" s="87">
        <v>0</v>
      </c>
      <c r="IVN114" s="87">
        <v>0</v>
      </c>
      <c r="IVO114" s="87">
        <v>0</v>
      </c>
      <c r="IVP114" s="87">
        <v>0</v>
      </c>
      <c r="IVQ114" s="87">
        <v>0</v>
      </c>
      <c r="IVR114" s="87">
        <v>0</v>
      </c>
      <c r="IVS114" s="87">
        <v>0</v>
      </c>
      <c r="IVT114" s="87">
        <v>0</v>
      </c>
      <c r="IVU114" s="87">
        <v>0</v>
      </c>
      <c r="IVV114" s="87">
        <v>0</v>
      </c>
      <c r="IVW114" s="87">
        <v>0</v>
      </c>
      <c r="IVX114" s="87">
        <v>0</v>
      </c>
      <c r="IVY114" s="87">
        <v>0</v>
      </c>
      <c r="IVZ114" s="87">
        <v>0</v>
      </c>
      <c r="IWA114" s="87">
        <v>0</v>
      </c>
      <c r="IWB114" s="87">
        <v>0</v>
      </c>
      <c r="IWC114" s="87">
        <v>0</v>
      </c>
      <c r="IWD114" s="87">
        <v>0</v>
      </c>
      <c r="IWE114" s="87">
        <v>0</v>
      </c>
      <c r="IWF114" s="87">
        <v>0</v>
      </c>
      <c r="IWG114" s="87">
        <v>0</v>
      </c>
      <c r="IWH114" s="87">
        <v>0</v>
      </c>
      <c r="IWI114" s="87">
        <v>0</v>
      </c>
      <c r="IWJ114" s="87">
        <v>0</v>
      </c>
      <c r="IWK114" s="87">
        <v>0</v>
      </c>
      <c r="IWL114" s="87">
        <v>0</v>
      </c>
      <c r="IWM114" s="87">
        <v>0</v>
      </c>
      <c r="IWN114" s="87">
        <v>0</v>
      </c>
      <c r="IWO114" s="87">
        <v>0</v>
      </c>
      <c r="IWP114" s="87">
        <v>0</v>
      </c>
      <c r="IWQ114" s="87">
        <v>0</v>
      </c>
      <c r="IWR114" s="87">
        <v>0</v>
      </c>
      <c r="IWS114" s="87">
        <v>0</v>
      </c>
      <c r="IWT114" s="87">
        <v>0</v>
      </c>
      <c r="IWU114" s="87">
        <v>0</v>
      </c>
      <c r="IWV114" s="87">
        <v>0</v>
      </c>
      <c r="IWW114" s="87">
        <v>0</v>
      </c>
      <c r="IWX114" s="87">
        <v>0</v>
      </c>
      <c r="IWY114" s="87">
        <v>0</v>
      </c>
      <c r="IWZ114" s="87">
        <v>0</v>
      </c>
      <c r="IXA114" s="87">
        <v>0</v>
      </c>
      <c r="IXB114" s="87">
        <v>0</v>
      </c>
      <c r="IXC114" s="87">
        <v>0</v>
      </c>
      <c r="IXD114" s="87">
        <v>0</v>
      </c>
      <c r="IXE114" s="87">
        <v>0</v>
      </c>
      <c r="IXF114" s="87">
        <v>0</v>
      </c>
      <c r="IXG114" s="87">
        <v>0</v>
      </c>
      <c r="IXH114" s="87">
        <v>0</v>
      </c>
      <c r="IXI114" s="87">
        <v>0</v>
      </c>
      <c r="IXJ114" s="87">
        <v>0</v>
      </c>
      <c r="IXK114" s="87">
        <v>0</v>
      </c>
      <c r="IXL114" s="87">
        <v>0</v>
      </c>
      <c r="IXM114" s="87">
        <v>0</v>
      </c>
      <c r="IXN114" s="87">
        <v>0</v>
      </c>
      <c r="IXO114" s="87">
        <v>0</v>
      </c>
      <c r="IXP114" s="87">
        <v>0</v>
      </c>
      <c r="IXQ114" s="87">
        <v>0</v>
      </c>
      <c r="IXR114" s="87">
        <v>0</v>
      </c>
      <c r="IXS114" s="87">
        <v>0</v>
      </c>
      <c r="IXT114" s="87">
        <v>0</v>
      </c>
      <c r="IXU114" s="87">
        <v>0</v>
      </c>
      <c r="IXV114" s="87">
        <v>0</v>
      </c>
      <c r="IXW114" s="87">
        <v>0</v>
      </c>
      <c r="IXX114" s="87">
        <v>0</v>
      </c>
      <c r="IXY114" s="87">
        <v>0</v>
      </c>
      <c r="IXZ114" s="87">
        <v>0</v>
      </c>
      <c r="IYA114" s="87">
        <v>0</v>
      </c>
      <c r="IYB114" s="87">
        <v>0</v>
      </c>
      <c r="IYC114" s="87">
        <v>0</v>
      </c>
      <c r="IYD114" s="87">
        <v>0</v>
      </c>
      <c r="IYE114" s="87">
        <v>0</v>
      </c>
      <c r="IYF114" s="87">
        <v>0</v>
      </c>
      <c r="IYG114" s="87">
        <v>0</v>
      </c>
      <c r="IYH114" s="87">
        <v>0</v>
      </c>
      <c r="IYI114" s="87">
        <v>0</v>
      </c>
      <c r="IYJ114" s="87">
        <v>0</v>
      </c>
      <c r="IYK114" s="87">
        <v>0</v>
      </c>
      <c r="IYL114" s="87">
        <v>0</v>
      </c>
      <c r="IYM114" s="87">
        <v>0</v>
      </c>
      <c r="IYN114" s="87">
        <v>0</v>
      </c>
      <c r="IYO114" s="87">
        <v>0</v>
      </c>
      <c r="IYP114" s="87">
        <v>0</v>
      </c>
      <c r="IYQ114" s="87">
        <v>0</v>
      </c>
      <c r="IYR114" s="87">
        <v>0</v>
      </c>
      <c r="IYS114" s="87">
        <v>0</v>
      </c>
      <c r="IYT114" s="87">
        <v>0</v>
      </c>
      <c r="IYU114" s="87">
        <v>0</v>
      </c>
      <c r="IYV114" s="87">
        <v>0</v>
      </c>
      <c r="IYW114" s="87">
        <v>0</v>
      </c>
      <c r="IYX114" s="87">
        <v>0</v>
      </c>
      <c r="IYY114" s="87">
        <v>0</v>
      </c>
      <c r="IYZ114" s="87">
        <v>0</v>
      </c>
      <c r="IZA114" s="87">
        <v>0</v>
      </c>
      <c r="IZB114" s="87">
        <v>0</v>
      </c>
      <c r="IZC114" s="87">
        <v>0</v>
      </c>
      <c r="IZD114" s="87">
        <v>0</v>
      </c>
      <c r="IZE114" s="87">
        <v>0</v>
      </c>
      <c r="IZF114" s="87">
        <v>0</v>
      </c>
      <c r="IZG114" s="87">
        <v>0</v>
      </c>
      <c r="IZH114" s="87">
        <v>0</v>
      </c>
      <c r="IZI114" s="87">
        <v>0</v>
      </c>
      <c r="IZJ114" s="87">
        <v>0</v>
      </c>
      <c r="IZK114" s="87">
        <v>0</v>
      </c>
      <c r="IZL114" s="87">
        <v>0</v>
      </c>
      <c r="IZM114" s="87">
        <v>0</v>
      </c>
      <c r="IZN114" s="87">
        <v>0</v>
      </c>
      <c r="IZO114" s="87">
        <v>0</v>
      </c>
      <c r="IZP114" s="87">
        <v>0</v>
      </c>
      <c r="IZQ114" s="87">
        <v>0</v>
      </c>
      <c r="IZR114" s="87">
        <v>0</v>
      </c>
      <c r="IZS114" s="87">
        <v>0</v>
      </c>
      <c r="IZT114" s="87">
        <v>0</v>
      </c>
      <c r="IZU114" s="87">
        <v>0</v>
      </c>
      <c r="IZV114" s="87">
        <v>0</v>
      </c>
      <c r="IZW114" s="87">
        <v>0</v>
      </c>
      <c r="IZX114" s="87">
        <v>0</v>
      </c>
      <c r="IZY114" s="87">
        <v>0</v>
      </c>
      <c r="IZZ114" s="87">
        <v>0</v>
      </c>
      <c r="JAA114" s="87">
        <v>0</v>
      </c>
      <c r="JAB114" s="87">
        <v>0</v>
      </c>
      <c r="JAC114" s="87">
        <v>0</v>
      </c>
      <c r="JAD114" s="87">
        <v>0</v>
      </c>
      <c r="JAE114" s="87">
        <v>0</v>
      </c>
      <c r="JAF114" s="87">
        <v>0</v>
      </c>
      <c r="JAG114" s="87">
        <v>0</v>
      </c>
      <c r="JAH114" s="87">
        <v>0</v>
      </c>
      <c r="JAI114" s="87">
        <v>0</v>
      </c>
      <c r="JAJ114" s="87">
        <v>0</v>
      </c>
      <c r="JAK114" s="87">
        <v>0</v>
      </c>
      <c r="JAL114" s="87">
        <v>0</v>
      </c>
      <c r="JAM114" s="87">
        <v>0</v>
      </c>
      <c r="JAN114" s="87">
        <v>0</v>
      </c>
      <c r="JAO114" s="87">
        <v>0</v>
      </c>
      <c r="JAP114" s="87">
        <v>0</v>
      </c>
      <c r="JAQ114" s="87">
        <v>0</v>
      </c>
      <c r="JAR114" s="87">
        <v>0</v>
      </c>
      <c r="JAS114" s="87">
        <v>0</v>
      </c>
      <c r="JAT114" s="87">
        <v>0</v>
      </c>
      <c r="JAU114" s="87">
        <v>0</v>
      </c>
      <c r="JAV114" s="87">
        <v>0</v>
      </c>
      <c r="JAW114" s="87">
        <v>0</v>
      </c>
      <c r="JAX114" s="87">
        <v>0</v>
      </c>
      <c r="JAY114" s="87">
        <v>0</v>
      </c>
      <c r="JAZ114" s="87">
        <v>0</v>
      </c>
      <c r="JBA114" s="87">
        <v>0</v>
      </c>
      <c r="JBB114" s="87">
        <v>0</v>
      </c>
      <c r="JBC114" s="87">
        <v>0</v>
      </c>
      <c r="JBD114" s="87">
        <v>0</v>
      </c>
      <c r="JBE114" s="87">
        <v>0</v>
      </c>
      <c r="JBF114" s="87">
        <v>0</v>
      </c>
      <c r="JBG114" s="87">
        <v>0</v>
      </c>
      <c r="JBH114" s="87">
        <v>0</v>
      </c>
      <c r="JBI114" s="87">
        <v>0</v>
      </c>
      <c r="JBJ114" s="87">
        <v>0</v>
      </c>
      <c r="JBK114" s="87">
        <v>0</v>
      </c>
      <c r="JBL114" s="87">
        <v>0</v>
      </c>
      <c r="JBM114" s="87">
        <v>0</v>
      </c>
      <c r="JBN114" s="87">
        <v>0</v>
      </c>
      <c r="JBO114" s="87">
        <v>0</v>
      </c>
      <c r="JBP114" s="87">
        <v>0</v>
      </c>
      <c r="JBQ114" s="87">
        <v>0</v>
      </c>
      <c r="JBR114" s="87">
        <v>0</v>
      </c>
      <c r="JBS114" s="87">
        <v>0</v>
      </c>
      <c r="JBT114" s="87">
        <v>0</v>
      </c>
      <c r="JBU114" s="87">
        <v>0</v>
      </c>
      <c r="JBV114" s="87">
        <v>0</v>
      </c>
      <c r="JBW114" s="87">
        <v>0</v>
      </c>
      <c r="JBX114" s="87">
        <v>0</v>
      </c>
      <c r="JBY114" s="87">
        <v>0</v>
      </c>
      <c r="JBZ114" s="87">
        <v>0</v>
      </c>
      <c r="JCA114" s="87">
        <v>0</v>
      </c>
      <c r="JCB114" s="87">
        <v>0</v>
      </c>
      <c r="JCC114" s="87">
        <v>0</v>
      </c>
      <c r="JCD114" s="87">
        <v>0</v>
      </c>
      <c r="JCE114" s="87">
        <v>0</v>
      </c>
      <c r="JCF114" s="87">
        <v>0</v>
      </c>
      <c r="JCG114" s="87">
        <v>0</v>
      </c>
      <c r="JCH114" s="87">
        <v>0</v>
      </c>
      <c r="JCI114" s="87">
        <v>0</v>
      </c>
      <c r="JCJ114" s="87">
        <v>0</v>
      </c>
      <c r="JCK114" s="87">
        <v>0</v>
      </c>
      <c r="JCL114" s="87">
        <v>0</v>
      </c>
      <c r="JCM114" s="87">
        <v>0</v>
      </c>
      <c r="JCN114" s="87">
        <v>0</v>
      </c>
      <c r="JCO114" s="87">
        <v>0</v>
      </c>
      <c r="JCP114" s="87">
        <v>0</v>
      </c>
      <c r="JCQ114" s="87">
        <v>0</v>
      </c>
      <c r="JCR114" s="87">
        <v>0</v>
      </c>
      <c r="JCS114" s="87">
        <v>0</v>
      </c>
      <c r="JCT114" s="87">
        <v>0</v>
      </c>
      <c r="JCU114" s="87">
        <v>0</v>
      </c>
      <c r="JCV114" s="87">
        <v>0</v>
      </c>
      <c r="JCW114" s="87">
        <v>0</v>
      </c>
      <c r="JCX114" s="87">
        <v>0</v>
      </c>
      <c r="JCY114" s="87">
        <v>0</v>
      </c>
      <c r="JCZ114" s="87">
        <v>0</v>
      </c>
      <c r="JDA114" s="87">
        <v>0</v>
      </c>
      <c r="JDB114" s="87">
        <v>0</v>
      </c>
      <c r="JDC114" s="87">
        <v>0</v>
      </c>
      <c r="JDD114" s="87">
        <v>0</v>
      </c>
      <c r="JDE114" s="87">
        <v>0</v>
      </c>
      <c r="JDF114" s="87">
        <v>0</v>
      </c>
      <c r="JDG114" s="87">
        <v>0</v>
      </c>
      <c r="JDH114" s="87">
        <v>0</v>
      </c>
      <c r="JDI114" s="87">
        <v>0</v>
      </c>
      <c r="JDJ114" s="87">
        <v>0</v>
      </c>
      <c r="JDK114" s="87">
        <v>0</v>
      </c>
      <c r="JDL114" s="87">
        <v>0</v>
      </c>
      <c r="JDM114" s="87">
        <v>0</v>
      </c>
      <c r="JDN114" s="87">
        <v>0</v>
      </c>
      <c r="JDO114" s="87">
        <v>0</v>
      </c>
      <c r="JDP114" s="87">
        <v>0</v>
      </c>
      <c r="JDQ114" s="87">
        <v>0</v>
      </c>
      <c r="JDR114" s="87">
        <v>0</v>
      </c>
      <c r="JDS114" s="87">
        <v>0</v>
      </c>
      <c r="JDT114" s="87">
        <v>0</v>
      </c>
      <c r="JDU114" s="87">
        <v>0</v>
      </c>
      <c r="JDV114" s="87">
        <v>0</v>
      </c>
      <c r="JDW114" s="87">
        <v>0</v>
      </c>
      <c r="JDX114" s="87">
        <v>0</v>
      </c>
      <c r="JDY114" s="87">
        <v>0</v>
      </c>
      <c r="JDZ114" s="87">
        <v>0</v>
      </c>
      <c r="JEA114" s="87">
        <v>0</v>
      </c>
      <c r="JEB114" s="87">
        <v>0</v>
      </c>
      <c r="JEC114" s="87">
        <v>0</v>
      </c>
      <c r="JED114" s="87">
        <v>0</v>
      </c>
      <c r="JEE114" s="87">
        <v>0</v>
      </c>
      <c r="JEF114" s="87">
        <v>0</v>
      </c>
      <c r="JEG114" s="87">
        <v>0</v>
      </c>
      <c r="JEH114" s="87">
        <v>0</v>
      </c>
      <c r="JEI114" s="87">
        <v>0</v>
      </c>
      <c r="JEJ114" s="87">
        <v>0</v>
      </c>
      <c r="JEK114" s="87">
        <v>0</v>
      </c>
      <c r="JEL114" s="87">
        <v>0</v>
      </c>
      <c r="JEM114" s="87">
        <v>0</v>
      </c>
      <c r="JEN114" s="87">
        <v>0</v>
      </c>
      <c r="JEO114" s="87">
        <v>0</v>
      </c>
      <c r="JEP114" s="87">
        <v>0</v>
      </c>
      <c r="JEQ114" s="87">
        <v>0</v>
      </c>
      <c r="JER114" s="87">
        <v>0</v>
      </c>
      <c r="JES114" s="87">
        <v>0</v>
      </c>
      <c r="JET114" s="87">
        <v>0</v>
      </c>
      <c r="JEU114" s="87">
        <v>0</v>
      </c>
      <c r="JEV114" s="87">
        <v>0</v>
      </c>
      <c r="JEW114" s="87">
        <v>0</v>
      </c>
      <c r="JEX114" s="87">
        <v>0</v>
      </c>
      <c r="JEY114" s="87">
        <v>0</v>
      </c>
      <c r="JEZ114" s="87">
        <v>0</v>
      </c>
      <c r="JFA114" s="87">
        <v>0</v>
      </c>
      <c r="JFB114" s="87">
        <v>0</v>
      </c>
      <c r="JFC114" s="87">
        <v>0</v>
      </c>
      <c r="JFD114" s="87">
        <v>0</v>
      </c>
      <c r="JFE114" s="87">
        <v>0</v>
      </c>
      <c r="JFF114" s="87">
        <v>0</v>
      </c>
      <c r="JFG114" s="87">
        <v>0</v>
      </c>
      <c r="JFH114" s="87">
        <v>0</v>
      </c>
      <c r="JFI114" s="87">
        <v>0</v>
      </c>
      <c r="JFJ114" s="87">
        <v>0</v>
      </c>
      <c r="JFK114" s="87">
        <v>0</v>
      </c>
      <c r="JFL114" s="87">
        <v>0</v>
      </c>
      <c r="JFM114" s="87">
        <v>0</v>
      </c>
      <c r="JFN114" s="87">
        <v>0</v>
      </c>
      <c r="JFO114" s="87">
        <v>0</v>
      </c>
      <c r="JFP114" s="87">
        <v>0</v>
      </c>
      <c r="JFQ114" s="87">
        <v>0</v>
      </c>
      <c r="JFR114" s="87">
        <v>0</v>
      </c>
      <c r="JFS114" s="87">
        <v>0</v>
      </c>
      <c r="JFT114" s="87">
        <v>0</v>
      </c>
      <c r="JFU114" s="87">
        <v>0</v>
      </c>
      <c r="JFV114" s="87">
        <v>0</v>
      </c>
      <c r="JFW114" s="87">
        <v>0</v>
      </c>
      <c r="JFX114" s="87">
        <v>0</v>
      </c>
      <c r="JFY114" s="87">
        <v>0</v>
      </c>
      <c r="JFZ114" s="87">
        <v>0</v>
      </c>
      <c r="JGA114" s="87">
        <v>0</v>
      </c>
      <c r="JGB114" s="87">
        <v>0</v>
      </c>
      <c r="JGC114" s="87">
        <v>0</v>
      </c>
      <c r="JGD114" s="87">
        <v>0</v>
      </c>
      <c r="JGE114" s="87">
        <v>0</v>
      </c>
      <c r="JGF114" s="87">
        <v>0</v>
      </c>
      <c r="JGG114" s="87">
        <v>0</v>
      </c>
      <c r="JGH114" s="87">
        <v>0</v>
      </c>
      <c r="JGI114" s="87">
        <v>0</v>
      </c>
      <c r="JGJ114" s="87">
        <v>0</v>
      </c>
      <c r="JGK114" s="87">
        <v>0</v>
      </c>
      <c r="JGL114" s="87">
        <v>0</v>
      </c>
      <c r="JGM114" s="87">
        <v>0</v>
      </c>
      <c r="JGN114" s="87">
        <v>0</v>
      </c>
      <c r="JGO114" s="87">
        <v>0</v>
      </c>
      <c r="JGP114" s="87">
        <v>0</v>
      </c>
      <c r="JGQ114" s="87">
        <v>0</v>
      </c>
      <c r="JGR114" s="87">
        <v>0</v>
      </c>
      <c r="JGS114" s="87">
        <v>0</v>
      </c>
      <c r="JGT114" s="87">
        <v>0</v>
      </c>
      <c r="JGU114" s="87">
        <v>0</v>
      </c>
      <c r="JGV114" s="87">
        <v>0</v>
      </c>
      <c r="JGW114" s="87">
        <v>0</v>
      </c>
      <c r="JGX114" s="87">
        <v>0</v>
      </c>
      <c r="JGY114" s="87">
        <v>0</v>
      </c>
      <c r="JGZ114" s="87">
        <v>0</v>
      </c>
      <c r="JHA114" s="87">
        <v>0</v>
      </c>
      <c r="JHB114" s="87">
        <v>0</v>
      </c>
      <c r="JHC114" s="87">
        <v>0</v>
      </c>
      <c r="JHD114" s="87">
        <v>0</v>
      </c>
      <c r="JHE114" s="87">
        <v>0</v>
      </c>
      <c r="JHF114" s="87">
        <v>0</v>
      </c>
      <c r="JHG114" s="87">
        <v>0</v>
      </c>
      <c r="JHH114" s="87">
        <v>0</v>
      </c>
      <c r="JHI114" s="87">
        <v>0</v>
      </c>
      <c r="JHJ114" s="87">
        <v>0</v>
      </c>
      <c r="JHK114" s="87">
        <v>0</v>
      </c>
      <c r="JHL114" s="87">
        <v>0</v>
      </c>
      <c r="JHM114" s="87">
        <v>0</v>
      </c>
      <c r="JHN114" s="87">
        <v>0</v>
      </c>
      <c r="JHO114" s="87">
        <v>0</v>
      </c>
      <c r="JHP114" s="87">
        <v>0</v>
      </c>
      <c r="JHQ114" s="87">
        <v>0</v>
      </c>
      <c r="JHR114" s="87">
        <v>0</v>
      </c>
      <c r="JHS114" s="87">
        <v>0</v>
      </c>
      <c r="JHT114" s="87">
        <v>0</v>
      </c>
      <c r="JHU114" s="87">
        <v>0</v>
      </c>
      <c r="JHV114" s="87">
        <v>0</v>
      </c>
      <c r="JHW114" s="87">
        <v>0</v>
      </c>
      <c r="JHX114" s="87">
        <v>0</v>
      </c>
      <c r="JHY114" s="87">
        <v>0</v>
      </c>
      <c r="JHZ114" s="87">
        <v>0</v>
      </c>
      <c r="JIA114" s="87">
        <v>0</v>
      </c>
      <c r="JIB114" s="87">
        <v>0</v>
      </c>
      <c r="JIC114" s="87">
        <v>0</v>
      </c>
      <c r="JID114" s="87">
        <v>0</v>
      </c>
      <c r="JIE114" s="87">
        <v>0</v>
      </c>
      <c r="JIF114" s="87">
        <v>0</v>
      </c>
      <c r="JIG114" s="87">
        <v>0</v>
      </c>
      <c r="JIH114" s="87">
        <v>0</v>
      </c>
      <c r="JII114" s="87">
        <v>0</v>
      </c>
      <c r="JIJ114" s="87">
        <v>0</v>
      </c>
      <c r="JIK114" s="87">
        <v>0</v>
      </c>
      <c r="JIL114" s="87">
        <v>0</v>
      </c>
      <c r="JIM114" s="87">
        <v>0</v>
      </c>
      <c r="JIN114" s="87">
        <v>0</v>
      </c>
      <c r="JIO114" s="87">
        <v>0</v>
      </c>
      <c r="JIP114" s="87">
        <v>0</v>
      </c>
      <c r="JIQ114" s="87">
        <v>0</v>
      </c>
      <c r="JIR114" s="87">
        <v>0</v>
      </c>
      <c r="JIS114" s="87">
        <v>0</v>
      </c>
      <c r="JIT114" s="87">
        <v>0</v>
      </c>
      <c r="JIU114" s="87">
        <v>0</v>
      </c>
      <c r="JIV114" s="87">
        <v>0</v>
      </c>
      <c r="JIW114" s="87">
        <v>0</v>
      </c>
      <c r="JIX114" s="87">
        <v>0</v>
      </c>
      <c r="JIY114" s="87">
        <v>0</v>
      </c>
      <c r="JIZ114" s="87">
        <v>0</v>
      </c>
      <c r="JJA114" s="87">
        <v>0</v>
      </c>
      <c r="JJB114" s="87">
        <v>0</v>
      </c>
      <c r="JJC114" s="87">
        <v>0</v>
      </c>
      <c r="JJD114" s="87">
        <v>0</v>
      </c>
      <c r="JJE114" s="87">
        <v>0</v>
      </c>
      <c r="JJF114" s="87">
        <v>0</v>
      </c>
      <c r="JJG114" s="87">
        <v>0</v>
      </c>
      <c r="JJH114" s="87">
        <v>0</v>
      </c>
      <c r="JJI114" s="87">
        <v>0</v>
      </c>
      <c r="JJJ114" s="87">
        <v>0</v>
      </c>
      <c r="JJK114" s="87">
        <v>0</v>
      </c>
      <c r="JJL114" s="87">
        <v>0</v>
      </c>
      <c r="JJM114" s="87">
        <v>0</v>
      </c>
      <c r="JJN114" s="87">
        <v>0</v>
      </c>
      <c r="JJO114" s="87">
        <v>0</v>
      </c>
      <c r="JJP114" s="87">
        <v>0</v>
      </c>
      <c r="JJQ114" s="87">
        <v>0</v>
      </c>
      <c r="JJR114" s="87">
        <v>0</v>
      </c>
      <c r="JJS114" s="87">
        <v>0</v>
      </c>
      <c r="JJT114" s="87">
        <v>0</v>
      </c>
      <c r="JJU114" s="87">
        <v>0</v>
      </c>
      <c r="JJV114" s="87">
        <v>0</v>
      </c>
      <c r="JJW114" s="87">
        <v>0</v>
      </c>
      <c r="JJX114" s="87">
        <v>0</v>
      </c>
      <c r="JJY114" s="87">
        <v>0</v>
      </c>
      <c r="JJZ114" s="87">
        <v>0</v>
      </c>
      <c r="JKA114" s="87">
        <v>0</v>
      </c>
      <c r="JKB114" s="87">
        <v>0</v>
      </c>
      <c r="JKC114" s="87">
        <v>0</v>
      </c>
      <c r="JKD114" s="87">
        <v>0</v>
      </c>
      <c r="JKE114" s="87">
        <v>0</v>
      </c>
      <c r="JKF114" s="87">
        <v>0</v>
      </c>
      <c r="JKG114" s="87">
        <v>0</v>
      </c>
      <c r="JKH114" s="87">
        <v>0</v>
      </c>
      <c r="JKI114" s="87">
        <v>0</v>
      </c>
      <c r="JKJ114" s="87">
        <v>0</v>
      </c>
      <c r="JKK114" s="87">
        <v>0</v>
      </c>
      <c r="JKL114" s="87">
        <v>0</v>
      </c>
      <c r="JKM114" s="87">
        <v>0</v>
      </c>
      <c r="JKN114" s="87">
        <v>0</v>
      </c>
      <c r="JKO114" s="87">
        <v>0</v>
      </c>
      <c r="JKP114" s="87">
        <v>0</v>
      </c>
      <c r="JKQ114" s="87">
        <v>0</v>
      </c>
      <c r="JKR114" s="87">
        <v>0</v>
      </c>
      <c r="JKS114" s="87">
        <v>0</v>
      </c>
      <c r="JKT114" s="87">
        <v>0</v>
      </c>
      <c r="JKU114" s="87">
        <v>0</v>
      </c>
      <c r="JKV114" s="87">
        <v>0</v>
      </c>
      <c r="JKW114" s="87">
        <v>0</v>
      </c>
      <c r="JKX114" s="87">
        <v>0</v>
      </c>
      <c r="JKY114" s="87">
        <v>0</v>
      </c>
      <c r="JKZ114" s="87">
        <v>0</v>
      </c>
      <c r="JLA114" s="87">
        <v>0</v>
      </c>
      <c r="JLB114" s="87">
        <v>0</v>
      </c>
      <c r="JLC114" s="87">
        <v>0</v>
      </c>
      <c r="JLD114" s="87">
        <v>0</v>
      </c>
      <c r="JLE114" s="87">
        <v>0</v>
      </c>
      <c r="JLF114" s="87">
        <v>0</v>
      </c>
      <c r="JLG114" s="87">
        <v>0</v>
      </c>
      <c r="JLH114" s="87">
        <v>0</v>
      </c>
      <c r="JLI114" s="87">
        <v>0</v>
      </c>
      <c r="JLJ114" s="87">
        <v>0</v>
      </c>
      <c r="JLK114" s="87">
        <v>0</v>
      </c>
      <c r="JLL114" s="87">
        <v>0</v>
      </c>
      <c r="JLM114" s="87">
        <v>0</v>
      </c>
      <c r="JLN114" s="87">
        <v>0</v>
      </c>
      <c r="JLO114" s="87">
        <v>0</v>
      </c>
      <c r="JLP114" s="87">
        <v>0</v>
      </c>
      <c r="JLQ114" s="87">
        <v>0</v>
      </c>
      <c r="JLR114" s="87">
        <v>0</v>
      </c>
      <c r="JLS114" s="87">
        <v>0</v>
      </c>
      <c r="JLT114" s="87">
        <v>0</v>
      </c>
      <c r="JLU114" s="87">
        <v>0</v>
      </c>
      <c r="JLV114" s="87">
        <v>0</v>
      </c>
      <c r="JLW114" s="87">
        <v>0</v>
      </c>
      <c r="JLX114" s="87">
        <v>0</v>
      </c>
      <c r="JLY114" s="87">
        <v>0</v>
      </c>
      <c r="JLZ114" s="87">
        <v>0</v>
      </c>
      <c r="JMA114" s="87">
        <v>0</v>
      </c>
      <c r="JMB114" s="87">
        <v>0</v>
      </c>
      <c r="JMC114" s="87">
        <v>0</v>
      </c>
      <c r="JMD114" s="87">
        <v>0</v>
      </c>
      <c r="JME114" s="87">
        <v>0</v>
      </c>
      <c r="JMF114" s="87">
        <v>0</v>
      </c>
      <c r="JMG114" s="87">
        <v>0</v>
      </c>
      <c r="JMH114" s="87">
        <v>0</v>
      </c>
      <c r="JMI114" s="87">
        <v>0</v>
      </c>
      <c r="JMJ114" s="87">
        <v>0</v>
      </c>
      <c r="JMK114" s="87">
        <v>0</v>
      </c>
      <c r="JML114" s="87">
        <v>0</v>
      </c>
      <c r="JMM114" s="87">
        <v>0</v>
      </c>
      <c r="JMN114" s="87">
        <v>0</v>
      </c>
      <c r="JMO114" s="87">
        <v>0</v>
      </c>
      <c r="JMP114" s="87">
        <v>0</v>
      </c>
      <c r="JMQ114" s="87">
        <v>0</v>
      </c>
      <c r="JMR114" s="87">
        <v>0</v>
      </c>
      <c r="JMS114" s="87">
        <v>0</v>
      </c>
      <c r="JMT114" s="87">
        <v>0</v>
      </c>
      <c r="JMU114" s="87">
        <v>0</v>
      </c>
      <c r="JMV114" s="87">
        <v>0</v>
      </c>
      <c r="JMW114" s="87">
        <v>0</v>
      </c>
      <c r="JMX114" s="87">
        <v>0</v>
      </c>
      <c r="JMY114" s="87">
        <v>0</v>
      </c>
      <c r="JMZ114" s="87">
        <v>0</v>
      </c>
      <c r="JNA114" s="87">
        <v>0</v>
      </c>
      <c r="JNB114" s="87">
        <v>0</v>
      </c>
      <c r="JNC114" s="87">
        <v>0</v>
      </c>
      <c r="JND114" s="87">
        <v>0</v>
      </c>
      <c r="JNE114" s="87">
        <v>0</v>
      </c>
      <c r="JNF114" s="87">
        <v>0</v>
      </c>
      <c r="JNG114" s="87">
        <v>0</v>
      </c>
      <c r="JNH114" s="87">
        <v>0</v>
      </c>
      <c r="JNI114" s="87">
        <v>0</v>
      </c>
      <c r="JNJ114" s="87">
        <v>0</v>
      </c>
      <c r="JNK114" s="87">
        <v>0</v>
      </c>
      <c r="JNL114" s="87">
        <v>0</v>
      </c>
      <c r="JNM114" s="87">
        <v>0</v>
      </c>
      <c r="JNN114" s="87">
        <v>0</v>
      </c>
      <c r="JNO114" s="87">
        <v>0</v>
      </c>
      <c r="JNP114" s="87">
        <v>0</v>
      </c>
      <c r="JNQ114" s="87">
        <v>0</v>
      </c>
      <c r="JNR114" s="87">
        <v>0</v>
      </c>
      <c r="JNS114" s="87">
        <v>0</v>
      </c>
      <c r="JNT114" s="87">
        <v>0</v>
      </c>
      <c r="JNU114" s="87">
        <v>0</v>
      </c>
      <c r="JNV114" s="87">
        <v>0</v>
      </c>
      <c r="JNW114" s="87">
        <v>0</v>
      </c>
      <c r="JNX114" s="87">
        <v>0</v>
      </c>
      <c r="JNY114" s="87">
        <v>0</v>
      </c>
      <c r="JNZ114" s="87">
        <v>0</v>
      </c>
      <c r="JOA114" s="87">
        <v>0</v>
      </c>
      <c r="JOB114" s="87">
        <v>0</v>
      </c>
      <c r="JOC114" s="87">
        <v>0</v>
      </c>
      <c r="JOD114" s="87">
        <v>0</v>
      </c>
      <c r="JOE114" s="87">
        <v>0</v>
      </c>
      <c r="JOF114" s="87">
        <v>0</v>
      </c>
      <c r="JOG114" s="87">
        <v>0</v>
      </c>
      <c r="JOH114" s="87">
        <v>0</v>
      </c>
      <c r="JOI114" s="87">
        <v>0</v>
      </c>
      <c r="JOJ114" s="87">
        <v>0</v>
      </c>
      <c r="JOK114" s="87">
        <v>0</v>
      </c>
      <c r="JOL114" s="87">
        <v>0</v>
      </c>
      <c r="JOM114" s="87">
        <v>0</v>
      </c>
      <c r="JON114" s="87">
        <v>0</v>
      </c>
      <c r="JOO114" s="87">
        <v>0</v>
      </c>
      <c r="JOP114" s="87">
        <v>0</v>
      </c>
      <c r="JOQ114" s="87">
        <v>0</v>
      </c>
      <c r="JOR114" s="87">
        <v>0</v>
      </c>
      <c r="JOS114" s="87">
        <v>0</v>
      </c>
      <c r="JOT114" s="87">
        <v>0</v>
      </c>
      <c r="JOU114" s="87">
        <v>0</v>
      </c>
      <c r="JOV114" s="87">
        <v>0</v>
      </c>
      <c r="JOW114" s="87">
        <v>0</v>
      </c>
      <c r="JOX114" s="87">
        <v>0</v>
      </c>
      <c r="JOY114" s="87">
        <v>0</v>
      </c>
      <c r="JOZ114" s="87">
        <v>0</v>
      </c>
      <c r="JPA114" s="87">
        <v>0</v>
      </c>
      <c r="JPB114" s="87">
        <v>0</v>
      </c>
      <c r="JPC114" s="87">
        <v>0</v>
      </c>
      <c r="JPD114" s="87">
        <v>0</v>
      </c>
      <c r="JPE114" s="87">
        <v>0</v>
      </c>
      <c r="JPF114" s="87">
        <v>0</v>
      </c>
      <c r="JPG114" s="87">
        <v>0</v>
      </c>
      <c r="JPH114" s="87">
        <v>0</v>
      </c>
      <c r="JPI114" s="87">
        <v>0</v>
      </c>
      <c r="JPJ114" s="87">
        <v>0</v>
      </c>
      <c r="JPK114" s="87">
        <v>0</v>
      </c>
      <c r="JPL114" s="87">
        <v>0</v>
      </c>
      <c r="JPM114" s="87">
        <v>0</v>
      </c>
      <c r="JPN114" s="87">
        <v>0</v>
      </c>
      <c r="JPO114" s="87">
        <v>0</v>
      </c>
      <c r="JPP114" s="87">
        <v>0</v>
      </c>
      <c r="JPQ114" s="87">
        <v>0</v>
      </c>
      <c r="JPR114" s="87">
        <v>0</v>
      </c>
      <c r="JPS114" s="87">
        <v>0</v>
      </c>
      <c r="JPT114" s="87">
        <v>0</v>
      </c>
      <c r="JPU114" s="87">
        <v>0</v>
      </c>
      <c r="JPV114" s="87">
        <v>0</v>
      </c>
      <c r="JPW114" s="87">
        <v>0</v>
      </c>
      <c r="JPX114" s="87">
        <v>0</v>
      </c>
      <c r="JPY114" s="87">
        <v>0</v>
      </c>
      <c r="JPZ114" s="87">
        <v>0</v>
      </c>
      <c r="JQA114" s="87">
        <v>0</v>
      </c>
      <c r="JQB114" s="87">
        <v>0</v>
      </c>
      <c r="JQC114" s="87">
        <v>0</v>
      </c>
      <c r="JQD114" s="87">
        <v>0</v>
      </c>
      <c r="JQE114" s="87">
        <v>0</v>
      </c>
      <c r="JQF114" s="87">
        <v>0</v>
      </c>
      <c r="JQG114" s="87">
        <v>0</v>
      </c>
      <c r="JQH114" s="87">
        <v>0</v>
      </c>
      <c r="JQI114" s="87">
        <v>0</v>
      </c>
      <c r="JQJ114" s="87">
        <v>0</v>
      </c>
      <c r="JQK114" s="87">
        <v>0</v>
      </c>
      <c r="JQL114" s="87">
        <v>0</v>
      </c>
      <c r="JQM114" s="87">
        <v>0</v>
      </c>
      <c r="JQN114" s="87">
        <v>0</v>
      </c>
      <c r="JQO114" s="87">
        <v>0</v>
      </c>
      <c r="JQP114" s="87">
        <v>0</v>
      </c>
      <c r="JQQ114" s="87">
        <v>0</v>
      </c>
      <c r="JQR114" s="87">
        <v>0</v>
      </c>
      <c r="JQS114" s="87">
        <v>0</v>
      </c>
      <c r="JQT114" s="87">
        <v>0</v>
      </c>
      <c r="JQU114" s="87">
        <v>0</v>
      </c>
      <c r="JQV114" s="87">
        <v>0</v>
      </c>
      <c r="JQW114" s="87">
        <v>0</v>
      </c>
      <c r="JQX114" s="87">
        <v>0</v>
      </c>
      <c r="JQY114" s="87">
        <v>0</v>
      </c>
      <c r="JQZ114" s="87">
        <v>0</v>
      </c>
      <c r="JRA114" s="87">
        <v>0</v>
      </c>
      <c r="JRB114" s="87">
        <v>0</v>
      </c>
      <c r="JRC114" s="87">
        <v>0</v>
      </c>
      <c r="JRD114" s="87">
        <v>0</v>
      </c>
      <c r="JRE114" s="87">
        <v>0</v>
      </c>
      <c r="JRF114" s="87">
        <v>0</v>
      </c>
      <c r="JRG114" s="87">
        <v>0</v>
      </c>
      <c r="JRH114" s="87">
        <v>0</v>
      </c>
      <c r="JRI114" s="87">
        <v>0</v>
      </c>
      <c r="JRJ114" s="87">
        <v>0</v>
      </c>
      <c r="JRK114" s="87">
        <v>0</v>
      </c>
      <c r="JRL114" s="87">
        <v>0</v>
      </c>
      <c r="JRM114" s="87">
        <v>0</v>
      </c>
      <c r="JRN114" s="87">
        <v>0</v>
      </c>
      <c r="JRO114" s="87">
        <v>0</v>
      </c>
      <c r="JRP114" s="87">
        <v>0</v>
      </c>
      <c r="JRQ114" s="87">
        <v>0</v>
      </c>
      <c r="JRR114" s="87">
        <v>0</v>
      </c>
      <c r="JRS114" s="87">
        <v>0</v>
      </c>
      <c r="JRT114" s="87">
        <v>0</v>
      </c>
      <c r="JRU114" s="87">
        <v>0</v>
      </c>
      <c r="JRV114" s="87">
        <v>0</v>
      </c>
      <c r="JRW114" s="87">
        <v>0</v>
      </c>
      <c r="JRX114" s="87">
        <v>0</v>
      </c>
      <c r="JRY114" s="87">
        <v>0</v>
      </c>
      <c r="JRZ114" s="87">
        <v>0</v>
      </c>
      <c r="JSA114" s="87">
        <v>0</v>
      </c>
      <c r="JSB114" s="87">
        <v>0</v>
      </c>
      <c r="JSC114" s="87">
        <v>0</v>
      </c>
      <c r="JSD114" s="87">
        <v>0</v>
      </c>
      <c r="JSE114" s="87">
        <v>0</v>
      </c>
      <c r="JSF114" s="87">
        <v>0</v>
      </c>
      <c r="JSG114" s="87">
        <v>0</v>
      </c>
      <c r="JSH114" s="87">
        <v>0</v>
      </c>
      <c r="JSI114" s="87">
        <v>0</v>
      </c>
      <c r="JSJ114" s="87">
        <v>0</v>
      </c>
      <c r="JSK114" s="87">
        <v>0</v>
      </c>
      <c r="JSL114" s="87">
        <v>0</v>
      </c>
      <c r="JSM114" s="87">
        <v>0</v>
      </c>
      <c r="JSN114" s="87">
        <v>0</v>
      </c>
      <c r="JSO114" s="87">
        <v>0</v>
      </c>
      <c r="JSP114" s="87">
        <v>0</v>
      </c>
      <c r="JSQ114" s="87">
        <v>0</v>
      </c>
      <c r="JSR114" s="87">
        <v>0</v>
      </c>
      <c r="JSS114" s="87">
        <v>0</v>
      </c>
      <c r="JST114" s="87">
        <v>0</v>
      </c>
      <c r="JSU114" s="87">
        <v>0</v>
      </c>
      <c r="JSV114" s="87">
        <v>0</v>
      </c>
      <c r="JSW114" s="87">
        <v>0</v>
      </c>
      <c r="JSX114" s="87">
        <v>0</v>
      </c>
      <c r="JSY114" s="87">
        <v>0</v>
      </c>
      <c r="JSZ114" s="87">
        <v>0</v>
      </c>
      <c r="JTA114" s="87">
        <v>0</v>
      </c>
      <c r="JTB114" s="87">
        <v>0</v>
      </c>
      <c r="JTC114" s="87">
        <v>0</v>
      </c>
      <c r="JTD114" s="87">
        <v>0</v>
      </c>
      <c r="JTE114" s="87">
        <v>0</v>
      </c>
      <c r="JTF114" s="87">
        <v>0</v>
      </c>
      <c r="JTG114" s="87">
        <v>0</v>
      </c>
      <c r="JTH114" s="87">
        <v>0</v>
      </c>
      <c r="JTI114" s="87">
        <v>0</v>
      </c>
      <c r="JTJ114" s="87">
        <v>0</v>
      </c>
      <c r="JTK114" s="87">
        <v>0</v>
      </c>
      <c r="JTL114" s="87">
        <v>0</v>
      </c>
      <c r="JTM114" s="87">
        <v>0</v>
      </c>
      <c r="JTN114" s="87">
        <v>0</v>
      </c>
      <c r="JTO114" s="87">
        <v>0</v>
      </c>
      <c r="JTP114" s="87">
        <v>0</v>
      </c>
      <c r="JTQ114" s="87">
        <v>0</v>
      </c>
      <c r="JTR114" s="87">
        <v>0</v>
      </c>
      <c r="JTS114" s="87">
        <v>0</v>
      </c>
      <c r="JTT114" s="87">
        <v>0</v>
      </c>
      <c r="JTU114" s="87">
        <v>0</v>
      </c>
      <c r="JTV114" s="87">
        <v>0</v>
      </c>
      <c r="JTW114" s="87">
        <v>0</v>
      </c>
      <c r="JTX114" s="87">
        <v>0</v>
      </c>
      <c r="JTY114" s="87">
        <v>0</v>
      </c>
      <c r="JTZ114" s="87">
        <v>0</v>
      </c>
      <c r="JUA114" s="87">
        <v>0</v>
      </c>
      <c r="JUB114" s="87">
        <v>0</v>
      </c>
      <c r="JUC114" s="87">
        <v>0</v>
      </c>
      <c r="JUD114" s="87">
        <v>0</v>
      </c>
      <c r="JUE114" s="87">
        <v>0</v>
      </c>
      <c r="JUF114" s="87">
        <v>0</v>
      </c>
      <c r="JUG114" s="87">
        <v>0</v>
      </c>
      <c r="JUH114" s="87">
        <v>0</v>
      </c>
      <c r="JUI114" s="87">
        <v>0</v>
      </c>
      <c r="JUJ114" s="87">
        <v>0</v>
      </c>
      <c r="JUK114" s="87">
        <v>0</v>
      </c>
      <c r="JUL114" s="87">
        <v>0</v>
      </c>
      <c r="JUM114" s="87">
        <v>0</v>
      </c>
      <c r="JUN114" s="87">
        <v>0</v>
      </c>
      <c r="JUO114" s="87">
        <v>0</v>
      </c>
      <c r="JUP114" s="87">
        <v>0</v>
      </c>
      <c r="JUQ114" s="87">
        <v>0</v>
      </c>
      <c r="JUR114" s="87">
        <v>0</v>
      </c>
      <c r="JUS114" s="87">
        <v>0</v>
      </c>
      <c r="JUT114" s="87">
        <v>0</v>
      </c>
      <c r="JUU114" s="87">
        <v>0</v>
      </c>
      <c r="JUV114" s="87">
        <v>0</v>
      </c>
      <c r="JUW114" s="87">
        <v>0</v>
      </c>
      <c r="JUX114" s="87">
        <v>0</v>
      </c>
      <c r="JUY114" s="87">
        <v>0</v>
      </c>
      <c r="JUZ114" s="87">
        <v>0</v>
      </c>
      <c r="JVA114" s="87">
        <v>0</v>
      </c>
      <c r="JVB114" s="87">
        <v>0</v>
      </c>
      <c r="JVC114" s="87">
        <v>0</v>
      </c>
      <c r="JVD114" s="87">
        <v>0</v>
      </c>
      <c r="JVE114" s="87">
        <v>0</v>
      </c>
      <c r="JVF114" s="87">
        <v>0</v>
      </c>
      <c r="JVG114" s="87">
        <v>0</v>
      </c>
      <c r="JVH114" s="87">
        <v>0</v>
      </c>
      <c r="JVI114" s="87">
        <v>0</v>
      </c>
      <c r="JVJ114" s="87">
        <v>0</v>
      </c>
      <c r="JVK114" s="87">
        <v>0</v>
      </c>
      <c r="JVL114" s="87">
        <v>0</v>
      </c>
      <c r="JVM114" s="87">
        <v>0</v>
      </c>
      <c r="JVN114" s="87">
        <v>0</v>
      </c>
      <c r="JVO114" s="87">
        <v>0</v>
      </c>
      <c r="JVP114" s="87">
        <v>0</v>
      </c>
      <c r="JVQ114" s="87">
        <v>0</v>
      </c>
      <c r="JVR114" s="87">
        <v>0</v>
      </c>
      <c r="JVS114" s="87">
        <v>0</v>
      </c>
      <c r="JVT114" s="87">
        <v>0</v>
      </c>
      <c r="JVU114" s="87">
        <v>0</v>
      </c>
      <c r="JVV114" s="87">
        <v>0</v>
      </c>
      <c r="JVW114" s="87">
        <v>0</v>
      </c>
      <c r="JVX114" s="87">
        <v>0</v>
      </c>
      <c r="JVY114" s="87">
        <v>0</v>
      </c>
      <c r="JVZ114" s="87">
        <v>0</v>
      </c>
      <c r="JWA114" s="87">
        <v>0</v>
      </c>
      <c r="JWB114" s="87">
        <v>0</v>
      </c>
      <c r="JWC114" s="87">
        <v>0</v>
      </c>
      <c r="JWD114" s="87">
        <v>0</v>
      </c>
      <c r="JWE114" s="87">
        <v>0</v>
      </c>
      <c r="JWF114" s="87">
        <v>0</v>
      </c>
      <c r="JWG114" s="87">
        <v>0</v>
      </c>
      <c r="JWH114" s="87">
        <v>0</v>
      </c>
      <c r="JWI114" s="87">
        <v>0</v>
      </c>
      <c r="JWJ114" s="87">
        <v>0</v>
      </c>
      <c r="JWK114" s="87">
        <v>0</v>
      </c>
      <c r="JWL114" s="87">
        <v>0</v>
      </c>
      <c r="JWM114" s="87">
        <v>0</v>
      </c>
      <c r="JWN114" s="87">
        <v>0</v>
      </c>
      <c r="JWO114" s="87">
        <v>0</v>
      </c>
      <c r="JWP114" s="87">
        <v>0</v>
      </c>
      <c r="JWQ114" s="87">
        <v>0</v>
      </c>
      <c r="JWR114" s="87">
        <v>0</v>
      </c>
      <c r="JWS114" s="87">
        <v>0</v>
      </c>
      <c r="JWT114" s="87">
        <v>0</v>
      </c>
      <c r="JWU114" s="87">
        <v>0</v>
      </c>
      <c r="JWV114" s="87">
        <v>0</v>
      </c>
      <c r="JWW114" s="87">
        <v>0</v>
      </c>
      <c r="JWX114" s="87">
        <v>0</v>
      </c>
      <c r="JWY114" s="87">
        <v>0</v>
      </c>
      <c r="JWZ114" s="87">
        <v>0</v>
      </c>
      <c r="JXA114" s="87">
        <v>0</v>
      </c>
      <c r="JXB114" s="87">
        <v>0</v>
      </c>
      <c r="JXC114" s="87">
        <v>0</v>
      </c>
      <c r="JXD114" s="87">
        <v>0</v>
      </c>
      <c r="JXE114" s="87">
        <v>0</v>
      </c>
      <c r="JXF114" s="87">
        <v>0</v>
      </c>
      <c r="JXG114" s="87">
        <v>0</v>
      </c>
      <c r="JXH114" s="87">
        <v>0</v>
      </c>
      <c r="JXI114" s="87">
        <v>0</v>
      </c>
      <c r="JXJ114" s="87">
        <v>0</v>
      </c>
      <c r="JXK114" s="87">
        <v>0</v>
      </c>
      <c r="JXL114" s="87">
        <v>0</v>
      </c>
      <c r="JXM114" s="87">
        <v>0</v>
      </c>
      <c r="JXN114" s="87">
        <v>0</v>
      </c>
      <c r="JXO114" s="87">
        <v>0</v>
      </c>
      <c r="JXP114" s="87">
        <v>0</v>
      </c>
      <c r="JXQ114" s="87">
        <v>0</v>
      </c>
      <c r="JXR114" s="87">
        <v>0</v>
      </c>
      <c r="JXS114" s="87">
        <v>0</v>
      </c>
      <c r="JXT114" s="87">
        <v>0</v>
      </c>
      <c r="JXU114" s="87">
        <v>0</v>
      </c>
      <c r="JXV114" s="87">
        <v>0</v>
      </c>
      <c r="JXW114" s="87">
        <v>0</v>
      </c>
      <c r="JXX114" s="87">
        <v>0</v>
      </c>
      <c r="JXY114" s="87">
        <v>0</v>
      </c>
      <c r="JXZ114" s="87">
        <v>0</v>
      </c>
      <c r="JYA114" s="87">
        <v>0</v>
      </c>
      <c r="JYB114" s="87">
        <v>0</v>
      </c>
      <c r="JYC114" s="87">
        <v>0</v>
      </c>
      <c r="JYD114" s="87">
        <v>0</v>
      </c>
      <c r="JYE114" s="87">
        <v>0</v>
      </c>
      <c r="JYF114" s="87">
        <v>0</v>
      </c>
      <c r="JYG114" s="87">
        <v>0</v>
      </c>
      <c r="JYH114" s="87">
        <v>0</v>
      </c>
      <c r="JYI114" s="87">
        <v>0</v>
      </c>
      <c r="JYJ114" s="87">
        <v>0</v>
      </c>
      <c r="JYK114" s="87">
        <v>0</v>
      </c>
      <c r="JYL114" s="87">
        <v>0</v>
      </c>
      <c r="JYM114" s="87">
        <v>0</v>
      </c>
      <c r="JYN114" s="87">
        <v>0</v>
      </c>
      <c r="JYO114" s="87">
        <v>0</v>
      </c>
      <c r="JYP114" s="87">
        <v>0</v>
      </c>
      <c r="JYQ114" s="87">
        <v>0</v>
      </c>
      <c r="JYR114" s="87">
        <v>0</v>
      </c>
      <c r="JYS114" s="87">
        <v>0</v>
      </c>
      <c r="JYT114" s="87">
        <v>0</v>
      </c>
      <c r="JYU114" s="87">
        <v>0</v>
      </c>
      <c r="JYV114" s="87">
        <v>0</v>
      </c>
      <c r="JYW114" s="87">
        <v>0</v>
      </c>
      <c r="JYX114" s="87">
        <v>0</v>
      </c>
      <c r="JYY114" s="87">
        <v>0</v>
      </c>
      <c r="JYZ114" s="87">
        <v>0</v>
      </c>
      <c r="JZA114" s="87">
        <v>0</v>
      </c>
      <c r="JZB114" s="87">
        <v>0</v>
      </c>
      <c r="JZC114" s="87">
        <v>0</v>
      </c>
      <c r="JZD114" s="87">
        <v>0</v>
      </c>
      <c r="JZE114" s="87">
        <v>0</v>
      </c>
      <c r="JZF114" s="87">
        <v>0</v>
      </c>
      <c r="JZG114" s="87">
        <v>0</v>
      </c>
      <c r="JZH114" s="87">
        <v>0</v>
      </c>
      <c r="JZI114" s="87">
        <v>0</v>
      </c>
      <c r="JZJ114" s="87">
        <v>0</v>
      </c>
      <c r="JZK114" s="87">
        <v>0</v>
      </c>
      <c r="JZL114" s="87">
        <v>0</v>
      </c>
      <c r="JZM114" s="87">
        <v>0</v>
      </c>
      <c r="JZN114" s="87">
        <v>0</v>
      </c>
      <c r="JZO114" s="87">
        <v>0</v>
      </c>
      <c r="JZP114" s="87">
        <v>0</v>
      </c>
      <c r="JZQ114" s="87">
        <v>0</v>
      </c>
      <c r="JZR114" s="87">
        <v>0</v>
      </c>
      <c r="JZS114" s="87">
        <v>0</v>
      </c>
      <c r="JZT114" s="87">
        <v>0</v>
      </c>
      <c r="JZU114" s="87">
        <v>0</v>
      </c>
      <c r="JZV114" s="87">
        <v>0</v>
      </c>
      <c r="JZW114" s="87">
        <v>0</v>
      </c>
      <c r="JZX114" s="87">
        <v>0</v>
      </c>
      <c r="JZY114" s="87">
        <v>0</v>
      </c>
      <c r="JZZ114" s="87">
        <v>0</v>
      </c>
      <c r="KAA114" s="87">
        <v>0</v>
      </c>
      <c r="KAB114" s="87">
        <v>0</v>
      </c>
      <c r="KAC114" s="87">
        <v>0</v>
      </c>
      <c r="KAD114" s="87">
        <v>0</v>
      </c>
      <c r="KAE114" s="87">
        <v>0</v>
      </c>
      <c r="KAF114" s="87">
        <v>0</v>
      </c>
      <c r="KAG114" s="87">
        <v>0</v>
      </c>
      <c r="KAH114" s="87">
        <v>0</v>
      </c>
      <c r="KAI114" s="87">
        <v>0</v>
      </c>
      <c r="KAJ114" s="87">
        <v>0</v>
      </c>
      <c r="KAK114" s="87">
        <v>0</v>
      </c>
      <c r="KAL114" s="87">
        <v>0</v>
      </c>
      <c r="KAM114" s="87">
        <v>0</v>
      </c>
      <c r="KAN114" s="87">
        <v>0</v>
      </c>
      <c r="KAO114" s="87">
        <v>0</v>
      </c>
      <c r="KAP114" s="87">
        <v>0</v>
      </c>
      <c r="KAQ114" s="87">
        <v>0</v>
      </c>
      <c r="KAR114" s="87">
        <v>0</v>
      </c>
      <c r="KAS114" s="87">
        <v>0</v>
      </c>
      <c r="KAT114" s="87">
        <v>0</v>
      </c>
      <c r="KAU114" s="87">
        <v>0</v>
      </c>
      <c r="KAV114" s="87">
        <v>0</v>
      </c>
      <c r="KAW114" s="87">
        <v>0</v>
      </c>
      <c r="KAX114" s="87">
        <v>0</v>
      </c>
      <c r="KAY114" s="87">
        <v>0</v>
      </c>
      <c r="KAZ114" s="87">
        <v>0</v>
      </c>
      <c r="KBA114" s="87">
        <v>0</v>
      </c>
      <c r="KBB114" s="87">
        <v>0</v>
      </c>
      <c r="KBC114" s="87">
        <v>0</v>
      </c>
      <c r="KBD114" s="87">
        <v>0</v>
      </c>
      <c r="KBE114" s="87">
        <v>0</v>
      </c>
      <c r="KBF114" s="87">
        <v>0</v>
      </c>
      <c r="KBG114" s="87">
        <v>0</v>
      </c>
      <c r="KBH114" s="87">
        <v>0</v>
      </c>
      <c r="KBI114" s="87">
        <v>0</v>
      </c>
      <c r="KBJ114" s="87">
        <v>0</v>
      </c>
      <c r="KBK114" s="87">
        <v>0</v>
      </c>
      <c r="KBL114" s="87">
        <v>0</v>
      </c>
      <c r="KBM114" s="87">
        <v>0</v>
      </c>
      <c r="KBN114" s="87">
        <v>0</v>
      </c>
      <c r="KBO114" s="87">
        <v>0</v>
      </c>
      <c r="KBP114" s="87">
        <v>0</v>
      </c>
      <c r="KBQ114" s="87">
        <v>0</v>
      </c>
      <c r="KBR114" s="87">
        <v>0</v>
      </c>
      <c r="KBS114" s="87">
        <v>0</v>
      </c>
      <c r="KBT114" s="87">
        <v>0</v>
      </c>
      <c r="KBU114" s="87">
        <v>0</v>
      </c>
      <c r="KBV114" s="87">
        <v>0</v>
      </c>
      <c r="KBW114" s="87">
        <v>0</v>
      </c>
      <c r="KBX114" s="87">
        <v>0</v>
      </c>
      <c r="KBY114" s="87">
        <v>0</v>
      </c>
      <c r="KBZ114" s="87">
        <v>0</v>
      </c>
      <c r="KCA114" s="87">
        <v>0</v>
      </c>
      <c r="KCB114" s="87">
        <v>0</v>
      </c>
      <c r="KCC114" s="87">
        <v>0</v>
      </c>
      <c r="KCD114" s="87">
        <v>0</v>
      </c>
      <c r="KCE114" s="87">
        <v>0</v>
      </c>
      <c r="KCF114" s="87">
        <v>0</v>
      </c>
      <c r="KCG114" s="87">
        <v>0</v>
      </c>
      <c r="KCH114" s="87">
        <v>0</v>
      </c>
      <c r="KCI114" s="87">
        <v>0</v>
      </c>
      <c r="KCJ114" s="87">
        <v>0</v>
      </c>
      <c r="KCK114" s="87">
        <v>0</v>
      </c>
      <c r="KCL114" s="87">
        <v>0</v>
      </c>
      <c r="KCM114" s="87">
        <v>0</v>
      </c>
      <c r="KCN114" s="87">
        <v>0</v>
      </c>
      <c r="KCO114" s="87">
        <v>0</v>
      </c>
      <c r="KCP114" s="87">
        <v>0</v>
      </c>
      <c r="KCQ114" s="87">
        <v>0</v>
      </c>
      <c r="KCR114" s="87">
        <v>0</v>
      </c>
      <c r="KCS114" s="87">
        <v>0</v>
      </c>
      <c r="KCT114" s="87">
        <v>0</v>
      </c>
      <c r="KCU114" s="87">
        <v>0</v>
      </c>
      <c r="KCV114" s="87">
        <v>0</v>
      </c>
      <c r="KCW114" s="87">
        <v>0</v>
      </c>
      <c r="KCX114" s="87">
        <v>0</v>
      </c>
      <c r="KCY114" s="87">
        <v>0</v>
      </c>
      <c r="KCZ114" s="87">
        <v>0</v>
      </c>
      <c r="KDA114" s="87">
        <v>0</v>
      </c>
      <c r="KDB114" s="87">
        <v>0</v>
      </c>
      <c r="KDC114" s="87">
        <v>0</v>
      </c>
      <c r="KDD114" s="87">
        <v>0</v>
      </c>
      <c r="KDE114" s="87">
        <v>0</v>
      </c>
      <c r="KDF114" s="87">
        <v>0</v>
      </c>
      <c r="KDG114" s="87">
        <v>0</v>
      </c>
      <c r="KDH114" s="87">
        <v>0</v>
      </c>
      <c r="KDI114" s="87">
        <v>0</v>
      </c>
      <c r="KDJ114" s="87">
        <v>0</v>
      </c>
      <c r="KDK114" s="87">
        <v>0</v>
      </c>
      <c r="KDL114" s="87">
        <v>0</v>
      </c>
      <c r="KDM114" s="87">
        <v>0</v>
      </c>
      <c r="KDN114" s="87">
        <v>0</v>
      </c>
      <c r="KDO114" s="87">
        <v>0</v>
      </c>
      <c r="KDP114" s="87">
        <v>0</v>
      </c>
      <c r="KDQ114" s="87">
        <v>0</v>
      </c>
      <c r="KDR114" s="87">
        <v>0</v>
      </c>
      <c r="KDS114" s="87">
        <v>0</v>
      </c>
      <c r="KDT114" s="87">
        <v>0</v>
      </c>
      <c r="KDU114" s="87">
        <v>0</v>
      </c>
      <c r="KDV114" s="87">
        <v>0</v>
      </c>
      <c r="KDW114" s="87">
        <v>0</v>
      </c>
      <c r="KDX114" s="87">
        <v>0</v>
      </c>
      <c r="KDY114" s="87">
        <v>0</v>
      </c>
      <c r="KDZ114" s="87">
        <v>0</v>
      </c>
      <c r="KEA114" s="87">
        <v>0</v>
      </c>
      <c r="KEB114" s="87">
        <v>0</v>
      </c>
      <c r="KEC114" s="87">
        <v>0</v>
      </c>
      <c r="KED114" s="87">
        <v>0</v>
      </c>
      <c r="KEE114" s="87">
        <v>0</v>
      </c>
      <c r="KEF114" s="87">
        <v>0</v>
      </c>
      <c r="KEG114" s="87">
        <v>0</v>
      </c>
      <c r="KEH114" s="87">
        <v>0</v>
      </c>
      <c r="KEI114" s="87">
        <v>0</v>
      </c>
      <c r="KEJ114" s="87">
        <v>0</v>
      </c>
      <c r="KEK114" s="87">
        <v>0</v>
      </c>
      <c r="KEL114" s="87">
        <v>0</v>
      </c>
      <c r="KEM114" s="87">
        <v>0</v>
      </c>
      <c r="KEN114" s="87">
        <v>0</v>
      </c>
      <c r="KEO114" s="87">
        <v>0</v>
      </c>
      <c r="KEP114" s="87">
        <v>0</v>
      </c>
      <c r="KEQ114" s="87">
        <v>0</v>
      </c>
      <c r="KER114" s="87">
        <v>0</v>
      </c>
      <c r="KES114" s="87">
        <v>0</v>
      </c>
      <c r="KET114" s="87">
        <v>0</v>
      </c>
      <c r="KEU114" s="87">
        <v>0</v>
      </c>
      <c r="KEV114" s="87">
        <v>0</v>
      </c>
      <c r="KEW114" s="87">
        <v>0</v>
      </c>
      <c r="KEX114" s="87">
        <v>0</v>
      </c>
      <c r="KEY114" s="87">
        <v>0</v>
      </c>
      <c r="KEZ114" s="87">
        <v>0</v>
      </c>
      <c r="KFA114" s="87">
        <v>0</v>
      </c>
      <c r="KFB114" s="87">
        <v>0</v>
      </c>
      <c r="KFC114" s="87">
        <v>0</v>
      </c>
      <c r="KFD114" s="87">
        <v>0</v>
      </c>
      <c r="KFE114" s="87">
        <v>0</v>
      </c>
      <c r="KFF114" s="87">
        <v>0</v>
      </c>
      <c r="KFG114" s="87">
        <v>0</v>
      </c>
      <c r="KFH114" s="87">
        <v>0</v>
      </c>
      <c r="KFI114" s="87">
        <v>0</v>
      </c>
      <c r="KFJ114" s="87">
        <v>0</v>
      </c>
      <c r="KFK114" s="87">
        <v>0</v>
      </c>
      <c r="KFL114" s="87">
        <v>0</v>
      </c>
      <c r="KFM114" s="87">
        <v>0</v>
      </c>
      <c r="KFN114" s="87">
        <v>0</v>
      </c>
      <c r="KFO114" s="87">
        <v>0</v>
      </c>
      <c r="KFP114" s="87">
        <v>0</v>
      </c>
      <c r="KFQ114" s="87">
        <v>0</v>
      </c>
      <c r="KFR114" s="87">
        <v>0</v>
      </c>
      <c r="KFS114" s="87">
        <v>0</v>
      </c>
      <c r="KFT114" s="87">
        <v>0</v>
      </c>
      <c r="KFU114" s="87">
        <v>0</v>
      </c>
      <c r="KFV114" s="87">
        <v>0</v>
      </c>
      <c r="KFW114" s="87">
        <v>0</v>
      </c>
      <c r="KFX114" s="87">
        <v>0</v>
      </c>
      <c r="KFY114" s="87">
        <v>0</v>
      </c>
      <c r="KFZ114" s="87">
        <v>0</v>
      </c>
      <c r="KGA114" s="87">
        <v>0</v>
      </c>
      <c r="KGB114" s="87">
        <v>0</v>
      </c>
      <c r="KGC114" s="87">
        <v>0</v>
      </c>
      <c r="KGD114" s="87">
        <v>0</v>
      </c>
      <c r="KGE114" s="87">
        <v>0</v>
      </c>
      <c r="KGF114" s="87">
        <v>0</v>
      </c>
      <c r="KGG114" s="87">
        <v>0</v>
      </c>
      <c r="KGH114" s="87">
        <v>0</v>
      </c>
      <c r="KGI114" s="87">
        <v>0</v>
      </c>
      <c r="KGJ114" s="87">
        <v>0</v>
      </c>
      <c r="KGK114" s="87">
        <v>0</v>
      </c>
      <c r="KGL114" s="87">
        <v>0</v>
      </c>
      <c r="KGM114" s="87">
        <v>0</v>
      </c>
      <c r="KGN114" s="87">
        <v>0</v>
      </c>
      <c r="KGO114" s="87">
        <v>0</v>
      </c>
      <c r="KGP114" s="87">
        <v>0</v>
      </c>
      <c r="KGQ114" s="87">
        <v>0</v>
      </c>
      <c r="KGR114" s="87">
        <v>0</v>
      </c>
      <c r="KGS114" s="87">
        <v>0</v>
      </c>
      <c r="KGT114" s="87">
        <v>0</v>
      </c>
      <c r="KGU114" s="87">
        <v>0</v>
      </c>
      <c r="KGV114" s="87">
        <v>0</v>
      </c>
      <c r="KGW114" s="87">
        <v>0</v>
      </c>
      <c r="KGX114" s="87">
        <v>0</v>
      </c>
      <c r="KGY114" s="87">
        <v>0</v>
      </c>
      <c r="KGZ114" s="87">
        <v>0</v>
      </c>
      <c r="KHA114" s="87">
        <v>0</v>
      </c>
      <c r="KHB114" s="87">
        <v>0</v>
      </c>
      <c r="KHC114" s="87">
        <v>0</v>
      </c>
      <c r="KHD114" s="87">
        <v>0</v>
      </c>
      <c r="KHE114" s="87">
        <v>0</v>
      </c>
      <c r="KHF114" s="87">
        <v>0</v>
      </c>
      <c r="KHG114" s="87">
        <v>0</v>
      </c>
      <c r="KHH114" s="87">
        <v>0</v>
      </c>
      <c r="KHI114" s="87">
        <v>0</v>
      </c>
      <c r="KHJ114" s="87">
        <v>0</v>
      </c>
      <c r="KHK114" s="87">
        <v>0</v>
      </c>
      <c r="KHL114" s="87">
        <v>0</v>
      </c>
      <c r="KHM114" s="87">
        <v>0</v>
      </c>
      <c r="KHN114" s="87">
        <v>0</v>
      </c>
      <c r="KHO114" s="87">
        <v>0</v>
      </c>
      <c r="KHP114" s="87">
        <v>0</v>
      </c>
      <c r="KHQ114" s="87">
        <v>0</v>
      </c>
      <c r="KHR114" s="87">
        <v>0</v>
      </c>
      <c r="KHS114" s="87">
        <v>0</v>
      </c>
      <c r="KHT114" s="87">
        <v>0</v>
      </c>
      <c r="KHU114" s="87">
        <v>0</v>
      </c>
      <c r="KHV114" s="87">
        <v>0</v>
      </c>
      <c r="KHW114" s="87">
        <v>0</v>
      </c>
      <c r="KHX114" s="87">
        <v>0</v>
      </c>
      <c r="KHY114" s="87">
        <v>0</v>
      </c>
      <c r="KHZ114" s="87">
        <v>0</v>
      </c>
      <c r="KIA114" s="87">
        <v>0</v>
      </c>
      <c r="KIB114" s="87">
        <v>0</v>
      </c>
      <c r="KIC114" s="87">
        <v>0</v>
      </c>
      <c r="KID114" s="87">
        <v>0</v>
      </c>
      <c r="KIE114" s="87">
        <v>0</v>
      </c>
      <c r="KIF114" s="87">
        <v>0</v>
      </c>
      <c r="KIG114" s="87">
        <v>0</v>
      </c>
      <c r="KIH114" s="87">
        <v>0</v>
      </c>
      <c r="KII114" s="87">
        <v>0</v>
      </c>
      <c r="KIJ114" s="87">
        <v>0</v>
      </c>
      <c r="KIK114" s="87">
        <v>0</v>
      </c>
      <c r="KIL114" s="87">
        <v>0</v>
      </c>
      <c r="KIM114" s="87">
        <v>0</v>
      </c>
      <c r="KIN114" s="87">
        <v>0</v>
      </c>
      <c r="KIO114" s="87">
        <v>0</v>
      </c>
      <c r="KIP114" s="87">
        <v>0</v>
      </c>
      <c r="KIQ114" s="87">
        <v>0</v>
      </c>
      <c r="KIR114" s="87">
        <v>0</v>
      </c>
      <c r="KIS114" s="87">
        <v>0</v>
      </c>
      <c r="KIT114" s="87">
        <v>0</v>
      </c>
      <c r="KIU114" s="87">
        <v>0</v>
      </c>
      <c r="KIV114" s="87">
        <v>0</v>
      </c>
      <c r="KIW114" s="87">
        <v>0</v>
      </c>
      <c r="KIX114" s="87">
        <v>0</v>
      </c>
      <c r="KIY114" s="87">
        <v>0</v>
      </c>
      <c r="KIZ114" s="87">
        <v>0</v>
      </c>
      <c r="KJA114" s="87">
        <v>0</v>
      </c>
      <c r="KJB114" s="87">
        <v>0</v>
      </c>
      <c r="KJC114" s="87">
        <v>0</v>
      </c>
      <c r="KJD114" s="87">
        <v>0</v>
      </c>
      <c r="KJE114" s="87">
        <v>0</v>
      </c>
      <c r="KJF114" s="87">
        <v>0</v>
      </c>
      <c r="KJG114" s="87">
        <v>0</v>
      </c>
      <c r="KJH114" s="87">
        <v>0</v>
      </c>
      <c r="KJI114" s="87">
        <v>0</v>
      </c>
      <c r="KJJ114" s="87">
        <v>0</v>
      </c>
      <c r="KJK114" s="87">
        <v>0</v>
      </c>
      <c r="KJL114" s="87">
        <v>0</v>
      </c>
      <c r="KJM114" s="87">
        <v>0</v>
      </c>
      <c r="KJN114" s="87">
        <v>0</v>
      </c>
      <c r="KJO114" s="87">
        <v>0</v>
      </c>
      <c r="KJP114" s="87">
        <v>0</v>
      </c>
      <c r="KJQ114" s="87">
        <v>0</v>
      </c>
      <c r="KJR114" s="87">
        <v>0</v>
      </c>
      <c r="KJS114" s="87">
        <v>0</v>
      </c>
      <c r="KJT114" s="87">
        <v>0</v>
      </c>
      <c r="KJU114" s="87">
        <v>0</v>
      </c>
      <c r="KJV114" s="87">
        <v>0</v>
      </c>
      <c r="KJW114" s="87">
        <v>0</v>
      </c>
      <c r="KJX114" s="87">
        <v>0</v>
      </c>
      <c r="KJY114" s="87">
        <v>0</v>
      </c>
      <c r="KJZ114" s="87">
        <v>0</v>
      </c>
      <c r="KKA114" s="87">
        <v>0</v>
      </c>
      <c r="KKB114" s="87">
        <v>0</v>
      </c>
      <c r="KKC114" s="87">
        <v>0</v>
      </c>
      <c r="KKD114" s="87">
        <v>0</v>
      </c>
      <c r="KKE114" s="87">
        <v>0</v>
      </c>
      <c r="KKF114" s="87">
        <v>0</v>
      </c>
      <c r="KKG114" s="87">
        <v>0</v>
      </c>
      <c r="KKH114" s="87">
        <v>0</v>
      </c>
      <c r="KKI114" s="87">
        <v>0</v>
      </c>
      <c r="KKJ114" s="87">
        <v>0</v>
      </c>
      <c r="KKK114" s="87">
        <v>0</v>
      </c>
      <c r="KKL114" s="87">
        <v>0</v>
      </c>
      <c r="KKM114" s="87">
        <v>0</v>
      </c>
      <c r="KKN114" s="87">
        <v>0</v>
      </c>
      <c r="KKO114" s="87">
        <v>0</v>
      </c>
      <c r="KKP114" s="87">
        <v>0</v>
      </c>
      <c r="KKQ114" s="87">
        <v>0</v>
      </c>
      <c r="KKR114" s="87">
        <v>0</v>
      </c>
      <c r="KKS114" s="87">
        <v>0</v>
      </c>
      <c r="KKT114" s="87">
        <v>0</v>
      </c>
      <c r="KKU114" s="87">
        <v>0</v>
      </c>
      <c r="KKV114" s="87">
        <v>0</v>
      </c>
      <c r="KKW114" s="87">
        <v>0</v>
      </c>
      <c r="KKX114" s="87">
        <v>0</v>
      </c>
      <c r="KKY114" s="87">
        <v>0</v>
      </c>
      <c r="KKZ114" s="87">
        <v>0</v>
      </c>
      <c r="KLA114" s="87">
        <v>0</v>
      </c>
      <c r="KLB114" s="87">
        <v>0</v>
      </c>
      <c r="KLC114" s="87">
        <v>0</v>
      </c>
      <c r="KLD114" s="87">
        <v>0</v>
      </c>
      <c r="KLE114" s="87">
        <v>0</v>
      </c>
      <c r="KLF114" s="87">
        <v>0</v>
      </c>
      <c r="KLG114" s="87">
        <v>0</v>
      </c>
      <c r="KLH114" s="87">
        <v>0</v>
      </c>
      <c r="KLI114" s="87">
        <v>0</v>
      </c>
      <c r="KLJ114" s="87">
        <v>0</v>
      </c>
      <c r="KLK114" s="87">
        <v>0</v>
      </c>
      <c r="KLL114" s="87">
        <v>0</v>
      </c>
      <c r="KLM114" s="87">
        <v>0</v>
      </c>
      <c r="KLN114" s="87">
        <v>0</v>
      </c>
      <c r="KLO114" s="87">
        <v>0</v>
      </c>
      <c r="KLP114" s="87">
        <v>0</v>
      </c>
      <c r="KLQ114" s="87">
        <v>0</v>
      </c>
      <c r="KLR114" s="87">
        <v>0</v>
      </c>
      <c r="KLS114" s="87">
        <v>0</v>
      </c>
      <c r="KLT114" s="87">
        <v>0</v>
      </c>
      <c r="KLU114" s="87">
        <v>0</v>
      </c>
      <c r="KLV114" s="87">
        <v>0</v>
      </c>
      <c r="KLW114" s="87">
        <v>0</v>
      </c>
      <c r="KLX114" s="87">
        <v>0</v>
      </c>
      <c r="KLY114" s="87">
        <v>0</v>
      </c>
      <c r="KLZ114" s="87">
        <v>0</v>
      </c>
      <c r="KMA114" s="87">
        <v>0</v>
      </c>
      <c r="KMB114" s="87">
        <v>0</v>
      </c>
      <c r="KMC114" s="87">
        <v>0</v>
      </c>
      <c r="KMD114" s="87">
        <v>0</v>
      </c>
      <c r="KME114" s="87">
        <v>0</v>
      </c>
      <c r="KMF114" s="87">
        <v>0</v>
      </c>
      <c r="KMG114" s="87">
        <v>0</v>
      </c>
      <c r="KMH114" s="87">
        <v>0</v>
      </c>
      <c r="KMI114" s="87">
        <v>0</v>
      </c>
      <c r="KMJ114" s="87">
        <v>0</v>
      </c>
      <c r="KMK114" s="87">
        <v>0</v>
      </c>
      <c r="KML114" s="87">
        <v>0</v>
      </c>
      <c r="KMM114" s="87">
        <v>0</v>
      </c>
      <c r="KMN114" s="87">
        <v>0</v>
      </c>
      <c r="KMO114" s="87">
        <v>0</v>
      </c>
      <c r="KMP114" s="87">
        <v>0</v>
      </c>
      <c r="KMQ114" s="87">
        <v>0</v>
      </c>
      <c r="KMR114" s="87">
        <v>0</v>
      </c>
      <c r="KMS114" s="87">
        <v>0</v>
      </c>
      <c r="KMT114" s="87">
        <v>0</v>
      </c>
      <c r="KMU114" s="87">
        <v>0</v>
      </c>
      <c r="KMV114" s="87">
        <v>0</v>
      </c>
      <c r="KMW114" s="87">
        <v>0</v>
      </c>
      <c r="KMX114" s="87">
        <v>0</v>
      </c>
      <c r="KMY114" s="87">
        <v>0</v>
      </c>
      <c r="KMZ114" s="87">
        <v>0</v>
      </c>
      <c r="KNA114" s="87">
        <v>0</v>
      </c>
      <c r="KNB114" s="87">
        <v>0</v>
      </c>
      <c r="KNC114" s="87">
        <v>0</v>
      </c>
      <c r="KND114" s="87">
        <v>0</v>
      </c>
      <c r="KNE114" s="87">
        <v>0</v>
      </c>
      <c r="KNF114" s="87">
        <v>0</v>
      </c>
      <c r="KNG114" s="87">
        <v>0</v>
      </c>
      <c r="KNH114" s="87">
        <v>0</v>
      </c>
      <c r="KNI114" s="87">
        <v>0</v>
      </c>
      <c r="KNJ114" s="87">
        <v>0</v>
      </c>
      <c r="KNK114" s="87">
        <v>0</v>
      </c>
      <c r="KNL114" s="87">
        <v>0</v>
      </c>
      <c r="KNM114" s="87">
        <v>0</v>
      </c>
      <c r="KNN114" s="87">
        <v>0</v>
      </c>
      <c r="KNO114" s="87">
        <v>0</v>
      </c>
      <c r="KNP114" s="87">
        <v>0</v>
      </c>
      <c r="KNQ114" s="87">
        <v>0</v>
      </c>
      <c r="KNR114" s="87">
        <v>0</v>
      </c>
      <c r="KNS114" s="87">
        <v>0</v>
      </c>
      <c r="KNT114" s="87">
        <v>0</v>
      </c>
      <c r="KNU114" s="87">
        <v>0</v>
      </c>
      <c r="KNV114" s="87">
        <v>0</v>
      </c>
      <c r="KNW114" s="87">
        <v>0</v>
      </c>
      <c r="KNX114" s="87">
        <v>0</v>
      </c>
      <c r="KNY114" s="87">
        <v>0</v>
      </c>
      <c r="KNZ114" s="87">
        <v>0</v>
      </c>
      <c r="KOA114" s="87">
        <v>0</v>
      </c>
      <c r="KOB114" s="87">
        <v>0</v>
      </c>
      <c r="KOC114" s="87">
        <v>0</v>
      </c>
      <c r="KOD114" s="87">
        <v>0</v>
      </c>
      <c r="KOE114" s="87">
        <v>0</v>
      </c>
      <c r="KOF114" s="87">
        <v>0</v>
      </c>
      <c r="KOG114" s="87">
        <v>0</v>
      </c>
      <c r="KOH114" s="87">
        <v>0</v>
      </c>
      <c r="KOI114" s="87">
        <v>0</v>
      </c>
      <c r="KOJ114" s="87">
        <v>0</v>
      </c>
      <c r="KOK114" s="87">
        <v>0</v>
      </c>
      <c r="KOL114" s="87">
        <v>0</v>
      </c>
      <c r="KOM114" s="87">
        <v>0</v>
      </c>
      <c r="KON114" s="87">
        <v>0</v>
      </c>
      <c r="KOO114" s="87">
        <v>0</v>
      </c>
      <c r="KOP114" s="87">
        <v>0</v>
      </c>
      <c r="KOQ114" s="87">
        <v>0</v>
      </c>
      <c r="KOR114" s="87">
        <v>0</v>
      </c>
      <c r="KOS114" s="87">
        <v>0</v>
      </c>
      <c r="KOT114" s="87">
        <v>0</v>
      </c>
      <c r="KOU114" s="87">
        <v>0</v>
      </c>
      <c r="KOV114" s="87">
        <v>0</v>
      </c>
      <c r="KOW114" s="87">
        <v>0</v>
      </c>
      <c r="KOX114" s="87">
        <v>0</v>
      </c>
      <c r="KOY114" s="87">
        <v>0</v>
      </c>
      <c r="KOZ114" s="87">
        <v>0</v>
      </c>
      <c r="KPA114" s="87">
        <v>0</v>
      </c>
      <c r="KPB114" s="87">
        <v>0</v>
      </c>
      <c r="KPC114" s="87">
        <v>0</v>
      </c>
      <c r="KPD114" s="87">
        <v>0</v>
      </c>
      <c r="KPE114" s="87">
        <v>0</v>
      </c>
      <c r="KPF114" s="87">
        <v>0</v>
      </c>
      <c r="KPG114" s="87">
        <v>0</v>
      </c>
      <c r="KPH114" s="87">
        <v>0</v>
      </c>
      <c r="KPI114" s="87">
        <v>0</v>
      </c>
      <c r="KPJ114" s="87">
        <v>0</v>
      </c>
      <c r="KPK114" s="87">
        <v>0</v>
      </c>
      <c r="KPL114" s="87">
        <v>0</v>
      </c>
      <c r="KPM114" s="87">
        <v>0</v>
      </c>
      <c r="KPN114" s="87">
        <v>0</v>
      </c>
      <c r="KPO114" s="87">
        <v>0</v>
      </c>
      <c r="KPP114" s="87">
        <v>0</v>
      </c>
      <c r="KPQ114" s="87">
        <v>0</v>
      </c>
      <c r="KPR114" s="87">
        <v>0</v>
      </c>
      <c r="KPS114" s="87">
        <v>0</v>
      </c>
      <c r="KPT114" s="87">
        <v>0</v>
      </c>
      <c r="KPU114" s="87">
        <v>0</v>
      </c>
      <c r="KPV114" s="87">
        <v>0</v>
      </c>
      <c r="KPW114" s="87">
        <v>0</v>
      </c>
      <c r="KPX114" s="87">
        <v>0</v>
      </c>
      <c r="KPY114" s="87">
        <v>0</v>
      </c>
      <c r="KPZ114" s="87">
        <v>0</v>
      </c>
      <c r="KQA114" s="87">
        <v>0</v>
      </c>
      <c r="KQB114" s="87">
        <v>0</v>
      </c>
      <c r="KQC114" s="87">
        <v>0</v>
      </c>
      <c r="KQD114" s="87">
        <v>0</v>
      </c>
      <c r="KQE114" s="87">
        <v>0</v>
      </c>
      <c r="KQF114" s="87">
        <v>0</v>
      </c>
      <c r="KQG114" s="87">
        <v>0</v>
      </c>
      <c r="KQH114" s="87">
        <v>0</v>
      </c>
      <c r="KQI114" s="87">
        <v>0</v>
      </c>
      <c r="KQJ114" s="87">
        <v>0</v>
      </c>
      <c r="KQK114" s="87">
        <v>0</v>
      </c>
      <c r="KQL114" s="87">
        <v>0</v>
      </c>
      <c r="KQM114" s="87">
        <v>0</v>
      </c>
      <c r="KQN114" s="87">
        <v>0</v>
      </c>
      <c r="KQO114" s="87">
        <v>0</v>
      </c>
      <c r="KQP114" s="87">
        <v>0</v>
      </c>
      <c r="KQQ114" s="87">
        <v>0</v>
      </c>
      <c r="KQR114" s="87">
        <v>0</v>
      </c>
      <c r="KQS114" s="87">
        <v>0</v>
      </c>
      <c r="KQT114" s="87">
        <v>0</v>
      </c>
      <c r="KQU114" s="87">
        <v>0</v>
      </c>
      <c r="KQV114" s="87">
        <v>0</v>
      </c>
      <c r="KQW114" s="87">
        <v>0</v>
      </c>
      <c r="KQX114" s="87">
        <v>0</v>
      </c>
      <c r="KQY114" s="87">
        <v>0</v>
      </c>
      <c r="KQZ114" s="87">
        <v>0</v>
      </c>
      <c r="KRA114" s="87">
        <v>0</v>
      </c>
      <c r="KRB114" s="87">
        <v>0</v>
      </c>
      <c r="KRC114" s="87">
        <v>0</v>
      </c>
      <c r="KRD114" s="87">
        <v>0</v>
      </c>
      <c r="KRE114" s="87">
        <v>0</v>
      </c>
      <c r="KRF114" s="87">
        <v>0</v>
      </c>
      <c r="KRG114" s="87">
        <v>0</v>
      </c>
      <c r="KRH114" s="87">
        <v>0</v>
      </c>
      <c r="KRI114" s="87">
        <v>0</v>
      </c>
      <c r="KRJ114" s="87">
        <v>0</v>
      </c>
      <c r="KRK114" s="87">
        <v>0</v>
      </c>
      <c r="KRL114" s="87">
        <v>0</v>
      </c>
      <c r="KRM114" s="87">
        <v>0</v>
      </c>
      <c r="KRN114" s="87">
        <v>0</v>
      </c>
      <c r="KRO114" s="87">
        <v>0</v>
      </c>
      <c r="KRP114" s="87">
        <v>0</v>
      </c>
      <c r="KRQ114" s="87">
        <v>0</v>
      </c>
      <c r="KRR114" s="87">
        <v>0</v>
      </c>
      <c r="KRS114" s="87">
        <v>0</v>
      </c>
      <c r="KRT114" s="87">
        <v>0</v>
      </c>
      <c r="KRU114" s="87">
        <v>0</v>
      </c>
      <c r="KRV114" s="87">
        <v>0</v>
      </c>
      <c r="KRW114" s="87">
        <v>0</v>
      </c>
      <c r="KRX114" s="87">
        <v>0</v>
      </c>
      <c r="KRY114" s="87">
        <v>0</v>
      </c>
      <c r="KRZ114" s="87">
        <v>0</v>
      </c>
      <c r="KSA114" s="87">
        <v>0</v>
      </c>
      <c r="KSB114" s="87">
        <v>0</v>
      </c>
      <c r="KSC114" s="87">
        <v>0</v>
      </c>
      <c r="KSD114" s="87">
        <v>0</v>
      </c>
      <c r="KSE114" s="87">
        <v>0</v>
      </c>
      <c r="KSF114" s="87">
        <v>0</v>
      </c>
      <c r="KSG114" s="87">
        <v>0</v>
      </c>
      <c r="KSH114" s="87">
        <v>0</v>
      </c>
      <c r="KSI114" s="87">
        <v>0</v>
      </c>
      <c r="KSJ114" s="87">
        <v>0</v>
      </c>
      <c r="KSK114" s="87">
        <v>0</v>
      </c>
      <c r="KSL114" s="87">
        <v>0</v>
      </c>
      <c r="KSM114" s="87">
        <v>0</v>
      </c>
      <c r="KSN114" s="87">
        <v>0</v>
      </c>
      <c r="KSO114" s="87">
        <v>0</v>
      </c>
      <c r="KSP114" s="87">
        <v>0</v>
      </c>
      <c r="KSQ114" s="87">
        <v>0</v>
      </c>
      <c r="KSR114" s="87">
        <v>0</v>
      </c>
      <c r="KSS114" s="87">
        <v>0</v>
      </c>
      <c r="KST114" s="87">
        <v>0</v>
      </c>
      <c r="KSU114" s="87">
        <v>0</v>
      </c>
      <c r="KSV114" s="87">
        <v>0</v>
      </c>
      <c r="KSW114" s="87">
        <v>0</v>
      </c>
      <c r="KSX114" s="87">
        <v>0</v>
      </c>
      <c r="KSY114" s="87">
        <v>0</v>
      </c>
      <c r="KSZ114" s="87">
        <v>0</v>
      </c>
      <c r="KTA114" s="87">
        <v>0</v>
      </c>
      <c r="KTB114" s="87">
        <v>0</v>
      </c>
      <c r="KTC114" s="87">
        <v>0</v>
      </c>
      <c r="KTD114" s="87">
        <v>0</v>
      </c>
      <c r="KTE114" s="87">
        <v>0</v>
      </c>
      <c r="KTF114" s="87">
        <v>0</v>
      </c>
      <c r="KTG114" s="87">
        <v>0</v>
      </c>
      <c r="KTH114" s="87">
        <v>0</v>
      </c>
      <c r="KTI114" s="87">
        <v>0</v>
      </c>
      <c r="KTJ114" s="87">
        <v>0</v>
      </c>
      <c r="KTK114" s="87">
        <v>0</v>
      </c>
      <c r="KTL114" s="87">
        <v>0</v>
      </c>
      <c r="KTM114" s="87">
        <v>0</v>
      </c>
      <c r="KTN114" s="87">
        <v>0</v>
      </c>
      <c r="KTO114" s="87">
        <v>0</v>
      </c>
      <c r="KTP114" s="87">
        <v>0</v>
      </c>
      <c r="KTQ114" s="87">
        <v>0</v>
      </c>
      <c r="KTR114" s="87">
        <v>0</v>
      </c>
      <c r="KTS114" s="87">
        <v>0</v>
      </c>
      <c r="KTT114" s="87">
        <v>0</v>
      </c>
      <c r="KTU114" s="87">
        <v>0</v>
      </c>
      <c r="KTV114" s="87">
        <v>0</v>
      </c>
      <c r="KTW114" s="87">
        <v>0</v>
      </c>
      <c r="KTX114" s="87">
        <v>0</v>
      </c>
      <c r="KTY114" s="87">
        <v>0</v>
      </c>
      <c r="KTZ114" s="87">
        <v>0</v>
      </c>
      <c r="KUA114" s="87">
        <v>0</v>
      </c>
      <c r="KUB114" s="87">
        <v>0</v>
      </c>
      <c r="KUC114" s="87">
        <v>0</v>
      </c>
      <c r="KUD114" s="87">
        <v>0</v>
      </c>
      <c r="KUE114" s="87">
        <v>0</v>
      </c>
      <c r="KUF114" s="87">
        <v>0</v>
      </c>
      <c r="KUG114" s="87">
        <v>0</v>
      </c>
      <c r="KUH114" s="87">
        <v>0</v>
      </c>
      <c r="KUI114" s="87">
        <v>0</v>
      </c>
      <c r="KUJ114" s="87">
        <v>0</v>
      </c>
      <c r="KUK114" s="87">
        <v>0</v>
      </c>
      <c r="KUL114" s="87">
        <v>0</v>
      </c>
      <c r="KUM114" s="87">
        <v>0</v>
      </c>
      <c r="KUN114" s="87">
        <v>0</v>
      </c>
      <c r="KUO114" s="87">
        <v>0</v>
      </c>
      <c r="KUP114" s="87">
        <v>0</v>
      </c>
      <c r="KUQ114" s="87">
        <v>0</v>
      </c>
      <c r="KUR114" s="87">
        <v>0</v>
      </c>
      <c r="KUS114" s="87">
        <v>0</v>
      </c>
      <c r="KUT114" s="87">
        <v>0</v>
      </c>
      <c r="KUU114" s="87">
        <v>0</v>
      </c>
      <c r="KUV114" s="87">
        <v>0</v>
      </c>
      <c r="KUW114" s="87">
        <v>0</v>
      </c>
      <c r="KUX114" s="87">
        <v>0</v>
      </c>
      <c r="KUY114" s="87">
        <v>0</v>
      </c>
      <c r="KUZ114" s="87">
        <v>0</v>
      </c>
      <c r="KVA114" s="87">
        <v>0</v>
      </c>
      <c r="KVB114" s="87">
        <v>0</v>
      </c>
      <c r="KVC114" s="87">
        <v>0</v>
      </c>
      <c r="KVD114" s="87">
        <v>0</v>
      </c>
      <c r="KVE114" s="87">
        <v>0</v>
      </c>
      <c r="KVF114" s="87">
        <v>0</v>
      </c>
      <c r="KVG114" s="87">
        <v>0</v>
      </c>
      <c r="KVH114" s="87">
        <v>0</v>
      </c>
      <c r="KVI114" s="87">
        <v>0</v>
      </c>
      <c r="KVJ114" s="87">
        <v>0</v>
      </c>
      <c r="KVK114" s="87">
        <v>0</v>
      </c>
      <c r="KVL114" s="87">
        <v>0</v>
      </c>
      <c r="KVM114" s="87">
        <v>0</v>
      </c>
      <c r="KVN114" s="87">
        <v>0</v>
      </c>
      <c r="KVO114" s="87">
        <v>0</v>
      </c>
      <c r="KVP114" s="87">
        <v>0</v>
      </c>
      <c r="KVQ114" s="87">
        <v>0</v>
      </c>
      <c r="KVR114" s="87">
        <v>0</v>
      </c>
      <c r="KVS114" s="87">
        <v>0</v>
      </c>
      <c r="KVT114" s="87">
        <v>0</v>
      </c>
      <c r="KVU114" s="87">
        <v>0</v>
      </c>
      <c r="KVV114" s="87">
        <v>0</v>
      </c>
      <c r="KVW114" s="87">
        <v>0</v>
      </c>
      <c r="KVX114" s="87">
        <v>0</v>
      </c>
      <c r="KVY114" s="87">
        <v>0</v>
      </c>
      <c r="KVZ114" s="87">
        <v>0</v>
      </c>
      <c r="KWA114" s="87">
        <v>0</v>
      </c>
      <c r="KWB114" s="87">
        <v>0</v>
      </c>
      <c r="KWC114" s="87">
        <v>0</v>
      </c>
      <c r="KWD114" s="87">
        <v>0</v>
      </c>
      <c r="KWE114" s="87">
        <v>0</v>
      </c>
      <c r="KWF114" s="87">
        <v>0</v>
      </c>
      <c r="KWG114" s="87">
        <v>0</v>
      </c>
      <c r="KWH114" s="87">
        <v>0</v>
      </c>
      <c r="KWI114" s="87">
        <v>0</v>
      </c>
      <c r="KWJ114" s="87">
        <v>0</v>
      </c>
      <c r="KWK114" s="87">
        <v>0</v>
      </c>
      <c r="KWL114" s="87">
        <v>0</v>
      </c>
      <c r="KWM114" s="87">
        <v>0</v>
      </c>
      <c r="KWN114" s="87">
        <v>0</v>
      </c>
      <c r="KWO114" s="87">
        <v>0</v>
      </c>
      <c r="KWP114" s="87">
        <v>0</v>
      </c>
      <c r="KWQ114" s="87">
        <v>0</v>
      </c>
      <c r="KWR114" s="87">
        <v>0</v>
      </c>
      <c r="KWS114" s="87">
        <v>0</v>
      </c>
      <c r="KWT114" s="87">
        <v>0</v>
      </c>
      <c r="KWU114" s="87">
        <v>0</v>
      </c>
      <c r="KWV114" s="87">
        <v>0</v>
      </c>
      <c r="KWW114" s="87">
        <v>0</v>
      </c>
      <c r="KWX114" s="87">
        <v>0</v>
      </c>
      <c r="KWY114" s="87">
        <v>0</v>
      </c>
      <c r="KWZ114" s="87">
        <v>0</v>
      </c>
      <c r="KXA114" s="87">
        <v>0</v>
      </c>
      <c r="KXB114" s="87">
        <v>0</v>
      </c>
      <c r="KXC114" s="87">
        <v>0</v>
      </c>
      <c r="KXD114" s="87">
        <v>0</v>
      </c>
      <c r="KXE114" s="87">
        <v>0</v>
      </c>
      <c r="KXF114" s="87">
        <v>0</v>
      </c>
      <c r="KXG114" s="87">
        <v>0</v>
      </c>
      <c r="KXH114" s="87">
        <v>0</v>
      </c>
      <c r="KXI114" s="87">
        <v>0</v>
      </c>
      <c r="KXJ114" s="87">
        <v>0</v>
      </c>
      <c r="KXK114" s="87">
        <v>0</v>
      </c>
      <c r="KXL114" s="87">
        <v>0</v>
      </c>
      <c r="KXM114" s="87">
        <v>0</v>
      </c>
      <c r="KXN114" s="87">
        <v>0</v>
      </c>
      <c r="KXO114" s="87">
        <v>0</v>
      </c>
      <c r="KXP114" s="87">
        <v>0</v>
      </c>
      <c r="KXQ114" s="87">
        <v>0</v>
      </c>
      <c r="KXR114" s="87">
        <v>0</v>
      </c>
      <c r="KXS114" s="87">
        <v>0</v>
      </c>
      <c r="KXT114" s="87">
        <v>0</v>
      </c>
      <c r="KXU114" s="87">
        <v>0</v>
      </c>
      <c r="KXV114" s="87">
        <v>0</v>
      </c>
      <c r="KXW114" s="87">
        <v>0</v>
      </c>
      <c r="KXX114" s="87">
        <v>0</v>
      </c>
      <c r="KXY114" s="87">
        <v>0</v>
      </c>
      <c r="KXZ114" s="87">
        <v>0</v>
      </c>
      <c r="KYA114" s="87">
        <v>0</v>
      </c>
      <c r="KYB114" s="87">
        <v>0</v>
      </c>
      <c r="KYC114" s="87">
        <v>0</v>
      </c>
      <c r="KYD114" s="87">
        <v>0</v>
      </c>
      <c r="KYE114" s="87">
        <v>0</v>
      </c>
      <c r="KYF114" s="87">
        <v>0</v>
      </c>
      <c r="KYG114" s="87">
        <v>0</v>
      </c>
      <c r="KYH114" s="87">
        <v>0</v>
      </c>
      <c r="KYI114" s="87">
        <v>0</v>
      </c>
      <c r="KYJ114" s="87">
        <v>0</v>
      </c>
      <c r="KYK114" s="87">
        <v>0</v>
      </c>
      <c r="KYL114" s="87">
        <v>0</v>
      </c>
      <c r="KYM114" s="87">
        <v>0</v>
      </c>
      <c r="KYN114" s="87">
        <v>0</v>
      </c>
      <c r="KYO114" s="87">
        <v>0</v>
      </c>
      <c r="KYP114" s="87">
        <v>0</v>
      </c>
      <c r="KYQ114" s="87">
        <v>0</v>
      </c>
      <c r="KYR114" s="87">
        <v>0</v>
      </c>
      <c r="KYS114" s="87">
        <v>0</v>
      </c>
      <c r="KYT114" s="87">
        <v>0</v>
      </c>
      <c r="KYU114" s="87">
        <v>0</v>
      </c>
      <c r="KYV114" s="87">
        <v>0</v>
      </c>
      <c r="KYW114" s="87">
        <v>0</v>
      </c>
      <c r="KYX114" s="87">
        <v>0</v>
      </c>
      <c r="KYY114" s="87">
        <v>0</v>
      </c>
      <c r="KYZ114" s="87">
        <v>0</v>
      </c>
      <c r="KZA114" s="87">
        <v>0</v>
      </c>
      <c r="KZB114" s="87">
        <v>0</v>
      </c>
      <c r="KZC114" s="87">
        <v>0</v>
      </c>
      <c r="KZD114" s="87">
        <v>0</v>
      </c>
      <c r="KZE114" s="87">
        <v>0</v>
      </c>
      <c r="KZF114" s="87">
        <v>0</v>
      </c>
      <c r="KZG114" s="87">
        <v>0</v>
      </c>
      <c r="KZH114" s="87">
        <v>0</v>
      </c>
      <c r="KZI114" s="87">
        <v>0</v>
      </c>
      <c r="KZJ114" s="87">
        <v>0</v>
      </c>
      <c r="KZK114" s="87">
        <v>0</v>
      </c>
      <c r="KZL114" s="87">
        <v>0</v>
      </c>
      <c r="KZM114" s="87">
        <v>0</v>
      </c>
      <c r="KZN114" s="87">
        <v>0</v>
      </c>
      <c r="KZO114" s="87">
        <v>0</v>
      </c>
      <c r="KZP114" s="87">
        <v>0</v>
      </c>
      <c r="KZQ114" s="87">
        <v>0</v>
      </c>
      <c r="KZR114" s="87">
        <v>0</v>
      </c>
      <c r="KZS114" s="87">
        <v>0</v>
      </c>
      <c r="KZT114" s="87">
        <v>0</v>
      </c>
      <c r="KZU114" s="87">
        <v>0</v>
      </c>
      <c r="KZV114" s="87">
        <v>0</v>
      </c>
      <c r="KZW114" s="87">
        <v>0</v>
      </c>
      <c r="KZX114" s="87">
        <v>0</v>
      </c>
      <c r="KZY114" s="87">
        <v>0</v>
      </c>
      <c r="KZZ114" s="87">
        <v>0</v>
      </c>
      <c r="LAA114" s="87">
        <v>0</v>
      </c>
      <c r="LAB114" s="87">
        <v>0</v>
      </c>
      <c r="LAC114" s="87">
        <v>0</v>
      </c>
      <c r="LAD114" s="87">
        <v>0</v>
      </c>
      <c r="LAE114" s="87">
        <v>0</v>
      </c>
      <c r="LAF114" s="87">
        <v>0</v>
      </c>
      <c r="LAG114" s="87">
        <v>0</v>
      </c>
      <c r="LAH114" s="87">
        <v>0</v>
      </c>
      <c r="LAI114" s="87">
        <v>0</v>
      </c>
      <c r="LAJ114" s="87">
        <v>0</v>
      </c>
      <c r="LAK114" s="87">
        <v>0</v>
      </c>
      <c r="LAL114" s="87">
        <v>0</v>
      </c>
      <c r="LAM114" s="87">
        <v>0</v>
      </c>
      <c r="LAN114" s="87">
        <v>0</v>
      </c>
      <c r="LAO114" s="87">
        <v>0</v>
      </c>
      <c r="LAP114" s="87">
        <v>0</v>
      </c>
      <c r="LAQ114" s="87">
        <v>0</v>
      </c>
      <c r="LAR114" s="87">
        <v>0</v>
      </c>
      <c r="LAS114" s="87">
        <v>0</v>
      </c>
      <c r="LAT114" s="87">
        <v>0</v>
      </c>
      <c r="LAU114" s="87">
        <v>0</v>
      </c>
      <c r="LAV114" s="87">
        <v>0</v>
      </c>
      <c r="LAW114" s="87">
        <v>0</v>
      </c>
      <c r="LAX114" s="87">
        <v>0</v>
      </c>
      <c r="LAY114" s="87">
        <v>0</v>
      </c>
      <c r="LAZ114" s="87">
        <v>0</v>
      </c>
      <c r="LBA114" s="87">
        <v>0</v>
      </c>
      <c r="LBB114" s="87">
        <v>0</v>
      </c>
      <c r="LBC114" s="87">
        <v>0</v>
      </c>
      <c r="LBD114" s="87">
        <v>0</v>
      </c>
      <c r="LBE114" s="87">
        <v>0</v>
      </c>
      <c r="LBF114" s="87">
        <v>0</v>
      </c>
      <c r="LBG114" s="87">
        <v>0</v>
      </c>
      <c r="LBH114" s="87">
        <v>0</v>
      </c>
      <c r="LBI114" s="87">
        <v>0</v>
      </c>
      <c r="LBJ114" s="87">
        <v>0</v>
      </c>
      <c r="LBK114" s="87">
        <v>0</v>
      </c>
      <c r="LBL114" s="87">
        <v>0</v>
      </c>
      <c r="LBM114" s="87">
        <v>0</v>
      </c>
      <c r="LBN114" s="87">
        <v>0</v>
      </c>
      <c r="LBO114" s="87">
        <v>0</v>
      </c>
      <c r="LBP114" s="87">
        <v>0</v>
      </c>
      <c r="LBQ114" s="87">
        <v>0</v>
      </c>
      <c r="LBR114" s="87">
        <v>0</v>
      </c>
      <c r="LBS114" s="87">
        <v>0</v>
      </c>
      <c r="LBT114" s="87">
        <v>0</v>
      </c>
      <c r="LBU114" s="87">
        <v>0</v>
      </c>
      <c r="LBV114" s="87">
        <v>0</v>
      </c>
      <c r="LBW114" s="87">
        <v>0</v>
      </c>
      <c r="LBX114" s="87">
        <v>0</v>
      </c>
      <c r="LBY114" s="87">
        <v>0</v>
      </c>
      <c r="LBZ114" s="87">
        <v>0</v>
      </c>
      <c r="LCA114" s="87">
        <v>0</v>
      </c>
      <c r="LCB114" s="87">
        <v>0</v>
      </c>
      <c r="LCC114" s="87">
        <v>0</v>
      </c>
      <c r="LCD114" s="87">
        <v>0</v>
      </c>
      <c r="LCE114" s="87">
        <v>0</v>
      </c>
      <c r="LCF114" s="87">
        <v>0</v>
      </c>
      <c r="LCG114" s="87">
        <v>0</v>
      </c>
      <c r="LCH114" s="87">
        <v>0</v>
      </c>
      <c r="LCI114" s="87">
        <v>0</v>
      </c>
      <c r="LCJ114" s="87">
        <v>0</v>
      </c>
      <c r="LCK114" s="87">
        <v>0</v>
      </c>
      <c r="LCL114" s="87">
        <v>0</v>
      </c>
      <c r="LCM114" s="87">
        <v>0</v>
      </c>
      <c r="LCN114" s="87">
        <v>0</v>
      </c>
      <c r="LCO114" s="87">
        <v>0</v>
      </c>
      <c r="LCP114" s="87">
        <v>0</v>
      </c>
      <c r="LCQ114" s="87">
        <v>0</v>
      </c>
      <c r="LCR114" s="87">
        <v>0</v>
      </c>
      <c r="LCS114" s="87">
        <v>0</v>
      </c>
      <c r="LCT114" s="87">
        <v>0</v>
      </c>
      <c r="LCU114" s="87">
        <v>0</v>
      </c>
      <c r="LCV114" s="87">
        <v>0</v>
      </c>
      <c r="LCW114" s="87">
        <v>0</v>
      </c>
      <c r="LCX114" s="87">
        <v>0</v>
      </c>
      <c r="LCY114" s="87">
        <v>0</v>
      </c>
      <c r="LCZ114" s="87">
        <v>0</v>
      </c>
      <c r="LDA114" s="87">
        <v>0</v>
      </c>
      <c r="LDB114" s="87">
        <v>0</v>
      </c>
      <c r="LDC114" s="87">
        <v>0</v>
      </c>
      <c r="LDD114" s="87">
        <v>0</v>
      </c>
      <c r="LDE114" s="87">
        <v>0</v>
      </c>
      <c r="LDF114" s="87">
        <v>0</v>
      </c>
      <c r="LDG114" s="87">
        <v>0</v>
      </c>
      <c r="LDH114" s="87">
        <v>0</v>
      </c>
      <c r="LDI114" s="87">
        <v>0</v>
      </c>
      <c r="LDJ114" s="87">
        <v>0</v>
      </c>
      <c r="LDK114" s="87">
        <v>0</v>
      </c>
      <c r="LDL114" s="87">
        <v>0</v>
      </c>
      <c r="LDM114" s="87">
        <v>0</v>
      </c>
      <c r="LDN114" s="87">
        <v>0</v>
      </c>
      <c r="LDO114" s="87">
        <v>0</v>
      </c>
      <c r="LDP114" s="87">
        <v>0</v>
      </c>
      <c r="LDQ114" s="87">
        <v>0</v>
      </c>
      <c r="LDR114" s="87">
        <v>0</v>
      </c>
      <c r="LDS114" s="87">
        <v>0</v>
      </c>
      <c r="LDT114" s="87">
        <v>0</v>
      </c>
      <c r="LDU114" s="87">
        <v>0</v>
      </c>
      <c r="LDV114" s="87">
        <v>0</v>
      </c>
      <c r="LDW114" s="87">
        <v>0</v>
      </c>
      <c r="LDX114" s="87">
        <v>0</v>
      </c>
      <c r="LDY114" s="87">
        <v>0</v>
      </c>
      <c r="LDZ114" s="87">
        <v>0</v>
      </c>
      <c r="LEA114" s="87">
        <v>0</v>
      </c>
      <c r="LEB114" s="87">
        <v>0</v>
      </c>
      <c r="LEC114" s="87">
        <v>0</v>
      </c>
      <c r="LED114" s="87">
        <v>0</v>
      </c>
      <c r="LEE114" s="87">
        <v>0</v>
      </c>
      <c r="LEF114" s="87">
        <v>0</v>
      </c>
      <c r="LEG114" s="87">
        <v>0</v>
      </c>
      <c r="LEH114" s="87">
        <v>0</v>
      </c>
      <c r="LEI114" s="87">
        <v>0</v>
      </c>
      <c r="LEJ114" s="87">
        <v>0</v>
      </c>
      <c r="LEK114" s="87">
        <v>0</v>
      </c>
      <c r="LEL114" s="87">
        <v>0</v>
      </c>
      <c r="LEM114" s="87">
        <v>0</v>
      </c>
      <c r="LEN114" s="87">
        <v>0</v>
      </c>
      <c r="LEO114" s="87">
        <v>0</v>
      </c>
      <c r="LEP114" s="87">
        <v>0</v>
      </c>
      <c r="LEQ114" s="87">
        <v>0</v>
      </c>
      <c r="LER114" s="87">
        <v>0</v>
      </c>
      <c r="LES114" s="87">
        <v>0</v>
      </c>
      <c r="LET114" s="87">
        <v>0</v>
      </c>
      <c r="LEU114" s="87">
        <v>0</v>
      </c>
      <c r="LEV114" s="87">
        <v>0</v>
      </c>
      <c r="LEW114" s="87">
        <v>0</v>
      </c>
      <c r="LEX114" s="87">
        <v>0</v>
      </c>
      <c r="LEY114" s="87">
        <v>0</v>
      </c>
      <c r="LEZ114" s="87">
        <v>0</v>
      </c>
      <c r="LFA114" s="87">
        <v>0</v>
      </c>
      <c r="LFB114" s="87">
        <v>0</v>
      </c>
      <c r="LFC114" s="87">
        <v>0</v>
      </c>
      <c r="LFD114" s="87">
        <v>0</v>
      </c>
      <c r="LFE114" s="87">
        <v>0</v>
      </c>
      <c r="LFF114" s="87">
        <v>0</v>
      </c>
      <c r="LFG114" s="87">
        <v>0</v>
      </c>
      <c r="LFH114" s="87">
        <v>0</v>
      </c>
      <c r="LFI114" s="87">
        <v>0</v>
      </c>
      <c r="LFJ114" s="87">
        <v>0</v>
      </c>
      <c r="LFK114" s="87">
        <v>0</v>
      </c>
      <c r="LFL114" s="87">
        <v>0</v>
      </c>
      <c r="LFM114" s="87">
        <v>0</v>
      </c>
      <c r="LFN114" s="87">
        <v>0</v>
      </c>
      <c r="LFO114" s="87">
        <v>0</v>
      </c>
      <c r="LFP114" s="87">
        <v>0</v>
      </c>
      <c r="LFQ114" s="87">
        <v>0</v>
      </c>
      <c r="LFR114" s="87">
        <v>0</v>
      </c>
      <c r="LFS114" s="87">
        <v>0</v>
      </c>
      <c r="LFT114" s="87">
        <v>0</v>
      </c>
      <c r="LFU114" s="87">
        <v>0</v>
      </c>
      <c r="LFV114" s="87">
        <v>0</v>
      </c>
      <c r="LFW114" s="87">
        <v>0</v>
      </c>
      <c r="LFX114" s="87">
        <v>0</v>
      </c>
      <c r="LFY114" s="87">
        <v>0</v>
      </c>
      <c r="LFZ114" s="87">
        <v>0</v>
      </c>
      <c r="LGA114" s="87">
        <v>0</v>
      </c>
      <c r="LGB114" s="87">
        <v>0</v>
      </c>
      <c r="LGC114" s="87">
        <v>0</v>
      </c>
      <c r="LGD114" s="87">
        <v>0</v>
      </c>
      <c r="LGE114" s="87">
        <v>0</v>
      </c>
      <c r="LGF114" s="87">
        <v>0</v>
      </c>
      <c r="LGG114" s="87">
        <v>0</v>
      </c>
      <c r="LGH114" s="87">
        <v>0</v>
      </c>
      <c r="LGI114" s="87">
        <v>0</v>
      </c>
      <c r="LGJ114" s="87">
        <v>0</v>
      </c>
      <c r="LGK114" s="87">
        <v>0</v>
      </c>
      <c r="LGL114" s="87">
        <v>0</v>
      </c>
      <c r="LGM114" s="87">
        <v>0</v>
      </c>
      <c r="LGN114" s="87">
        <v>0</v>
      </c>
      <c r="LGO114" s="87">
        <v>0</v>
      </c>
      <c r="LGP114" s="87">
        <v>0</v>
      </c>
      <c r="LGQ114" s="87">
        <v>0</v>
      </c>
      <c r="LGR114" s="87">
        <v>0</v>
      </c>
      <c r="LGS114" s="87">
        <v>0</v>
      </c>
      <c r="LGT114" s="87">
        <v>0</v>
      </c>
      <c r="LGU114" s="87">
        <v>0</v>
      </c>
      <c r="LGV114" s="87">
        <v>0</v>
      </c>
      <c r="LGW114" s="87">
        <v>0</v>
      </c>
      <c r="LGX114" s="87">
        <v>0</v>
      </c>
      <c r="LGY114" s="87">
        <v>0</v>
      </c>
      <c r="LGZ114" s="87">
        <v>0</v>
      </c>
      <c r="LHA114" s="87">
        <v>0</v>
      </c>
      <c r="LHB114" s="87">
        <v>0</v>
      </c>
      <c r="LHC114" s="87">
        <v>0</v>
      </c>
      <c r="LHD114" s="87">
        <v>0</v>
      </c>
      <c r="LHE114" s="87">
        <v>0</v>
      </c>
      <c r="LHF114" s="87">
        <v>0</v>
      </c>
      <c r="LHG114" s="87">
        <v>0</v>
      </c>
      <c r="LHH114" s="87">
        <v>0</v>
      </c>
      <c r="LHI114" s="87">
        <v>0</v>
      </c>
      <c r="LHJ114" s="87">
        <v>0</v>
      </c>
      <c r="LHK114" s="87">
        <v>0</v>
      </c>
      <c r="LHL114" s="87">
        <v>0</v>
      </c>
      <c r="LHM114" s="87">
        <v>0</v>
      </c>
      <c r="LHN114" s="87">
        <v>0</v>
      </c>
      <c r="LHO114" s="87">
        <v>0</v>
      </c>
      <c r="LHP114" s="87">
        <v>0</v>
      </c>
      <c r="LHQ114" s="87">
        <v>0</v>
      </c>
      <c r="LHR114" s="87">
        <v>0</v>
      </c>
      <c r="LHS114" s="87">
        <v>0</v>
      </c>
      <c r="LHT114" s="87">
        <v>0</v>
      </c>
      <c r="LHU114" s="87">
        <v>0</v>
      </c>
      <c r="LHV114" s="87">
        <v>0</v>
      </c>
      <c r="LHW114" s="87">
        <v>0</v>
      </c>
      <c r="LHX114" s="87">
        <v>0</v>
      </c>
      <c r="LHY114" s="87">
        <v>0</v>
      </c>
      <c r="LHZ114" s="87">
        <v>0</v>
      </c>
      <c r="LIA114" s="87">
        <v>0</v>
      </c>
      <c r="LIB114" s="87">
        <v>0</v>
      </c>
      <c r="LIC114" s="87">
        <v>0</v>
      </c>
      <c r="LID114" s="87">
        <v>0</v>
      </c>
      <c r="LIE114" s="87">
        <v>0</v>
      </c>
      <c r="LIF114" s="87">
        <v>0</v>
      </c>
      <c r="LIG114" s="87">
        <v>0</v>
      </c>
      <c r="LIH114" s="87">
        <v>0</v>
      </c>
      <c r="LII114" s="87">
        <v>0</v>
      </c>
      <c r="LIJ114" s="87">
        <v>0</v>
      </c>
      <c r="LIK114" s="87">
        <v>0</v>
      </c>
      <c r="LIL114" s="87">
        <v>0</v>
      </c>
      <c r="LIM114" s="87">
        <v>0</v>
      </c>
      <c r="LIN114" s="87">
        <v>0</v>
      </c>
      <c r="LIO114" s="87">
        <v>0</v>
      </c>
      <c r="LIP114" s="87">
        <v>0</v>
      </c>
      <c r="LIQ114" s="87">
        <v>0</v>
      </c>
      <c r="LIR114" s="87">
        <v>0</v>
      </c>
      <c r="LIS114" s="87">
        <v>0</v>
      </c>
      <c r="LIT114" s="87">
        <v>0</v>
      </c>
      <c r="LIU114" s="87">
        <v>0</v>
      </c>
      <c r="LIV114" s="87">
        <v>0</v>
      </c>
      <c r="LIW114" s="87">
        <v>0</v>
      </c>
      <c r="LIX114" s="87">
        <v>0</v>
      </c>
      <c r="LIY114" s="87">
        <v>0</v>
      </c>
      <c r="LIZ114" s="87">
        <v>0</v>
      </c>
      <c r="LJA114" s="87">
        <v>0</v>
      </c>
      <c r="LJB114" s="87">
        <v>0</v>
      </c>
      <c r="LJC114" s="87">
        <v>0</v>
      </c>
      <c r="LJD114" s="87">
        <v>0</v>
      </c>
      <c r="LJE114" s="87">
        <v>0</v>
      </c>
      <c r="LJF114" s="87">
        <v>0</v>
      </c>
      <c r="LJG114" s="87">
        <v>0</v>
      </c>
      <c r="LJH114" s="87">
        <v>0</v>
      </c>
      <c r="LJI114" s="87">
        <v>0</v>
      </c>
      <c r="LJJ114" s="87">
        <v>0</v>
      </c>
      <c r="LJK114" s="87">
        <v>0</v>
      </c>
      <c r="LJL114" s="87">
        <v>0</v>
      </c>
      <c r="LJM114" s="87">
        <v>0</v>
      </c>
      <c r="LJN114" s="87">
        <v>0</v>
      </c>
      <c r="LJO114" s="87">
        <v>0</v>
      </c>
      <c r="LJP114" s="87">
        <v>0</v>
      </c>
      <c r="LJQ114" s="87">
        <v>0</v>
      </c>
      <c r="LJR114" s="87">
        <v>0</v>
      </c>
      <c r="LJS114" s="87">
        <v>0</v>
      </c>
      <c r="LJT114" s="87">
        <v>0</v>
      </c>
      <c r="LJU114" s="87">
        <v>0</v>
      </c>
      <c r="LJV114" s="87">
        <v>0</v>
      </c>
      <c r="LJW114" s="87">
        <v>0</v>
      </c>
      <c r="LJX114" s="87">
        <v>0</v>
      </c>
      <c r="LJY114" s="87">
        <v>0</v>
      </c>
      <c r="LJZ114" s="87">
        <v>0</v>
      </c>
      <c r="LKA114" s="87">
        <v>0</v>
      </c>
      <c r="LKB114" s="87">
        <v>0</v>
      </c>
      <c r="LKC114" s="87">
        <v>0</v>
      </c>
      <c r="LKD114" s="87">
        <v>0</v>
      </c>
      <c r="LKE114" s="87">
        <v>0</v>
      </c>
      <c r="LKF114" s="87">
        <v>0</v>
      </c>
      <c r="LKG114" s="87">
        <v>0</v>
      </c>
      <c r="LKH114" s="87">
        <v>0</v>
      </c>
      <c r="LKI114" s="87">
        <v>0</v>
      </c>
      <c r="LKJ114" s="87">
        <v>0</v>
      </c>
      <c r="LKK114" s="87">
        <v>0</v>
      </c>
      <c r="LKL114" s="87">
        <v>0</v>
      </c>
      <c r="LKM114" s="87">
        <v>0</v>
      </c>
      <c r="LKN114" s="87">
        <v>0</v>
      </c>
      <c r="LKO114" s="87">
        <v>0</v>
      </c>
      <c r="LKP114" s="87">
        <v>0</v>
      </c>
      <c r="LKQ114" s="87">
        <v>0</v>
      </c>
      <c r="LKR114" s="87">
        <v>0</v>
      </c>
      <c r="LKS114" s="87">
        <v>0</v>
      </c>
      <c r="LKT114" s="87">
        <v>0</v>
      </c>
      <c r="LKU114" s="87">
        <v>0</v>
      </c>
      <c r="LKV114" s="87">
        <v>0</v>
      </c>
      <c r="LKW114" s="87">
        <v>0</v>
      </c>
      <c r="LKX114" s="87">
        <v>0</v>
      </c>
      <c r="LKY114" s="87">
        <v>0</v>
      </c>
      <c r="LKZ114" s="87">
        <v>0</v>
      </c>
      <c r="LLA114" s="87">
        <v>0</v>
      </c>
      <c r="LLB114" s="87">
        <v>0</v>
      </c>
      <c r="LLC114" s="87">
        <v>0</v>
      </c>
      <c r="LLD114" s="87">
        <v>0</v>
      </c>
      <c r="LLE114" s="87">
        <v>0</v>
      </c>
      <c r="LLF114" s="87">
        <v>0</v>
      </c>
      <c r="LLG114" s="87">
        <v>0</v>
      </c>
      <c r="LLH114" s="87">
        <v>0</v>
      </c>
      <c r="LLI114" s="87">
        <v>0</v>
      </c>
      <c r="LLJ114" s="87">
        <v>0</v>
      </c>
      <c r="LLK114" s="87">
        <v>0</v>
      </c>
      <c r="LLL114" s="87">
        <v>0</v>
      </c>
      <c r="LLM114" s="87">
        <v>0</v>
      </c>
      <c r="LLN114" s="87">
        <v>0</v>
      </c>
      <c r="LLO114" s="87">
        <v>0</v>
      </c>
      <c r="LLP114" s="87">
        <v>0</v>
      </c>
      <c r="LLQ114" s="87">
        <v>0</v>
      </c>
      <c r="LLR114" s="87">
        <v>0</v>
      </c>
      <c r="LLS114" s="87">
        <v>0</v>
      </c>
      <c r="LLT114" s="87">
        <v>0</v>
      </c>
      <c r="LLU114" s="87">
        <v>0</v>
      </c>
      <c r="LLV114" s="87">
        <v>0</v>
      </c>
      <c r="LLW114" s="87">
        <v>0</v>
      </c>
      <c r="LLX114" s="87">
        <v>0</v>
      </c>
      <c r="LLY114" s="87">
        <v>0</v>
      </c>
      <c r="LLZ114" s="87">
        <v>0</v>
      </c>
      <c r="LMA114" s="87">
        <v>0</v>
      </c>
      <c r="LMB114" s="87">
        <v>0</v>
      </c>
      <c r="LMC114" s="87">
        <v>0</v>
      </c>
      <c r="LMD114" s="87">
        <v>0</v>
      </c>
      <c r="LME114" s="87">
        <v>0</v>
      </c>
      <c r="LMF114" s="87">
        <v>0</v>
      </c>
      <c r="LMG114" s="87">
        <v>0</v>
      </c>
      <c r="LMH114" s="87">
        <v>0</v>
      </c>
      <c r="LMI114" s="87">
        <v>0</v>
      </c>
      <c r="LMJ114" s="87">
        <v>0</v>
      </c>
      <c r="LMK114" s="87">
        <v>0</v>
      </c>
      <c r="LML114" s="87">
        <v>0</v>
      </c>
      <c r="LMM114" s="87">
        <v>0</v>
      </c>
      <c r="LMN114" s="87">
        <v>0</v>
      </c>
      <c r="LMO114" s="87">
        <v>0</v>
      </c>
      <c r="LMP114" s="87">
        <v>0</v>
      </c>
      <c r="LMQ114" s="87">
        <v>0</v>
      </c>
      <c r="LMR114" s="87">
        <v>0</v>
      </c>
      <c r="LMS114" s="87">
        <v>0</v>
      </c>
      <c r="LMT114" s="87">
        <v>0</v>
      </c>
      <c r="LMU114" s="87">
        <v>0</v>
      </c>
      <c r="LMV114" s="87">
        <v>0</v>
      </c>
      <c r="LMW114" s="87">
        <v>0</v>
      </c>
      <c r="LMX114" s="87">
        <v>0</v>
      </c>
      <c r="LMY114" s="87">
        <v>0</v>
      </c>
      <c r="LMZ114" s="87">
        <v>0</v>
      </c>
      <c r="LNA114" s="87">
        <v>0</v>
      </c>
      <c r="LNB114" s="87">
        <v>0</v>
      </c>
      <c r="LNC114" s="87">
        <v>0</v>
      </c>
      <c r="LND114" s="87">
        <v>0</v>
      </c>
      <c r="LNE114" s="87">
        <v>0</v>
      </c>
      <c r="LNF114" s="87">
        <v>0</v>
      </c>
      <c r="LNG114" s="87">
        <v>0</v>
      </c>
      <c r="LNH114" s="87">
        <v>0</v>
      </c>
      <c r="LNI114" s="87">
        <v>0</v>
      </c>
      <c r="LNJ114" s="87">
        <v>0</v>
      </c>
      <c r="LNK114" s="87">
        <v>0</v>
      </c>
      <c r="LNL114" s="87">
        <v>0</v>
      </c>
      <c r="LNM114" s="87">
        <v>0</v>
      </c>
      <c r="LNN114" s="87">
        <v>0</v>
      </c>
      <c r="LNO114" s="87">
        <v>0</v>
      </c>
      <c r="LNP114" s="87">
        <v>0</v>
      </c>
      <c r="LNQ114" s="87">
        <v>0</v>
      </c>
      <c r="LNR114" s="87">
        <v>0</v>
      </c>
      <c r="LNS114" s="87">
        <v>0</v>
      </c>
      <c r="LNT114" s="87">
        <v>0</v>
      </c>
      <c r="LNU114" s="87">
        <v>0</v>
      </c>
      <c r="LNV114" s="87">
        <v>0</v>
      </c>
      <c r="LNW114" s="87">
        <v>0</v>
      </c>
      <c r="LNX114" s="87">
        <v>0</v>
      </c>
      <c r="LNY114" s="87">
        <v>0</v>
      </c>
      <c r="LNZ114" s="87">
        <v>0</v>
      </c>
      <c r="LOA114" s="87">
        <v>0</v>
      </c>
      <c r="LOB114" s="87">
        <v>0</v>
      </c>
      <c r="LOC114" s="87">
        <v>0</v>
      </c>
      <c r="LOD114" s="87">
        <v>0</v>
      </c>
      <c r="LOE114" s="87">
        <v>0</v>
      </c>
      <c r="LOF114" s="87">
        <v>0</v>
      </c>
      <c r="LOG114" s="87">
        <v>0</v>
      </c>
      <c r="LOH114" s="87">
        <v>0</v>
      </c>
      <c r="LOI114" s="87">
        <v>0</v>
      </c>
      <c r="LOJ114" s="87">
        <v>0</v>
      </c>
      <c r="LOK114" s="87">
        <v>0</v>
      </c>
      <c r="LOL114" s="87">
        <v>0</v>
      </c>
      <c r="LOM114" s="87">
        <v>0</v>
      </c>
      <c r="LON114" s="87">
        <v>0</v>
      </c>
      <c r="LOO114" s="87">
        <v>0</v>
      </c>
      <c r="LOP114" s="87">
        <v>0</v>
      </c>
      <c r="LOQ114" s="87">
        <v>0</v>
      </c>
      <c r="LOR114" s="87">
        <v>0</v>
      </c>
      <c r="LOS114" s="87">
        <v>0</v>
      </c>
      <c r="LOT114" s="87">
        <v>0</v>
      </c>
      <c r="LOU114" s="87">
        <v>0</v>
      </c>
      <c r="LOV114" s="87">
        <v>0</v>
      </c>
      <c r="LOW114" s="87">
        <v>0</v>
      </c>
      <c r="LOX114" s="87">
        <v>0</v>
      </c>
      <c r="LOY114" s="87">
        <v>0</v>
      </c>
      <c r="LOZ114" s="87">
        <v>0</v>
      </c>
      <c r="LPA114" s="87">
        <v>0</v>
      </c>
      <c r="LPB114" s="87">
        <v>0</v>
      </c>
      <c r="LPC114" s="87">
        <v>0</v>
      </c>
      <c r="LPD114" s="87">
        <v>0</v>
      </c>
      <c r="LPE114" s="87">
        <v>0</v>
      </c>
      <c r="LPF114" s="87">
        <v>0</v>
      </c>
      <c r="LPG114" s="87">
        <v>0</v>
      </c>
      <c r="LPH114" s="87">
        <v>0</v>
      </c>
      <c r="LPI114" s="87">
        <v>0</v>
      </c>
      <c r="LPJ114" s="87">
        <v>0</v>
      </c>
      <c r="LPK114" s="87">
        <v>0</v>
      </c>
      <c r="LPL114" s="87">
        <v>0</v>
      </c>
      <c r="LPM114" s="87">
        <v>0</v>
      </c>
      <c r="LPN114" s="87">
        <v>0</v>
      </c>
      <c r="LPO114" s="87">
        <v>0</v>
      </c>
      <c r="LPP114" s="87">
        <v>0</v>
      </c>
      <c r="LPQ114" s="87">
        <v>0</v>
      </c>
      <c r="LPR114" s="87">
        <v>0</v>
      </c>
      <c r="LPS114" s="87">
        <v>0</v>
      </c>
      <c r="LPT114" s="87">
        <v>0</v>
      </c>
      <c r="LPU114" s="87">
        <v>0</v>
      </c>
      <c r="LPV114" s="87">
        <v>0</v>
      </c>
      <c r="LPW114" s="87">
        <v>0</v>
      </c>
      <c r="LPX114" s="87">
        <v>0</v>
      </c>
      <c r="LPY114" s="87">
        <v>0</v>
      </c>
      <c r="LPZ114" s="87">
        <v>0</v>
      </c>
      <c r="LQA114" s="87">
        <v>0</v>
      </c>
      <c r="LQB114" s="87">
        <v>0</v>
      </c>
      <c r="LQC114" s="87">
        <v>0</v>
      </c>
      <c r="LQD114" s="87">
        <v>0</v>
      </c>
      <c r="LQE114" s="87">
        <v>0</v>
      </c>
      <c r="LQF114" s="87">
        <v>0</v>
      </c>
      <c r="LQG114" s="87">
        <v>0</v>
      </c>
      <c r="LQH114" s="87">
        <v>0</v>
      </c>
      <c r="LQI114" s="87">
        <v>0</v>
      </c>
      <c r="LQJ114" s="87">
        <v>0</v>
      </c>
      <c r="LQK114" s="87">
        <v>0</v>
      </c>
      <c r="LQL114" s="87">
        <v>0</v>
      </c>
      <c r="LQM114" s="87">
        <v>0</v>
      </c>
      <c r="LQN114" s="87">
        <v>0</v>
      </c>
      <c r="LQO114" s="87">
        <v>0</v>
      </c>
      <c r="LQP114" s="87">
        <v>0</v>
      </c>
      <c r="LQQ114" s="87">
        <v>0</v>
      </c>
      <c r="LQR114" s="87">
        <v>0</v>
      </c>
      <c r="LQS114" s="87">
        <v>0</v>
      </c>
      <c r="LQT114" s="87">
        <v>0</v>
      </c>
      <c r="LQU114" s="87">
        <v>0</v>
      </c>
      <c r="LQV114" s="87">
        <v>0</v>
      </c>
      <c r="LQW114" s="87">
        <v>0</v>
      </c>
      <c r="LQX114" s="87">
        <v>0</v>
      </c>
      <c r="LQY114" s="87">
        <v>0</v>
      </c>
      <c r="LQZ114" s="87">
        <v>0</v>
      </c>
      <c r="LRA114" s="87">
        <v>0</v>
      </c>
      <c r="LRB114" s="87">
        <v>0</v>
      </c>
      <c r="LRC114" s="87">
        <v>0</v>
      </c>
      <c r="LRD114" s="87">
        <v>0</v>
      </c>
      <c r="LRE114" s="87">
        <v>0</v>
      </c>
      <c r="LRF114" s="87">
        <v>0</v>
      </c>
      <c r="LRG114" s="87">
        <v>0</v>
      </c>
      <c r="LRH114" s="87">
        <v>0</v>
      </c>
      <c r="LRI114" s="87">
        <v>0</v>
      </c>
      <c r="LRJ114" s="87">
        <v>0</v>
      </c>
      <c r="LRK114" s="87">
        <v>0</v>
      </c>
      <c r="LRL114" s="87">
        <v>0</v>
      </c>
      <c r="LRM114" s="87">
        <v>0</v>
      </c>
      <c r="LRN114" s="87">
        <v>0</v>
      </c>
      <c r="LRO114" s="87">
        <v>0</v>
      </c>
      <c r="LRP114" s="87">
        <v>0</v>
      </c>
      <c r="LRQ114" s="87">
        <v>0</v>
      </c>
      <c r="LRR114" s="87">
        <v>0</v>
      </c>
      <c r="LRS114" s="87">
        <v>0</v>
      </c>
      <c r="LRT114" s="87">
        <v>0</v>
      </c>
      <c r="LRU114" s="87">
        <v>0</v>
      </c>
      <c r="LRV114" s="87">
        <v>0</v>
      </c>
      <c r="LRW114" s="87">
        <v>0</v>
      </c>
      <c r="LRX114" s="87">
        <v>0</v>
      </c>
      <c r="LRY114" s="87">
        <v>0</v>
      </c>
      <c r="LRZ114" s="87">
        <v>0</v>
      </c>
      <c r="LSA114" s="87">
        <v>0</v>
      </c>
      <c r="LSB114" s="87">
        <v>0</v>
      </c>
      <c r="LSC114" s="87">
        <v>0</v>
      </c>
      <c r="LSD114" s="87">
        <v>0</v>
      </c>
      <c r="LSE114" s="87">
        <v>0</v>
      </c>
      <c r="LSF114" s="87">
        <v>0</v>
      </c>
      <c r="LSG114" s="87">
        <v>0</v>
      </c>
      <c r="LSH114" s="87">
        <v>0</v>
      </c>
      <c r="LSI114" s="87">
        <v>0</v>
      </c>
      <c r="LSJ114" s="87">
        <v>0</v>
      </c>
      <c r="LSK114" s="87">
        <v>0</v>
      </c>
      <c r="LSL114" s="87">
        <v>0</v>
      </c>
      <c r="LSM114" s="87">
        <v>0</v>
      </c>
      <c r="LSN114" s="87">
        <v>0</v>
      </c>
      <c r="LSO114" s="87">
        <v>0</v>
      </c>
      <c r="LSP114" s="87">
        <v>0</v>
      </c>
      <c r="LSQ114" s="87">
        <v>0</v>
      </c>
      <c r="LSR114" s="87">
        <v>0</v>
      </c>
      <c r="LSS114" s="87">
        <v>0</v>
      </c>
      <c r="LST114" s="87">
        <v>0</v>
      </c>
      <c r="LSU114" s="87">
        <v>0</v>
      </c>
      <c r="LSV114" s="87">
        <v>0</v>
      </c>
      <c r="LSW114" s="87">
        <v>0</v>
      </c>
      <c r="LSX114" s="87">
        <v>0</v>
      </c>
      <c r="LSY114" s="87">
        <v>0</v>
      </c>
      <c r="LSZ114" s="87">
        <v>0</v>
      </c>
      <c r="LTA114" s="87">
        <v>0</v>
      </c>
      <c r="LTB114" s="87">
        <v>0</v>
      </c>
      <c r="LTC114" s="87">
        <v>0</v>
      </c>
      <c r="LTD114" s="87">
        <v>0</v>
      </c>
      <c r="LTE114" s="87">
        <v>0</v>
      </c>
      <c r="LTF114" s="87">
        <v>0</v>
      </c>
      <c r="LTG114" s="87">
        <v>0</v>
      </c>
      <c r="LTH114" s="87">
        <v>0</v>
      </c>
      <c r="LTI114" s="87">
        <v>0</v>
      </c>
      <c r="LTJ114" s="87">
        <v>0</v>
      </c>
      <c r="LTK114" s="87">
        <v>0</v>
      </c>
      <c r="LTL114" s="87">
        <v>0</v>
      </c>
      <c r="LTM114" s="87">
        <v>0</v>
      </c>
      <c r="LTN114" s="87">
        <v>0</v>
      </c>
      <c r="LTO114" s="87">
        <v>0</v>
      </c>
      <c r="LTP114" s="87">
        <v>0</v>
      </c>
      <c r="LTQ114" s="87">
        <v>0</v>
      </c>
      <c r="LTR114" s="87">
        <v>0</v>
      </c>
      <c r="LTS114" s="87">
        <v>0</v>
      </c>
      <c r="LTT114" s="87">
        <v>0</v>
      </c>
      <c r="LTU114" s="87">
        <v>0</v>
      </c>
      <c r="LTV114" s="87">
        <v>0</v>
      </c>
      <c r="LTW114" s="87">
        <v>0</v>
      </c>
      <c r="LTX114" s="87">
        <v>0</v>
      </c>
      <c r="LTY114" s="87">
        <v>0</v>
      </c>
      <c r="LTZ114" s="87">
        <v>0</v>
      </c>
      <c r="LUA114" s="87">
        <v>0</v>
      </c>
      <c r="LUB114" s="87">
        <v>0</v>
      </c>
      <c r="LUC114" s="87">
        <v>0</v>
      </c>
      <c r="LUD114" s="87">
        <v>0</v>
      </c>
      <c r="LUE114" s="87">
        <v>0</v>
      </c>
      <c r="LUF114" s="87">
        <v>0</v>
      </c>
      <c r="LUG114" s="87">
        <v>0</v>
      </c>
      <c r="LUH114" s="87">
        <v>0</v>
      </c>
      <c r="LUI114" s="87">
        <v>0</v>
      </c>
      <c r="LUJ114" s="87">
        <v>0</v>
      </c>
      <c r="LUK114" s="87">
        <v>0</v>
      </c>
      <c r="LUL114" s="87">
        <v>0</v>
      </c>
      <c r="LUM114" s="87">
        <v>0</v>
      </c>
      <c r="LUN114" s="87">
        <v>0</v>
      </c>
      <c r="LUO114" s="87">
        <v>0</v>
      </c>
      <c r="LUP114" s="87">
        <v>0</v>
      </c>
      <c r="LUQ114" s="87">
        <v>0</v>
      </c>
      <c r="LUR114" s="87">
        <v>0</v>
      </c>
      <c r="LUS114" s="87">
        <v>0</v>
      </c>
      <c r="LUT114" s="87">
        <v>0</v>
      </c>
      <c r="LUU114" s="87">
        <v>0</v>
      </c>
      <c r="LUV114" s="87">
        <v>0</v>
      </c>
      <c r="LUW114" s="87">
        <v>0</v>
      </c>
      <c r="LUX114" s="87">
        <v>0</v>
      </c>
      <c r="LUY114" s="87">
        <v>0</v>
      </c>
      <c r="LUZ114" s="87">
        <v>0</v>
      </c>
      <c r="LVA114" s="87">
        <v>0</v>
      </c>
      <c r="LVB114" s="87">
        <v>0</v>
      </c>
      <c r="LVC114" s="87">
        <v>0</v>
      </c>
      <c r="LVD114" s="87">
        <v>0</v>
      </c>
      <c r="LVE114" s="87">
        <v>0</v>
      </c>
      <c r="LVF114" s="87">
        <v>0</v>
      </c>
      <c r="LVG114" s="87">
        <v>0</v>
      </c>
      <c r="LVH114" s="87">
        <v>0</v>
      </c>
      <c r="LVI114" s="87">
        <v>0</v>
      </c>
      <c r="LVJ114" s="87">
        <v>0</v>
      </c>
      <c r="LVK114" s="87">
        <v>0</v>
      </c>
      <c r="LVL114" s="87">
        <v>0</v>
      </c>
      <c r="LVM114" s="87">
        <v>0</v>
      </c>
      <c r="LVN114" s="87">
        <v>0</v>
      </c>
      <c r="LVO114" s="87">
        <v>0</v>
      </c>
      <c r="LVP114" s="87">
        <v>0</v>
      </c>
      <c r="LVQ114" s="87">
        <v>0</v>
      </c>
      <c r="LVR114" s="87">
        <v>0</v>
      </c>
      <c r="LVS114" s="87">
        <v>0</v>
      </c>
      <c r="LVT114" s="87">
        <v>0</v>
      </c>
      <c r="LVU114" s="87">
        <v>0</v>
      </c>
      <c r="LVV114" s="87">
        <v>0</v>
      </c>
      <c r="LVW114" s="87">
        <v>0</v>
      </c>
      <c r="LVX114" s="87">
        <v>0</v>
      </c>
      <c r="LVY114" s="87">
        <v>0</v>
      </c>
      <c r="LVZ114" s="87">
        <v>0</v>
      </c>
      <c r="LWA114" s="87">
        <v>0</v>
      </c>
      <c r="LWB114" s="87">
        <v>0</v>
      </c>
      <c r="LWC114" s="87">
        <v>0</v>
      </c>
      <c r="LWD114" s="87">
        <v>0</v>
      </c>
      <c r="LWE114" s="87">
        <v>0</v>
      </c>
      <c r="LWF114" s="87">
        <v>0</v>
      </c>
      <c r="LWG114" s="87">
        <v>0</v>
      </c>
      <c r="LWH114" s="87">
        <v>0</v>
      </c>
      <c r="LWI114" s="87">
        <v>0</v>
      </c>
      <c r="LWJ114" s="87">
        <v>0</v>
      </c>
      <c r="LWK114" s="87">
        <v>0</v>
      </c>
      <c r="LWL114" s="87">
        <v>0</v>
      </c>
      <c r="LWM114" s="87">
        <v>0</v>
      </c>
      <c r="LWN114" s="87">
        <v>0</v>
      </c>
      <c r="LWO114" s="87">
        <v>0</v>
      </c>
      <c r="LWP114" s="87">
        <v>0</v>
      </c>
      <c r="LWQ114" s="87">
        <v>0</v>
      </c>
      <c r="LWR114" s="87">
        <v>0</v>
      </c>
      <c r="LWS114" s="87">
        <v>0</v>
      </c>
      <c r="LWT114" s="87">
        <v>0</v>
      </c>
      <c r="LWU114" s="87">
        <v>0</v>
      </c>
      <c r="LWV114" s="87">
        <v>0</v>
      </c>
      <c r="LWW114" s="87">
        <v>0</v>
      </c>
      <c r="LWX114" s="87">
        <v>0</v>
      </c>
      <c r="LWY114" s="87">
        <v>0</v>
      </c>
      <c r="LWZ114" s="87">
        <v>0</v>
      </c>
      <c r="LXA114" s="87">
        <v>0</v>
      </c>
      <c r="LXB114" s="87">
        <v>0</v>
      </c>
      <c r="LXC114" s="87">
        <v>0</v>
      </c>
      <c r="LXD114" s="87">
        <v>0</v>
      </c>
      <c r="LXE114" s="87">
        <v>0</v>
      </c>
      <c r="LXF114" s="87">
        <v>0</v>
      </c>
      <c r="LXG114" s="87">
        <v>0</v>
      </c>
      <c r="LXH114" s="87">
        <v>0</v>
      </c>
      <c r="LXI114" s="87">
        <v>0</v>
      </c>
      <c r="LXJ114" s="87">
        <v>0</v>
      </c>
      <c r="LXK114" s="87">
        <v>0</v>
      </c>
      <c r="LXL114" s="87">
        <v>0</v>
      </c>
      <c r="LXM114" s="87">
        <v>0</v>
      </c>
      <c r="LXN114" s="87">
        <v>0</v>
      </c>
      <c r="LXO114" s="87">
        <v>0</v>
      </c>
      <c r="LXP114" s="87">
        <v>0</v>
      </c>
      <c r="LXQ114" s="87">
        <v>0</v>
      </c>
      <c r="LXR114" s="87">
        <v>0</v>
      </c>
      <c r="LXS114" s="87">
        <v>0</v>
      </c>
      <c r="LXT114" s="87">
        <v>0</v>
      </c>
      <c r="LXU114" s="87">
        <v>0</v>
      </c>
      <c r="LXV114" s="87">
        <v>0</v>
      </c>
      <c r="LXW114" s="87">
        <v>0</v>
      </c>
      <c r="LXX114" s="87">
        <v>0</v>
      </c>
      <c r="LXY114" s="87">
        <v>0</v>
      </c>
      <c r="LXZ114" s="87">
        <v>0</v>
      </c>
      <c r="LYA114" s="87">
        <v>0</v>
      </c>
      <c r="LYB114" s="87">
        <v>0</v>
      </c>
      <c r="LYC114" s="87">
        <v>0</v>
      </c>
      <c r="LYD114" s="87">
        <v>0</v>
      </c>
      <c r="LYE114" s="87">
        <v>0</v>
      </c>
      <c r="LYF114" s="87">
        <v>0</v>
      </c>
      <c r="LYG114" s="87">
        <v>0</v>
      </c>
      <c r="LYH114" s="87">
        <v>0</v>
      </c>
      <c r="LYI114" s="87">
        <v>0</v>
      </c>
      <c r="LYJ114" s="87">
        <v>0</v>
      </c>
      <c r="LYK114" s="87">
        <v>0</v>
      </c>
      <c r="LYL114" s="87">
        <v>0</v>
      </c>
      <c r="LYM114" s="87">
        <v>0</v>
      </c>
      <c r="LYN114" s="87">
        <v>0</v>
      </c>
      <c r="LYO114" s="87">
        <v>0</v>
      </c>
      <c r="LYP114" s="87">
        <v>0</v>
      </c>
      <c r="LYQ114" s="87">
        <v>0</v>
      </c>
      <c r="LYR114" s="87">
        <v>0</v>
      </c>
      <c r="LYS114" s="87">
        <v>0</v>
      </c>
      <c r="LYT114" s="87">
        <v>0</v>
      </c>
      <c r="LYU114" s="87">
        <v>0</v>
      </c>
      <c r="LYV114" s="87">
        <v>0</v>
      </c>
      <c r="LYW114" s="87">
        <v>0</v>
      </c>
      <c r="LYX114" s="87">
        <v>0</v>
      </c>
      <c r="LYY114" s="87">
        <v>0</v>
      </c>
      <c r="LYZ114" s="87">
        <v>0</v>
      </c>
      <c r="LZA114" s="87">
        <v>0</v>
      </c>
      <c r="LZB114" s="87">
        <v>0</v>
      </c>
      <c r="LZC114" s="87">
        <v>0</v>
      </c>
      <c r="LZD114" s="87">
        <v>0</v>
      </c>
      <c r="LZE114" s="87">
        <v>0</v>
      </c>
      <c r="LZF114" s="87">
        <v>0</v>
      </c>
      <c r="LZG114" s="87">
        <v>0</v>
      </c>
      <c r="LZH114" s="87">
        <v>0</v>
      </c>
      <c r="LZI114" s="87">
        <v>0</v>
      </c>
      <c r="LZJ114" s="87">
        <v>0</v>
      </c>
      <c r="LZK114" s="87">
        <v>0</v>
      </c>
      <c r="LZL114" s="87">
        <v>0</v>
      </c>
      <c r="LZM114" s="87">
        <v>0</v>
      </c>
      <c r="LZN114" s="87">
        <v>0</v>
      </c>
      <c r="LZO114" s="87">
        <v>0</v>
      </c>
      <c r="LZP114" s="87">
        <v>0</v>
      </c>
      <c r="LZQ114" s="87">
        <v>0</v>
      </c>
      <c r="LZR114" s="87">
        <v>0</v>
      </c>
      <c r="LZS114" s="87">
        <v>0</v>
      </c>
      <c r="LZT114" s="87">
        <v>0</v>
      </c>
      <c r="LZU114" s="87">
        <v>0</v>
      </c>
      <c r="LZV114" s="87">
        <v>0</v>
      </c>
      <c r="LZW114" s="87">
        <v>0</v>
      </c>
      <c r="LZX114" s="87">
        <v>0</v>
      </c>
      <c r="LZY114" s="87">
        <v>0</v>
      </c>
      <c r="LZZ114" s="87">
        <v>0</v>
      </c>
      <c r="MAA114" s="87">
        <v>0</v>
      </c>
      <c r="MAB114" s="87">
        <v>0</v>
      </c>
      <c r="MAC114" s="87">
        <v>0</v>
      </c>
      <c r="MAD114" s="87">
        <v>0</v>
      </c>
      <c r="MAE114" s="87">
        <v>0</v>
      </c>
      <c r="MAF114" s="87">
        <v>0</v>
      </c>
      <c r="MAG114" s="87">
        <v>0</v>
      </c>
      <c r="MAH114" s="87">
        <v>0</v>
      </c>
      <c r="MAI114" s="87">
        <v>0</v>
      </c>
      <c r="MAJ114" s="87">
        <v>0</v>
      </c>
      <c r="MAK114" s="87">
        <v>0</v>
      </c>
      <c r="MAL114" s="87">
        <v>0</v>
      </c>
      <c r="MAM114" s="87">
        <v>0</v>
      </c>
      <c r="MAN114" s="87">
        <v>0</v>
      </c>
      <c r="MAO114" s="87">
        <v>0</v>
      </c>
      <c r="MAP114" s="87">
        <v>0</v>
      </c>
      <c r="MAQ114" s="87">
        <v>0</v>
      </c>
      <c r="MAR114" s="87">
        <v>0</v>
      </c>
      <c r="MAS114" s="87">
        <v>0</v>
      </c>
      <c r="MAT114" s="87">
        <v>0</v>
      </c>
      <c r="MAU114" s="87">
        <v>0</v>
      </c>
      <c r="MAV114" s="87">
        <v>0</v>
      </c>
      <c r="MAW114" s="87">
        <v>0</v>
      </c>
      <c r="MAX114" s="87">
        <v>0</v>
      </c>
      <c r="MAY114" s="87">
        <v>0</v>
      </c>
      <c r="MAZ114" s="87">
        <v>0</v>
      </c>
      <c r="MBA114" s="87">
        <v>0</v>
      </c>
      <c r="MBB114" s="87">
        <v>0</v>
      </c>
      <c r="MBC114" s="87">
        <v>0</v>
      </c>
      <c r="MBD114" s="87">
        <v>0</v>
      </c>
      <c r="MBE114" s="87">
        <v>0</v>
      </c>
      <c r="MBF114" s="87">
        <v>0</v>
      </c>
      <c r="MBG114" s="87">
        <v>0</v>
      </c>
      <c r="MBH114" s="87">
        <v>0</v>
      </c>
      <c r="MBI114" s="87">
        <v>0</v>
      </c>
      <c r="MBJ114" s="87">
        <v>0</v>
      </c>
      <c r="MBK114" s="87">
        <v>0</v>
      </c>
      <c r="MBL114" s="87">
        <v>0</v>
      </c>
      <c r="MBM114" s="87">
        <v>0</v>
      </c>
      <c r="MBN114" s="87">
        <v>0</v>
      </c>
      <c r="MBO114" s="87">
        <v>0</v>
      </c>
      <c r="MBP114" s="87">
        <v>0</v>
      </c>
      <c r="MBQ114" s="87">
        <v>0</v>
      </c>
      <c r="MBR114" s="87">
        <v>0</v>
      </c>
      <c r="MBS114" s="87">
        <v>0</v>
      </c>
      <c r="MBT114" s="87">
        <v>0</v>
      </c>
      <c r="MBU114" s="87">
        <v>0</v>
      </c>
      <c r="MBV114" s="87">
        <v>0</v>
      </c>
      <c r="MBW114" s="87">
        <v>0</v>
      </c>
      <c r="MBX114" s="87">
        <v>0</v>
      </c>
      <c r="MBY114" s="87">
        <v>0</v>
      </c>
      <c r="MBZ114" s="87">
        <v>0</v>
      </c>
      <c r="MCA114" s="87">
        <v>0</v>
      </c>
      <c r="MCB114" s="87">
        <v>0</v>
      </c>
      <c r="MCC114" s="87">
        <v>0</v>
      </c>
      <c r="MCD114" s="87">
        <v>0</v>
      </c>
      <c r="MCE114" s="87">
        <v>0</v>
      </c>
      <c r="MCF114" s="87">
        <v>0</v>
      </c>
      <c r="MCG114" s="87">
        <v>0</v>
      </c>
      <c r="MCH114" s="87">
        <v>0</v>
      </c>
      <c r="MCI114" s="87">
        <v>0</v>
      </c>
      <c r="MCJ114" s="87">
        <v>0</v>
      </c>
      <c r="MCK114" s="87">
        <v>0</v>
      </c>
      <c r="MCL114" s="87">
        <v>0</v>
      </c>
      <c r="MCM114" s="87">
        <v>0</v>
      </c>
      <c r="MCN114" s="87">
        <v>0</v>
      </c>
      <c r="MCO114" s="87">
        <v>0</v>
      </c>
      <c r="MCP114" s="87">
        <v>0</v>
      </c>
      <c r="MCQ114" s="87">
        <v>0</v>
      </c>
      <c r="MCR114" s="87">
        <v>0</v>
      </c>
      <c r="MCS114" s="87">
        <v>0</v>
      </c>
      <c r="MCT114" s="87">
        <v>0</v>
      </c>
      <c r="MCU114" s="87">
        <v>0</v>
      </c>
      <c r="MCV114" s="87">
        <v>0</v>
      </c>
      <c r="MCW114" s="87">
        <v>0</v>
      </c>
      <c r="MCX114" s="87">
        <v>0</v>
      </c>
      <c r="MCY114" s="87">
        <v>0</v>
      </c>
      <c r="MCZ114" s="87">
        <v>0</v>
      </c>
      <c r="MDA114" s="87">
        <v>0</v>
      </c>
      <c r="MDB114" s="87">
        <v>0</v>
      </c>
      <c r="MDC114" s="87">
        <v>0</v>
      </c>
      <c r="MDD114" s="87">
        <v>0</v>
      </c>
      <c r="MDE114" s="87">
        <v>0</v>
      </c>
      <c r="MDF114" s="87">
        <v>0</v>
      </c>
      <c r="MDG114" s="87">
        <v>0</v>
      </c>
      <c r="MDH114" s="87">
        <v>0</v>
      </c>
      <c r="MDI114" s="87">
        <v>0</v>
      </c>
      <c r="MDJ114" s="87">
        <v>0</v>
      </c>
      <c r="MDK114" s="87">
        <v>0</v>
      </c>
      <c r="MDL114" s="87">
        <v>0</v>
      </c>
      <c r="MDM114" s="87">
        <v>0</v>
      </c>
      <c r="MDN114" s="87">
        <v>0</v>
      </c>
      <c r="MDO114" s="87">
        <v>0</v>
      </c>
      <c r="MDP114" s="87">
        <v>0</v>
      </c>
      <c r="MDQ114" s="87">
        <v>0</v>
      </c>
      <c r="MDR114" s="87">
        <v>0</v>
      </c>
      <c r="MDS114" s="87">
        <v>0</v>
      </c>
      <c r="MDT114" s="87">
        <v>0</v>
      </c>
      <c r="MDU114" s="87">
        <v>0</v>
      </c>
      <c r="MDV114" s="87">
        <v>0</v>
      </c>
      <c r="MDW114" s="87">
        <v>0</v>
      </c>
      <c r="MDX114" s="87">
        <v>0</v>
      </c>
      <c r="MDY114" s="87">
        <v>0</v>
      </c>
      <c r="MDZ114" s="87">
        <v>0</v>
      </c>
      <c r="MEA114" s="87">
        <v>0</v>
      </c>
      <c r="MEB114" s="87">
        <v>0</v>
      </c>
      <c r="MEC114" s="87">
        <v>0</v>
      </c>
      <c r="MED114" s="87">
        <v>0</v>
      </c>
      <c r="MEE114" s="87">
        <v>0</v>
      </c>
      <c r="MEF114" s="87">
        <v>0</v>
      </c>
      <c r="MEG114" s="87">
        <v>0</v>
      </c>
      <c r="MEH114" s="87">
        <v>0</v>
      </c>
      <c r="MEI114" s="87">
        <v>0</v>
      </c>
      <c r="MEJ114" s="87">
        <v>0</v>
      </c>
      <c r="MEK114" s="87">
        <v>0</v>
      </c>
      <c r="MEL114" s="87">
        <v>0</v>
      </c>
      <c r="MEM114" s="87">
        <v>0</v>
      </c>
      <c r="MEN114" s="87">
        <v>0</v>
      </c>
      <c r="MEO114" s="87">
        <v>0</v>
      </c>
      <c r="MEP114" s="87">
        <v>0</v>
      </c>
      <c r="MEQ114" s="87">
        <v>0</v>
      </c>
      <c r="MER114" s="87">
        <v>0</v>
      </c>
      <c r="MES114" s="87">
        <v>0</v>
      </c>
      <c r="MET114" s="87">
        <v>0</v>
      </c>
      <c r="MEU114" s="87">
        <v>0</v>
      </c>
      <c r="MEV114" s="87">
        <v>0</v>
      </c>
      <c r="MEW114" s="87">
        <v>0</v>
      </c>
      <c r="MEX114" s="87">
        <v>0</v>
      </c>
      <c r="MEY114" s="87">
        <v>0</v>
      </c>
      <c r="MEZ114" s="87">
        <v>0</v>
      </c>
      <c r="MFA114" s="87">
        <v>0</v>
      </c>
      <c r="MFB114" s="87">
        <v>0</v>
      </c>
      <c r="MFC114" s="87">
        <v>0</v>
      </c>
      <c r="MFD114" s="87">
        <v>0</v>
      </c>
      <c r="MFE114" s="87">
        <v>0</v>
      </c>
      <c r="MFF114" s="87">
        <v>0</v>
      </c>
      <c r="MFG114" s="87">
        <v>0</v>
      </c>
      <c r="MFH114" s="87">
        <v>0</v>
      </c>
      <c r="MFI114" s="87">
        <v>0</v>
      </c>
      <c r="MFJ114" s="87">
        <v>0</v>
      </c>
      <c r="MFK114" s="87">
        <v>0</v>
      </c>
      <c r="MFL114" s="87">
        <v>0</v>
      </c>
      <c r="MFM114" s="87">
        <v>0</v>
      </c>
      <c r="MFN114" s="87">
        <v>0</v>
      </c>
      <c r="MFO114" s="87">
        <v>0</v>
      </c>
      <c r="MFP114" s="87">
        <v>0</v>
      </c>
      <c r="MFQ114" s="87">
        <v>0</v>
      </c>
      <c r="MFR114" s="87">
        <v>0</v>
      </c>
      <c r="MFS114" s="87">
        <v>0</v>
      </c>
      <c r="MFT114" s="87">
        <v>0</v>
      </c>
      <c r="MFU114" s="87">
        <v>0</v>
      </c>
      <c r="MFV114" s="87">
        <v>0</v>
      </c>
      <c r="MFW114" s="87">
        <v>0</v>
      </c>
      <c r="MFX114" s="87">
        <v>0</v>
      </c>
      <c r="MFY114" s="87">
        <v>0</v>
      </c>
      <c r="MFZ114" s="87">
        <v>0</v>
      </c>
      <c r="MGA114" s="87">
        <v>0</v>
      </c>
      <c r="MGB114" s="87">
        <v>0</v>
      </c>
      <c r="MGC114" s="87">
        <v>0</v>
      </c>
      <c r="MGD114" s="87">
        <v>0</v>
      </c>
      <c r="MGE114" s="87">
        <v>0</v>
      </c>
      <c r="MGF114" s="87">
        <v>0</v>
      </c>
      <c r="MGG114" s="87">
        <v>0</v>
      </c>
      <c r="MGH114" s="87">
        <v>0</v>
      </c>
      <c r="MGI114" s="87">
        <v>0</v>
      </c>
      <c r="MGJ114" s="87">
        <v>0</v>
      </c>
      <c r="MGK114" s="87">
        <v>0</v>
      </c>
      <c r="MGL114" s="87">
        <v>0</v>
      </c>
      <c r="MGM114" s="87">
        <v>0</v>
      </c>
      <c r="MGN114" s="87">
        <v>0</v>
      </c>
      <c r="MGO114" s="87">
        <v>0</v>
      </c>
      <c r="MGP114" s="87">
        <v>0</v>
      </c>
      <c r="MGQ114" s="87">
        <v>0</v>
      </c>
      <c r="MGR114" s="87">
        <v>0</v>
      </c>
      <c r="MGS114" s="87">
        <v>0</v>
      </c>
      <c r="MGT114" s="87">
        <v>0</v>
      </c>
      <c r="MGU114" s="87">
        <v>0</v>
      </c>
      <c r="MGV114" s="87">
        <v>0</v>
      </c>
      <c r="MGW114" s="87">
        <v>0</v>
      </c>
      <c r="MGX114" s="87">
        <v>0</v>
      </c>
      <c r="MGY114" s="87">
        <v>0</v>
      </c>
      <c r="MGZ114" s="87">
        <v>0</v>
      </c>
      <c r="MHA114" s="87">
        <v>0</v>
      </c>
      <c r="MHB114" s="87">
        <v>0</v>
      </c>
      <c r="MHC114" s="87">
        <v>0</v>
      </c>
      <c r="MHD114" s="87">
        <v>0</v>
      </c>
      <c r="MHE114" s="87">
        <v>0</v>
      </c>
      <c r="MHF114" s="87">
        <v>0</v>
      </c>
      <c r="MHG114" s="87">
        <v>0</v>
      </c>
      <c r="MHH114" s="87">
        <v>0</v>
      </c>
      <c r="MHI114" s="87">
        <v>0</v>
      </c>
      <c r="MHJ114" s="87">
        <v>0</v>
      </c>
      <c r="MHK114" s="87">
        <v>0</v>
      </c>
      <c r="MHL114" s="87">
        <v>0</v>
      </c>
      <c r="MHM114" s="87">
        <v>0</v>
      </c>
      <c r="MHN114" s="87">
        <v>0</v>
      </c>
      <c r="MHO114" s="87">
        <v>0</v>
      </c>
      <c r="MHP114" s="87">
        <v>0</v>
      </c>
      <c r="MHQ114" s="87">
        <v>0</v>
      </c>
      <c r="MHR114" s="87">
        <v>0</v>
      </c>
      <c r="MHS114" s="87">
        <v>0</v>
      </c>
      <c r="MHT114" s="87">
        <v>0</v>
      </c>
      <c r="MHU114" s="87">
        <v>0</v>
      </c>
      <c r="MHV114" s="87">
        <v>0</v>
      </c>
      <c r="MHW114" s="87">
        <v>0</v>
      </c>
      <c r="MHX114" s="87">
        <v>0</v>
      </c>
      <c r="MHY114" s="87">
        <v>0</v>
      </c>
      <c r="MHZ114" s="87">
        <v>0</v>
      </c>
      <c r="MIA114" s="87">
        <v>0</v>
      </c>
      <c r="MIB114" s="87">
        <v>0</v>
      </c>
      <c r="MIC114" s="87">
        <v>0</v>
      </c>
      <c r="MID114" s="87">
        <v>0</v>
      </c>
      <c r="MIE114" s="87">
        <v>0</v>
      </c>
      <c r="MIF114" s="87">
        <v>0</v>
      </c>
      <c r="MIG114" s="87">
        <v>0</v>
      </c>
      <c r="MIH114" s="87">
        <v>0</v>
      </c>
      <c r="MII114" s="87">
        <v>0</v>
      </c>
      <c r="MIJ114" s="87">
        <v>0</v>
      </c>
      <c r="MIK114" s="87">
        <v>0</v>
      </c>
      <c r="MIL114" s="87">
        <v>0</v>
      </c>
      <c r="MIM114" s="87">
        <v>0</v>
      </c>
      <c r="MIN114" s="87">
        <v>0</v>
      </c>
      <c r="MIO114" s="87">
        <v>0</v>
      </c>
      <c r="MIP114" s="87">
        <v>0</v>
      </c>
      <c r="MIQ114" s="87">
        <v>0</v>
      </c>
      <c r="MIR114" s="87">
        <v>0</v>
      </c>
      <c r="MIS114" s="87">
        <v>0</v>
      </c>
      <c r="MIT114" s="87">
        <v>0</v>
      </c>
      <c r="MIU114" s="87">
        <v>0</v>
      </c>
      <c r="MIV114" s="87">
        <v>0</v>
      </c>
      <c r="MIW114" s="87">
        <v>0</v>
      </c>
      <c r="MIX114" s="87">
        <v>0</v>
      </c>
      <c r="MIY114" s="87">
        <v>0</v>
      </c>
      <c r="MIZ114" s="87">
        <v>0</v>
      </c>
      <c r="MJA114" s="87">
        <v>0</v>
      </c>
      <c r="MJB114" s="87">
        <v>0</v>
      </c>
      <c r="MJC114" s="87">
        <v>0</v>
      </c>
      <c r="MJD114" s="87">
        <v>0</v>
      </c>
      <c r="MJE114" s="87">
        <v>0</v>
      </c>
      <c r="MJF114" s="87">
        <v>0</v>
      </c>
      <c r="MJG114" s="87">
        <v>0</v>
      </c>
      <c r="MJH114" s="87">
        <v>0</v>
      </c>
      <c r="MJI114" s="87">
        <v>0</v>
      </c>
      <c r="MJJ114" s="87">
        <v>0</v>
      </c>
      <c r="MJK114" s="87">
        <v>0</v>
      </c>
      <c r="MJL114" s="87">
        <v>0</v>
      </c>
      <c r="MJM114" s="87">
        <v>0</v>
      </c>
      <c r="MJN114" s="87">
        <v>0</v>
      </c>
      <c r="MJO114" s="87">
        <v>0</v>
      </c>
      <c r="MJP114" s="87">
        <v>0</v>
      </c>
      <c r="MJQ114" s="87">
        <v>0</v>
      </c>
      <c r="MJR114" s="87">
        <v>0</v>
      </c>
      <c r="MJS114" s="87">
        <v>0</v>
      </c>
      <c r="MJT114" s="87">
        <v>0</v>
      </c>
      <c r="MJU114" s="87">
        <v>0</v>
      </c>
      <c r="MJV114" s="87">
        <v>0</v>
      </c>
      <c r="MJW114" s="87">
        <v>0</v>
      </c>
      <c r="MJX114" s="87">
        <v>0</v>
      </c>
      <c r="MJY114" s="87">
        <v>0</v>
      </c>
      <c r="MJZ114" s="87">
        <v>0</v>
      </c>
      <c r="MKA114" s="87">
        <v>0</v>
      </c>
      <c r="MKB114" s="87">
        <v>0</v>
      </c>
      <c r="MKC114" s="87">
        <v>0</v>
      </c>
      <c r="MKD114" s="87">
        <v>0</v>
      </c>
      <c r="MKE114" s="87">
        <v>0</v>
      </c>
      <c r="MKF114" s="87">
        <v>0</v>
      </c>
      <c r="MKG114" s="87">
        <v>0</v>
      </c>
      <c r="MKH114" s="87">
        <v>0</v>
      </c>
      <c r="MKI114" s="87">
        <v>0</v>
      </c>
      <c r="MKJ114" s="87">
        <v>0</v>
      </c>
      <c r="MKK114" s="87">
        <v>0</v>
      </c>
      <c r="MKL114" s="87">
        <v>0</v>
      </c>
      <c r="MKM114" s="87">
        <v>0</v>
      </c>
      <c r="MKN114" s="87">
        <v>0</v>
      </c>
      <c r="MKO114" s="87">
        <v>0</v>
      </c>
      <c r="MKP114" s="87">
        <v>0</v>
      </c>
      <c r="MKQ114" s="87">
        <v>0</v>
      </c>
      <c r="MKR114" s="87">
        <v>0</v>
      </c>
      <c r="MKS114" s="87">
        <v>0</v>
      </c>
      <c r="MKT114" s="87">
        <v>0</v>
      </c>
      <c r="MKU114" s="87">
        <v>0</v>
      </c>
      <c r="MKV114" s="87">
        <v>0</v>
      </c>
      <c r="MKW114" s="87">
        <v>0</v>
      </c>
      <c r="MKX114" s="87">
        <v>0</v>
      </c>
      <c r="MKY114" s="87">
        <v>0</v>
      </c>
      <c r="MKZ114" s="87">
        <v>0</v>
      </c>
      <c r="MLA114" s="87">
        <v>0</v>
      </c>
      <c r="MLB114" s="87">
        <v>0</v>
      </c>
      <c r="MLC114" s="87">
        <v>0</v>
      </c>
      <c r="MLD114" s="87">
        <v>0</v>
      </c>
      <c r="MLE114" s="87">
        <v>0</v>
      </c>
      <c r="MLF114" s="87">
        <v>0</v>
      </c>
      <c r="MLG114" s="87">
        <v>0</v>
      </c>
      <c r="MLH114" s="87">
        <v>0</v>
      </c>
      <c r="MLI114" s="87">
        <v>0</v>
      </c>
      <c r="MLJ114" s="87">
        <v>0</v>
      </c>
      <c r="MLK114" s="87">
        <v>0</v>
      </c>
      <c r="MLL114" s="87">
        <v>0</v>
      </c>
      <c r="MLM114" s="87">
        <v>0</v>
      </c>
      <c r="MLN114" s="87">
        <v>0</v>
      </c>
      <c r="MLO114" s="87">
        <v>0</v>
      </c>
      <c r="MLP114" s="87">
        <v>0</v>
      </c>
      <c r="MLQ114" s="87">
        <v>0</v>
      </c>
      <c r="MLR114" s="87">
        <v>0</v>
      </c>
      <c r="MLS114" s="87">
        <v>0</v>
      </c>
      <c r="MLT114" s="87">
        <v>0</v>
      </c>
      <c r="MLU114" s="87">
        <v>0</v>
      </c>
      <c r="MLV114" s="87">
        <v>0</v>
      </c>
      <c r="MLW114" s="87">
        <v>0</v>
      </c>
      <c r="MLX114" s="87">
        <v>0</v>
      </c>
      <c r="MLY114" s="87">
        <v>0</v>
      </c>
      <c r="MLZ114" s="87">
        <v>0</v>
      </c>
      <c r="MMA114" s="87">
        <v>0</v>
      </c>
      <c r="MMB114" s="87">
        <v>0</v>
      </c>
      <c r="MMC114" s="87">
        <v>0</v>
      </c>
      <c r="MMD114" s="87">
        <v>0</v>
      </c>
      <c r="MME114" s="87">
        <v>0</v>
      </c>
      <c r="MMF114" s="87">
        <v>0</v>
      </c>
      <c r="MMG114" s="87">
        <v>0</v>
      </c>
      <c r="MMH114" s="87">
        <v>0</v>
      </c>
      <c r="MMI114" s="87">
        <v>0</v>
      </c>
      <c r="MMJ114" s="87">
        <v>0</v>
      </c>
      <c r="MMK114" s="87">
        <v>0</v>
      </c>
      <c r="MML114" s="87">
        <v>0</v>
      </c>
      <c r="MMM114" s="87">
        <v>0</v>
      </c>
      <c r="MMN114" s="87">
        <v>0</v>
      </c>
      <c r="MMO114" s="87">
        <v>0</v>
      </c>
      <c r="MMP114" s="87">
        <v>0</v>
      </c>
      <c r="MMQ114" s="87">
        <v>0</v>
      </c>
      <c r="MMR114" s="87">
        <v>0</v>
      </c>
      <c r="MMS114" s="87">
        <v>0</v>
      </c>
      <c r="MMT114" s="87">
        <v>0</v>
      </c>
      <c r="MMU114" s="87">
        <v>0</v>
      </c>
      <c r="MMV114" s="87">
        <v>0</v>
      </c>
      <c r="MMW114" s="87">
        <v>0</v>
      </c>
      <c r="MMX114" s="87">
        <v>0</v>
      </c>
      <c r="MMY114" s="87">
        <v>0</v>
      </c>
      <c r="MMZ114" s="87">
        <v>0</v>
      </c>
      <c r="MNA114" s="87">
        <v>0</v>
      </c>
      <c r="MNB114" s="87">
        <v>0</v>
      </c>
      <c r="MNC114" s="87">
        <v>0</v>
      </c>
      <c r="MND114" s="87">
        <v>0</v>
      </c>
      <c r="MNE114" s="87">
        <v>0</v>
      </c>
      <c r="MNF114" s="87">
        <v>0</v>
      </c>
      <c r="MNG114" s="87">
        <v>0</v>
      </c>
      <c r="MNH114" s="87">
        <v>0</v>
      </c>
      <c r="MNI114" s="87">
        <v>0</v>
      </c>
      <c r="MNJ114" s="87">
        <v>0</v>
      </c>
      <c r="MNK114" s="87">
        <v>0</v>
      </c>
      <c r="MNL114" s="87">
        <v>0</v>
      </c>
      <c r="MNM114" s="87">
        <v>0</v>
      </c>
      <c r="MNN114" s="87">
        <v>0</v>
      </c>
      <c r="MNO114" s="87">
        <v>0</v>
      </c>
      <c r="MNP114" s="87">
        <v>0</v>
      </c>
      <c r="MNQ114" s="87">
        <v>0</v>
      </c>
      <c r="MNR114" s="87">
        <v>0</v>
      </c>
      <c r="MNS114" s="87">
        <v>0</v>
      </c>
      <c r="MNT114" s="87">
        <v>0</v>
      </c>
      <c r="MNU114" s="87">
        <v>0</v>
      </c>
      <c r="MNV114" s="87">
        <v>0</v>
      </c>
      <c r="MNW114" s="87">
        <v>0</v>
      </c>
      <c r="MNX114" s="87">
        <v>0</v>
      </c>
      <c r="MNY114" s="87">
        <v>0</v>
      </c>
      <c r="MNZ114" s="87">
        <v>0</v>
      </c>
      <c r="MOA114" s="87">
        <v>0</v>
      </c>
      <c r="MOB114" s="87">
        <v>0</v>
      </c>
      <c r="MOC114" s="87">
        <v>0</v>
      </c>
      <c r="MOD114" s="87">
        <v>0</v>
      </c>
      <c r="MOE114" s="87">
        <v>0</v>
      </c>
      <c r="MOF114" s="87">
        <v>0</v>
      </c>
      <c r="MOG114" s="87">
        <v>0</v>
      </c>
      <c r="MOH114" s="87">
        <v>0</v>
      </c>
      <c r="MOI114" s="87">
        <v>0</v>
      </c>
      <c r="MOJ114" s="87">
        <v>0</v>
      </c>
      <c r="MOK114" s="87">
        <v>0</v>
      </c>
      <c r="MOL114" s="87">
        <v>0</v>
      </c>
      <c r="MOM114" s="87">
        <v>0</v>
      </c>
      <c r="MON114" s="87">
        <v>0</v>
      </c>
      <c r="MOO114" s="87">
        <v>0</v>
      </c>
      <c r="MOP114" s="87">
        <v>0</v>
      </c>
      <c r="MOQ114" s="87">
        <v>0</v>
      </c>
      <c r="MOR114" s="87">
        <v>0</v>
      </c>
      <c r="MOS114" s="87">
        <v>0</v>
      </c>
      <c r="MOT114" s="87">
        <v>0</v>
      </c>
      <c r="MOU114" s="87">
        <v>0</v>
      </c>
      <c r="MOV114" s="87">
        <v>0</v>
      </c>
      <c r="MOW114" s="87">
        <v>0</v>
      </c>
      <c r="MOX114" s="87">
        <v>0</v>
      </c>
      <c r="MOY114" s="87">
        <v>0</v>
      </c>
      <c r="MOZ114" s="87">
        <v>0</v>
      </c>
      <c r="MPA114" s="87">
        <v>0</v>
      </c>
      <c r="MPB114" s="87">
        <v>0</v>
      </c>
      <c r="MPC114" s="87">
        <v>0</v>
      </c>
      <c r="MPD114" s="87">
        <v>0</v>
      </c>
      <c r="MPE114" s="87">
        <v>0</v>
      </c>
      <c r="MPF114" s="87">
        <v>0</v>
      </c>
      <c r="MPG114" s="87">
        <v>0</v>
      </c>
      <c r="MPH114" s="87">
        <v>0</v>
      </c>
      <c r="MPI114" s="87">
        <v>0</v>
      </c>
      <c r="MPJ114" s="87">
        <v>0</v>
      </c>
      <c r="MPK114" s="87">
        <v>0</v>
      </c>
      <c r="MPL114" s="87">
        <v>0</v>
      </c>
      <c r="MPM114" s="87">
        <v>0</v>
      </c>
      <c r="MPN114" s="87">
        <v>0</v>
      </c>
      <c r="MPO114" s="87">
        <v>0</v>
      </c>
      <c r="MPP114" s="87">
        <v>0</v>
      </c>
      <c r="MPQ114" s="87">
        <v>0</v>
      </c>
      <c r="MPR114" s="87">
        <v>0</v>
      </c>
      <c r="MPS114" s="87">
        <v>0</v>
      </c>
      <c r="MPT114" s="87">
        <v>0</v>
      </c>
      <c r="MPU114" s="87">
        <v>0</v>
      </c>
      <c r="MPV114" s="87">
        <v>0</v>
      </c>
      <c r="MPW114" s="87">
        <v>0</v>
      </c>
      <c r="MPX114" s="87">
        <v>0</v>
      </c>
      <c r="MPY114" s="87">
        <v>0</v>
      </c>
      <c r="MPZ114" s="87">
        <v>0</v>
      </c>
      <c r="MQA114" s="87">
        <v>0</v>
      </c>
      <c r="MQB114" s="87">
        <v>0</v>
      </c>
      <c r="MQC114" s="87">
        <v>0</v>
      </c>
      <c r="MQD114" s="87">
        <v>0</v>
      </c>
      <c r="MQE114" s="87">
        <v>0</v>
      </c>
      <c r="MQF114" s="87">
        <v>0</v>
      </c>
      <c r="MQG114" s="87">
        <v>0</v>
      </c>
      <c r="MQH114" s="87">
        <v>0</v>
      </c>
      <c r="MQI114" s="87">
        <v>0</v>
      </c>
      <c r="MQJ114" s="87">
        <v>0</v>
      </c>
      <c r="MQK114" s="87">
        <v>0</v>
      </c>
      <c r="MQL114" s="87">
        <v>0</v>
      </c>
      <c r="MQM114" s="87">
        <v>0</v>
      </c>
      <c r="MQN114" s="87">
        <v>0</v>
      </c>
      <c r="MQO114" s="87">
        <v>0</v>
      </c>
      <c r="MQP114" s="87">
        <v>0</v>
      </c>
      <c r="MQQ114" s="87">
        <v>0</v>
      </c>
      <c r="MQR114" s="87">
        <v>0</v>
      </c>
      <c r="MQS114" s="87">
        <v>0</v>
      </c>
      <c r="MQT114" s="87">
        <v>0</v>
      </c>
      <c r="MQU114" s="87">
        <v>0</v>
      </c>
      <c r="MQV114" s="87">
        <v>0</v>
      </c>
      <c r="MQW114" s="87">
        <v>0</v>
      </c>
      <c r="MQX114" s="87">
        <v>0</v>
      </c>
      <c r="MQY114" s="87">
        <v>0</v>
      </c>
      <c r="MQZ114" s="87">
        <v>0</v>
      </c>
      <c r="MRA114" s="87">
        <v>0</v>
      </c>
      <c r="MRB114" s="87">
        <v>0</v>
      </c>
      <c r="MRC114" s="87">
        <v>0</v>
      </c>
      <c r="MRD114" s="87">
        <v>0</v>
      </c>
      <c r="MRE114" s="87">
        <v>0</v>
      </c>
      <c r="MRF114" s="87">
        <v>0</v>
      </c>
      <c r="MRG114" s="87">
        <v>0</v>
      </c>
      <c r="MRH114" s="87">
        <v>0</v>
      </c>
      <c r="MRI114" s="87">
        <v>0</v>
      </c>
      <c r="MRJ114" s="87">
        <v>0</v>
      </c>
      <c r="MRK114" s="87">
        <v>0</v>
      </c>
      <c r="MRL114" s="87">
        <v>0</v>
      </c>
      <c r="MRM114" s="87">
        <v>0</v>
      </c>
      <c r="MRN114" s="87">
        <v>0</v>
      </c>
      <c r="MRO114" s="87">
        <v>0</v>
      </c>
      <c r="MRP114" s="87">
        <v>0</v>
      </c>
      <c r="MRQ114" s="87">
        <v>0</v>
      </c>
      <c r="MRR114" s="87">
        <v>0</v>
      </c>
      <c r="MRS114" s="87">
        <v>0</v>
      </c>
      <c r="MRT114" s="87">
        <v>0</v>
      </c>
      <c r="MRU114" s="87">
        <v>0</v>
      </c>
      <c r="MRV114" s="87">
        <v>0</v>
      </c>
      <c r="MRW114" s="87">
        <v>0</v>
      </c>
      <c r="MRX114" s="87">
        <v>0</v>
      </c>
      <c r="MRY114" s="87">
        <v>0</v>
      </c>
      <c r="MRZ114" s="87">
        <v>0</v>
      </c>
      <c r="MSA114" s="87">
        <v>0</v>
      </c>
      <c r="MSB114" s="87">
        <v>0</v>
      </c>
      <c r="MSC114" s="87">
        <v>0</v>
      </c>
      <c r="MSD114" s="87">
        <v>0</v>
      </c>
      <c r="MSE114" s="87">
        <v>0</v>
      </c>
      <c r="MSF114" s="87">
        <v>0</v>
      </c>
      <c r="MSG114" s="87">
        <v>0</v>
      </c>
      <c r="MSH114" s="87">
        <v>0</v>
      </c>
      <c r="MSI114" s="87">
        <v>0</v>
      </c>
      <c r="MSJ114" s="87">
        <v>0</v>
      </c>
      <c r="MSK114" s="87">
        <v>0</v>
      </c>
      <c r="MSL114" s="87">
        <v>0</v>
      </c>
      <c r="MSM114" s="87">
        <v>0</v>
      </c>
      <c r="MSN114" s="87">
        <v>0</v>
      </c>
      <c r="MSO114" s="87">
        <v>0</v>
      </c>
      <c r="MSP114" s="87">
        <v>0</v>
      </c>
      <c r="MSQ114" s="87">
        <v>0</v>
      </c>
      <c r="MSR114" s="87">
        <v>0</v>
      </c>
      <c r="MSS114" s="87">
        <v>0</v>
      </c>
      <c r="MST114" s="87">
        <v>0</v>
      </c>
      <c r="MSU114" s="87">
        <v>0</v>
      </c>
      <c r="MSV114" s="87">
        <v>0</v>
      </c>
      <c r="MSW114" s="87">
        <v>0</v>
      </c>
      <c r="MSX114" s="87">
        <v>0</v>
      </c>
      <c r="MSY114" s="87">
        <v>0</v>
      </c>
      <c r="MSZ114" s="87">
        <v>0</v>
      </c>
      <c r="MTA114" s="87">
        <v>0</v>
      </c>
      <c r="MTB114" s="87">
        <v>0</v>
      </c>
      <c r="MTC114" s="87">
        <v>0</v>
      </c>
      <c r="MTD114" s="87">
        <v>0</v>
      </c>
      <c r="MTE114" s="87">
        <v>0</v>
      </c>
      <c r="MTF114" s="87">
        <v>0</v>
      </c>
      <c r="MTG114" s="87">
        <v>0</v>
      </c>
      <c r="MTH114" s="87">
        <v>0</v>
      </c>
      <c r="MTI114" s="87">
        <v>0</v>
      </c>
      <c r="MTJ114" s="87">
        <v>0</v>
      </c>
      <c r="MTK114" s="87">
        <v>0</v>
      </c>
      <c r="MTL114" s="87">
        <v>0</v>
      </c>
      <c r="MTM114" s="87">
        <v>0</v>
      </c>
      <c r="MTN114" s="87">
        <v>0</v>
      </c>
      <c r="MTO114" s="87">
        <v>0</v>
      </c>
      <c r="MTP114" s="87">
        <v>0</v>
      </c>
      <c r="MTQ114" s="87">
        <v>0</v>
      </c>
      <c r="MTR114" s="87">
        <v>0</v>
      </c>
      <c r="MTS114" s="87">
        <v>0</v>
      </c>
      <c r="MTT114" s="87">
        <v>0</v>
      </c>
      <c r="MTU114" s="87">
        <v>0</v>
      </c>
      <c r="MTV114" s="87">
        <v>0</v>
      </c>
      <c r="MTW114" s="87">
        <v>0</v>
      </c>
      <c r="MTX114" s="87">
        <v>0</v>
      </c>
      <c r="MTY114" s="87">
        <v>0</v>
      </c>
      <c r="MTZ114" s="87">
        <v>0</v>
      </c>
      <c r="MUA114" s="87">
        <v>0</v>
      </c>
      <c r="MUB114" s="87">
        <v>0</v>
      </c>
      <c r="MUC114" s="87">
        <v>0</v>
      </c>
      <c r="MUD114" s="87">
        <v>0</v>
      </c>
      <c r="MUE114" s="87">
        <v>0</v>
      </c>
      <c r="MUF114" s="87">
        <v>0</v>
      </c>
      <c r="MUG114" s="87">
        <v>0</v>
      </c>
      <c r="MUH114" s="87">
        <v>0</v>
      </c>
      <c r="MUI114" s="87">
        <v>0</v>
      </c>
      <c r="MUJ114" s="87">
        <v>0</v>
      </c>
      <c r="MUK114" s="87">
        <v>0</v>
      </c>
      <c r="MUL114" s="87">
        <v>0</v>
      </c>
      <c r="MUM114" s="87">
        <v>0</v>
      </c>
      <c r="MUN114" s="87">
        <v>0</v>
      </c>
      <c r="MUO114" s="87">
        <v>0</v>
      </c>
      <c r="MUP114" s="87">
        <v>0</v>
      </c>
      <c r="MUQ114" s="87">
        <v>0</v>
      </c>
      <c r="MUR114" s="87">
        <v>0</v>
      </c>
      <c r="MUS114" s="87">
        <v>0</v>
      </c>
      <c r="MUT114" s="87">
        <v>0</v>
      </c>
      <c r="MUU114" s="87">
        <v>0</v>
      </c>
      <c r="MUV114" s="87">
        <v>0</v>
      </c>
      <c r="MUW114" s="87">
        <v>0</v>
      </c>
      <c r="MUX114" s="87">
        <v>0</v>
      </c>
      <c r="MUY114" s="87">
        <v>0</v>
      </c>
      <c r="MUZ114" s="87">
        <v>0</v>
      </c>
      <c r="MVA114" s="87">
        <v>0</v>
      </c>
      <c r="MVB114" s="87">
        <v>0</v>
      </c>
      <c r="MVC114" s="87">
        <v>0</v>
      </c>
      <c r="MVD114" s="87">
        <v>0</v>
      </c>
      <c r="MVE114" s="87">
        <v>0</v>
      </c>
      <c r="MVF114" s="87">
        <v>0</v>
      </c>
      <c r="MVG114" s="87">
        <v>0</v>
      </c>
      <c r="MVH114" s="87">
        <v>0</v>
      </c>
      <c r="MVI114" s="87">
        <v>0</v>
      </c>
      <c r="MVJ114" s="87">
        <v>0</v>
      </c>
      <c r="MVK114" s="87">
        <v>0</v>
      </c>
      <c r="MVL114" s="87">
        <v>0</v>
      </c>
      <c r="MVM114" s="87">
        <v>0</v>
      </c>
      <c r="MVN114" s="87">
        <v>0</v>
      </c>
      <c r="MVO114" s="87">
        <v>0</v>
      </c>
      <c r="MVP114" s="87">
        <v>0</v>
      </c>
      <c r="MVQ114" s="87">
        <v>0</v>
      </c>
      <c r="MVR114" s="87">
        <v>0</v>
      </c>
      <c r="MVS114" s="87">
        <v>0</v>
      </c>
      <c r="MVT114" s="87">
        <v>0</v>
      </c>
      <c r="MVU114" s="87">
        <v>0</v>
      </c>
      <c r="MVV114" s="87">
        <v>0</v>
      </c>
      <c r="MVW114" s="87">
        <v>0</v>
      </c>
      <c r="MVX114" s="87">
        <v>0</v>
      </c>
      <c r="MVY114" s="87">
        <v>0</v>
      </c>
      <c r="MVZ114" s="87">
        <v>0</v>
      </c>
      <c r="MWA114" s="87">
        <v>0</v>
      </c>
      <c r="MWB114" s="87">
        <v>0</v>
      </c>
      <c r="MWC114" s="87">
        <v>0</v>
      </c>
      <c r="MWD114" s="87">
        <v>0</v>
      </c>
      <c r="MWE114" s="87">
        <v>0</v>
      </c>
      <c r="MWF114" s="87">
        <v>0</v>
      </c>
      <c r="MWG114" s="87">
        <v>0</v>
      </c>
      <c r="MWH114" s="87">
        <v>0</v>
      </c>
      <c r="MWI114" s="87">
        <v>0</v>
      </c>
      <c r="MWJ114" s="87">
        <v>0</v>
      </c>
      <c r="MWK114" s="87">
        <v>0</v>
      </c>
      <c r="MWL114" s="87">
        <v>0</v>
      </c>
      <c r="MWM114" s="87">
        <v>0</v>
      </c>
      <c r="MWN114" s="87">
        <v>0</v>
      </c>
      <c r="MWO114" s="87">
        <v>0</v>
      </c>
      <c r="MWP114" s="87">
        <v>0</v>
      </c>
      <c r="MWQ114" s="87">
        <v>0</v>
      </c>
      <c r="MWR114" s="87">
        <v>0</v>
      </c>
      <c r="MWS114" s="87">
        <v>0</v>
      </c>
      <c r="MWT114" s="87">
        <v>0</v>
      </c>
      <c r="MWU114" s="87">
        <v>0</v>
      </c>
      <c r="MWV114" s="87">
        <v>0</v>
      </c>
      <c r="MWW114" s="87">
        <v>0</v>
      </c>
      <c r="MWX114" s="87">
        <v>0</v>
      </c>
      <c r="MWY114" s="87">
        <v>0</v>
      </c>
      <c r="MWZ114" s="87">
        <v>0</v>
      </c>
      <c r="MXA114" s="87">
        <v>0</v>
      </c>
      <c r="MXB114" s="87">
        <v>0</v>
      </c>
      <c r="MXC114" s="87">
        <v>0</v>
      </c>
      <c r="MXD114" s="87">
        <v>0</v>
      </c>
      <c r="MXE114" s="87">
        <v>0</v>
      </c>
      <c r="MXF114" s="87">
        <v>0</v>
      </c>
      <c r="MXG114" s="87">
        <v>0</v>
      </c>
      <c r="MXH114" s="87">
        <v>0</v>
      </c>
      <c r="MXI114" s="87">
        <v>0</v>
      </c>
      <c r="MXJ114" s="87">
        <v>0</v>
      </c>
      <c r="MXK114" s="87">
        <v>0</v>
      </c>
      <c r="MXL114" s="87">
        <v>0</v>
      </c>
      <c r="MXM114" s="87">
        <v>0</v>
      </c>
      <c r="MXN114" s="87">
        <v>0</v>
      </c>
      <c r="MXO114" s="87">
        <v>0</v>
      </c>
      <c r="MXP114" s="87">
        <v>0</v>
      </c>
      <c r="MXQ114" s="87">
        <v>0</v>
      </c>
      <c r="MXR114" s="87">
        <v>0</v>
      </c>
      <c r="MXS114" s="87">
        <v>0</v>
      </c>
      <c r="MXT114" s="87">
        <v>0</v>
      </c>
      <c r="MXU114" s="87">
        <v>0</v>
      </c>
      <c r="MXV114" s="87">
        <v>0</v>
      </c>
      <c r="MXW114" s="87">
        <v>0</v>
      </c>
      <c r="MXX114" s="87">
        <v>0</v>
      </c>
      <c r="MXY114" s="87">
        <v>0</v>
      </c>
      <c r="MXZ114" s="87">
        <v>0</v>
      </c>
      <c r="MYA114" s="87">
        <v>0</v>
      </c>
      <c r="MYB114" s="87">
        <v>0</v>
      </c>
      <c r="MYC114" s="87">
        <v>0</v>
      </c>
      <c r="MYD114" s="87">
        <v>0</v>
      </c>
      <c r="MYE114" s="87">
        <v>0</v>
      </c>
      <c r="MYF114" s="87">
        <v>0</v>
      </c>
      <c r="MYG114" s="87">
        <v>0</v>
      </c>
      <c r="MYH114" s="87">
        <v>0</v>
      </c>
      <c r="MYI114" s="87">
        <v>0</v>
      </c>
      <c r="MYJ114" s="87">
        <v>0</v>
      </c>
      <c r="MYK114" s="87">
        <v>0</v>
      </c>
      <c r="MYL114" s="87">
        <v>0</v>
      </c>
      <c r="MYM114" s="87">
        <v>0</v>
      </c>
      <c r="MYN114" s="87">
        <v>0</v>
      </c>
      <c r="MYO114" s="87">
        <v>0</v>
      </c>
      <c r="MYP114" s="87">
        <v>0</v>
      </c>
      <c r="MYQ114" s="87">
        <v>0</v>
      </c>
      <c r="MYR114" s="87">
        <v>0</v>
      </c>
      <c r="MYS114" s="87">
        <v>0</v>
      </c>
      <c r="MYT114" s="87">
        <v>0</v>
      </c>
      <c r="MYU114" s="87">
        <v>0</v>
      </c>
      <c r="MYV114" s="87">
        <v>0</v>
      </c>
      <c r="MYW114" s="87">
        <v>0</v>
      </c>
      <c r="MYX114" s="87">
        <v>0</v>
      </c>
      <c r="MYY114" s="87">
        <v>0</v>
      </c>
      <c r="MYZ114" s="87">
        <v>0</v>
      </c>
      <c r="MZA114" s="87">
        <v>0</v>
      </c>
      <c r="MZB114" s="87">
        <v>0</v>
      </c>
      <c r="MZC114" s="87">
        <v>0</v>
      </c>
      <c r="MZD114" s="87">
        <v>0</v>
      </c>
      <c r="MZE114" s="87">
        <v>0</v>
      </c>
      <c r="MZF114" s="87">
        <v>0</v>
      </c>
      <c r="MZG114" s="87">
        <v>0</v>
      </c>
      <c r="MZH114" s="87">
        <v>0</v>
      </c>
      <c r="MZI114" s="87">
        <v>0</v>
      </c>
      <c r="MZJ114" s="87">
        <v>0</v>
      </c>
      <c r="MZK114" s="87">
        <v>0</v>
      </c>
      <c r="MZL114" s="87">
        <v>0</v>
      </c>
      <c r="MZM114" s="87">
        <v>0</v>
      </c>
      <c r="MZN114" s="87">
        <v>0</v>
      </c>
      <c r="MZO114" s="87">
        <v>0</v>
      </c>
      <c r="MZP114" s="87">
        <v>0</v>
      </c>
      <c r="MZQ114" s="87">
        <v>0</v>
      </c>
      <c r="MZR114" s="87">
        <v>0</v>
      </c>
      <c r="MZS114" s="87">
        <v>0</v>
      </c>
      <c r="MZT114" s="87">
        <v>0</v>
      </c>
      <c r="MZU114" s="87">
        <v>0</v>
      </c>
      <c r="MZV114" s="87">
        <v>0</v>
      </c>
      <c r="MZW114" s="87">
        <v>0</v>
      </c>
      <c r="MZX114" s="87">
        <v>0</v>
      </c>
      <c r="MZY114" s="87">
        <v>0</v>
      </c>
      <c r="MZZ114" s="87">
        <v>0</v>
      </c>
      <c r="NAA114" s="87">
        <v>0</v>
      </c>
      <c r="NAB114" s="87">
        <v>0</v>
      </c>
      <c r="NAC114" s="87">
        <v>0</v>
      </c>
      <c r="NAD114" s="87">
        <v>0</v>
      </c>
      <c r="NAE114" s="87">
        <v>0</v>
      </c>
      <c r="NAF114" s="87">
        <v>0</v>
      </c>
      <c r="NAG114" s="87">
        <v>0</v>
      </c>
      <c r="NAH114" s="87">
        <v>0</v>
      </c>
      <c r="NAI114" s="87">
        <v>0</v>
      </c>
      <c r="NAJ114" s="87">
        <v>0</v>
      </c>
      <c r="NAK114" s="87">
        <v>0</v>
      </c>
      <c r="NAL114" s="87">
        <v>0</v>
      </c>
      <c r="NAM114" s="87">
        <v>0</v>
      </c>
      <c r="NAN114" s="87">
        <v>0</v>
      </c>
      <c r="NAO114" s="87">
        <v>0</v>
      </c>
      <c r="NAP114" s="87">
        <v>0</v>
      </c>
      <c r="NAQ114" s="87">
        <v>0</v>
      </c>
      <c r="NAR114" s="87">
        <v>0</v>
      </c>
      <c r="NAS114" s="87">
        <v>0</v>
      </c>
      <c r="NAT114" s="87">
        <v>0</v>
      </c>
      <c r="NAU114" s="87">
        <v>0</v>
      </c>
      <c r="NAV114" s="87">
        <v>0</v>
      </c>
      <c r="NAW114" s="87">
        <v>0</v>
      </c>
      <c r="NAX114" s="87">
        <v>0</v>
      </c>
      <c r="NAY114" s="87">
        <v>0</v>
      </c>
      <c r="NAZ114" s="87">
        <v>0</v>
      </c>
      <c r="NBA114" s="87">
        <v>0</v>
      </c>
      <c r="NBB114" s="87">
        <v>0</v>
      </c>
      <c r="NBC114" s="87">
        <v>0</v>
      </c>
      <c r="NBD114" s="87">
        <v>0</v>
      </c>
      <c r="NBE114" s="87">
        <v>0</v>
      </c>
      <c r="NBF114" s="87">
        <v>0</v>
      </c>
      <c r="NBG114" s="87">
        <v>0</v>
      </c>
      <c r="NBH114" s="87">
        <v>0</v>
      </c>
      <c r="NBI114" s="87">
        <v>0</v>
      </c>
      <c r="NBJ114" s="87">
        <v>0</v>
      </c>
      <c r="NBK114" s="87">
        <v>0</v>
      </c>
      <c r="NBL114" s="87">
        <v>0</v>
      </c>
      <c r="NBM114" s="87">
        <v>0</v>
      </c>
      <c r="NBN114" s="87">
        <v>0</v>
      </c>
      <c r="NBO114" s="87">
        <v>0</v>
      </c>
      <c r="NBP114" s="87">
        <v>0</v>
      </c>
      <c r="NBQ114" s="87">
        <v>0</v>
      </c>
      <c r="NBR114" s="87">
        <v>0</v>
      </c>
      <c r="NBS114" s="87">
        <v>0</v>
      </c>
      <c r="NBT114" s="87">
        <v>0</v>
      </c>
      <c r="NBU114" s="87">
        <v>0</v>
      </c>
      <c r="NBV114" s="87">
        <v>0</v>
      </c>
      <c r="NBW114" s="87">
        <v>0</v>
      </c>
      <c r="NBX114" s="87">
        <v>0</v>
      </c>
      <c r="NBY114" s="87">
        <v>0</v>
      </c>
      <c r="NBZ114" s="87">
        <v>0</v>
      </c>
      <c r="NCA114" s="87">
        <v>0</v>
      </c>
      <c r="NCB114" s="87">
        <v>0</v>
      </c>
      <c r="NCC114" s="87">
        <v>0</v>
      </c>
      <c r="NCD114" s="87">
        <v>0</v>
      </c>
      <c r="NCE114" s="87">
        <v>0</v>
      </c>
      <c r="NCF114" s="87">
        <v>0</v>
      </c>
      <c r="NCG114" s="87">
        <v>0</v>
      </c>
      <c r="NCH114" s="87">
        <v>0</v>
      </c>
      <c r="NCI114" s="87">
        <v>0</v>
      </c>
      <c r="NCJ114" s="87">
        <v>0</v>
      </c>
      <c r="NCK114" s="87">
        <v>0</v>
      </c>
      <c r="NCL114" s="87">
        <v>0</v>
      </c>
      <c r="NCM114" s="87">
        <v>0</v>
      </c>
      <c r="NCN114" s="87">
        <v>0</v>
      </c>
      <c r="NCO114" s="87">
        <v>0</v>
      </c>
      <c r="NCP114" s="87">
        <v>0</v>
      </c>
      <c r="NCQ114" s="87">
        <v>0</v>
      </c>
      <c r="NCR114" s="87">
        <v>0</v>
      </c>
      <c r="NCS114" s="87">
        <v>0</v>
      </c>
      <c r="NCT114" s="87">
        <v>0</v>
      </c>
      <c r="NCU114" s="87">
        <v>0</v>
      </c>
      <c r="NCV114" s="87">
        <v>0</v>
      </c>
      <c r="NCW114" s="87">
        <v>0</v>
      </c>
      <c r="NCX114" s="87">
        <v>0</v>
      </c>
      <c r="NCY114" s="87">
        <v>0</v>
      </c>
      <c r="NCZ114" s="87">
        <v>0</v>
      </c>
      <c r="NDA114" s="87">
        <v>0</v>
      </c>
      <c r="NDB114" s="87">
        <v>0</v>
      </c>
      <c r="NDC114" s="87">
        <v>0</v>
      </c>
      <c r="NDD114" s="87">
        <v>0</v>
      </c>
      <c r="NDE114" s="87">
        <v>0</v>
      </c>
      <c r="NDF114" s="87">
        <v>0</v>
      </c>
      <c r="NDG114" s="87">
        <v>0</v>
      </c>
      <c r="NDH114" s="87">
        <v>0</v>
      </c>
      <c r="NDI114" s="87">
        <v>0</v>
      </c>
      <c r="NDJ114" s="87">
        <v>0</v>
      </c>
      <c r="NDK114" s="87">
        <v>0</v>
      </c>
      <c r="NDL114" s="87">
        <v>0</v>
      </c>
      <c r="NDM114" s="87">
        <v>0</v>
      </c>
      <c r="NDN114" s="87">
        <v>0</v>
      </c>
      <c r="NDO114" s="87">
        <v>0</v>
      </c>
      <c r="NDP114" s="87">
        <v>0</v>
      </c>
      <c r="NDQ114" s="87">
        <v>0</v>
      </c>
      <c r="NDR114" s="87">
        <v>0</v>
      </c>
      <c r="NDS114" s="87">
        <v>0</v>
      </c>
      <c r="NDT114" s="87">
        <v>0</v>
      </c>
      <c r="NDU114" s="87">
        <v>0</v>
      </c>
      <c r="NDV114" s="87">
        <v>0</v>
      </c>
      <c r="NDW114" s="87">
        <v>0</v>
      </c>
      <c r="NDX114" s="87">
        <v>0</v>
      </c>
      <c r="NDY114" s="87">
        <v>0</v>
      </c>
      <c r="NDZ114" s="87">
        <v>0</v>
      </c>
      <c r="NEA114" s="87">
        <v>0</v>
      </c>
      <c r="NEB114" s="87">
        <v>0</v>
      </c>
      <c r="NEC114" s="87">
        <v>0</v>
      </c>
      <c r="NED114" s="87">
        <v>0</v>
      </c>
      <c r="NEE114" s="87">
        <v>0</v>
      </c>
      <c r="NEF114" s="87">
        <v>0</v>
      </c>
      <c r="NEG114" s="87">
        <v>0</v>
      </c>
      <c r="NEH114" s="87">
        <v>0</v>
      </c>
      <c r="NEI114" s="87">
        <v>0</v>
      </c>
      <c r="NEJ114" s="87">
        <v>0</v>
      </c>
      <c r="NEK114" s="87">
        <v>0</v>
      </c>
      <c r="NEL114" s="87">
        <v>0</v>
      </c>
      <c r="NEM114" s="87">
        <v>0</v>
      </c>
      <c r="NEN114" s="87">
        <v>0</v>
      </c>
      <c r="NEO114" s="87">
        <v>0</v>
      </c>
      <c r="NEP114" s="87">
        <v>0</v>
      </c>
      <c r="NEQ114" s="87">
        <v>0</v>
      </c>
      <c r="NER114" s="87">
        <v>0</v>
      </c>
      <c r="NES114" s="87">
        <v>0</v>
      </c>
      <c r="NET114" s="87">
        <v>0</v>
      </c>
      <c r="NEU114" s="87">
        <v>0</v>
      </c>
      <c r="NEV114" s="87">
        <v>0</v>
      </c>
      <c r="NEW114" s="87">
        <v>0</v>
      </c>
      <c r="NEX114" s="87">
        <v>0</v>
      </c>
      <c r="NEY114" s="87">
        <v>0</v>
      </c>
      <c r="NEZ114" s="87">
        <v>0</v>
      </c>
      <c r="NFA114" s="87">
        <v>0</v>
      </c>
      <c r="NFB114" s="87">
        <v>0</v>
      </c>
      <c r="NFC114" s="87">
        <v>0</v>
      </c>
      <c r="NFD114" s="87">
        <v>0</v>
      </c>
      <c r="NFE114" s="87">
        <v>0</v>
      </c>
      <c r="NFF114" s="87">
        <v>0</v>
      </c>
      <c r="NFG114" s="87">
        <v>0</v>
      </c>
      <c r="NFH114" s="87">
        <v>0</v>
      </c>
      <c r="NFI114" s="87">
        <v>0</v>
      </c>
      <c r="NFJ114" s="87">
        <v>0</v>
      </c>
      <c r="NFK114" s="87">
        <v>0</v>
      </c>
      <c r="NFL114" s="87">
        <v>0</v>
      </c>
      <c r="NFM114" s="87">
        <v>0</v>
      </c>
      <c r="NFN114" s="87">
        <v>0</v>
      </c>
      <c r="NFO114" s="87">
        <v>0</v>
      </c>
      <c r="NFP114" s="87">
        <v>0</v>
      </c>
      <c r="NFQ114" s="87">
        <v>0</v>
      </c>
      <c r="NFR114" s="87">
        <v>0</v>
      </c>
      <c r="NFS114" s="87">
        <v>0</v>
      </c>
      <c r="NFT114" s="87">
        <v>0</v>
      </c>
      <c r="NFU114" s="87">
        <v>0</v>
      </c>
      <c r="NFV114" s="87">
        <v>0</v>
      </c>
      <c r="NFW114" s="87">
        <v>0</v>
      </c>
      <c r="NFX114" s="87">
        <v>0</v>
      </c>
      <c r="NFY114" s="87">
        <v>0</v>
      </c>
      <c r="NFZ114" s="87">
        <v>0</v>
      </c>
      <c r="NGA114" s="87">
        <v>0</v>
      </c>
      <c r="NGB114" s="87">
        <v>0</v>
      </c>
      <c r="NGC114" s="87">
        <v>0</v>
      </c>
      <c r="NGD114" s="87">
        <v>0</v>
      </c>
      <c r="NGE114" s="87">
        <v>0</v>
      </c>
      <c r="NGF114" s="87">
        <v>0</v>
      </c>
      <c r="NGG114" s="87">
        <v>0</v>
      </c>
      <c r="NGH114" s="87">
        <v>0</v>
      </c>
      <c r="NGI114" s="87">
        <v>0</v>
      </c>
      <c r="NGJ114" s="87">
        <v>0</v>
      </c>
      <c r="NGK114" s="87">
        <v>0</v>
      </c>
      <c r="NGL114" s="87">
        <v>0</v>
      </c>
      <c r="NGM114" s="87">
        <v>0</v>
      </c>
      <c r="NGN114" s="87">
        <v>0</v>
      </c>
      <c r="NGO114" s="87">
        <v>0</v>
      </c>
      <c r="NGP114" s="87">
        <v>0</v>
      </c>
      <c r="NGQ114" s="87">
        <v>0</v>
      </c>
      <c r="NGR114" s="87">
        <v>0</v>
      </c>
      <c r="NGS114" s="87">
        <v>0</v>
      </c>
      <c r="NGT114" s="87">
        <v>0</v>
      </c>
      <c r="NGU114" s="87">
        <v>0</v>
      </c>
      <c r="NGV114" s="87">
        <v>0</v>
      </c>
      <c r="NGW114" s="87">
        <v>0</v>
      </c>
      <c r="NGX114" s="87">
        <v>0</v>
      </c>
      <c r="NGY114" s="87">
        <v>0</v>
      </c>
      <c r="NGZ114" s="87">
        <v>0</v>
      </c>
      <c r="NHA114" s="87">
        <v>0</v>
      </c>
      <c r="NHB114" s="87">
        <v>0</v>
      </c>
      <c r="NHC114" s="87">
        <v>0</v>
      </c>
      <c r="NHD114" s="87">
        <v>0</v>
      </c>
      <c r="NHE114" s="87">
        <v>0</v>
      </c>
      <c r="NHF114" s="87">
        <v>0</v>
      </c>
      <c r="NHG114" s="87">
        <v>0</v>
      </c>
      <c r="NHH114" s="87">
        <v>0</v>
      </c>
      <c r="NHI114" s="87">
        <v>0</v>
      </c>
      <c r="NHJ114" s="87">
        <v>0</v>
      </c>
      <c r="NHK114" s="87">
        <v>0</v>
      </c>
      <c r="NHL114" s="87">
        <v>0</v>
      </c>
      <c r="NHM114" s="87">
        <v>0</v>
      </c>
      <c r="NHN114" s="87">
        <v>0</v>
      </c>
      <c r="NHO114" s="87">
        <v>0</v>
      </c>
      <c r="NHP114" s="87">
        <v>0</v>
      </c>
      <c r="NHQ114" s="87">
        <v>0</v>
      </c>
      <c r="NHR114" s="87">
        <v>0</v>
      </c>
      <c r="NHS114" s="87">
        <v>0</v>
      </c>
      <c r="NHT114" s="87">
        <v>0</v>
      </c>
      <c r="NHU114" s="87">
        <v>0</v>
      </c>
      <c r="NHV114" s="87">
        <v>0</v>
      </c>
      <c r="NHW114" s="87">
        <v>0</v>
      </c>
      <c r="NHX114" s="87">
        <v>0</v>
      </c>
      <c r="NHY114" s="87">
        <v>0</v>
      </c>
      <c r="NHZ114" s="87">
        <v>0</v>
      </c>
      <c r="NIA114" s="87">
        <v>0</v>
      </c>
      <c r="NIB114" s="87">
        <v>0</v>
      </c>
      <c r="NIC114" s="87">
        <v>0</v>
      </c>
      <c r="NID114" s="87">
        <v>0</v>
      </c>
      <c r="NIE114" s="87">
        <v>0</v>
      </c>
      <c r="NIF114" s="87">
        <v>0</v>
      </c>
      <c r="NIG114" s="87">
        <v>0</v>
      </c>
      <c r="NIH114" s="87">
        <v>0</v>
      </c>
      <c r="NII114" s="87">
        <v>0</v>
      </c>
      <c r="NIJ114" s="87">
        <v>0</v>
      </c>
      <c r="NIK114" s="87">
        <v>0</v>
      </c>
      <c r="NIL114" s="87">
        <v>0</v>
      </c>
      <c r="NIM114" s="87">
        <v>0</v>
      </c>
      <c r="NIN114" s="87">
        <v>0</v>
      </c>
      <c r="NIO114" s="87">
        <v>0</v>
      </c>
      <c r="NIP114" s="87">
        <v>0</v>
      </c>
      <c r="NIQ114" s="87">
        <v>0</v>
      </c>
      <c r="NIR114" s="87">
        <v>0</v>
      </c>
      <c r="NIS114" s="87">
        <v>0</v>
      </c>
      <c r="NIT114" s="87">
        <v>0</v>
      </c>
      <c r="NIU114" s="87">
        <v>0</v>
      </c>
      <c r="NIV114" s="87">
        <v>0</v>
      </c>
      <c r="NIW114" s="87">
        <v>0</v>
      </c>
      <c r="NIX114" s="87">
        <v>0</v>
      </c>
      <c r="NIY114" s="87">
        <v>0</v>
      </c>
      <c r="NIZ114" s="87">
        <v>0</v>
      </c>
      <c r="NJA114" s="87">
        <v>0</v>
      </c>
      <c r="NJB114" s="87">
        <v>0</v>
      </c>
      <c r="NJC114" s="87">
        <v>0</v>
      </c>
      <c r="NJD114" s="87">
        <v>0</v>
      </c>
      <c r="NJE114" s="87">
        <v>0</v>
      </c>
      <c r="NJF114" s="87">
        <v>0</v>
      </c>
      <c r="NJG114" s="87">
        <v>0</v>
      </c>
      <c r="NJH114" s="87">
        <v>0</v>
      </c>
      <c r="NJI114" s="87">
        <v>0</v>
      </c>
      <c r="NJJ114" s="87">
        <v>0</v>
      </c>
      <c r="NJK114" s="87">
        <v>0</v>
      </c>
      <c r="NJL114" s="87">
        <v>0</v>
      </c>
      <c r="NJM114" s="87">
        <v>0</v>
      </c>
      <c r="NJN114" s="87">
        <v>0</v>
      </c>
      <c r="NJO114" s="87">
        <v>0</v>
      </c>
      <c r="NJP114" s="87">
        <v>0</v>
      </c>
      <c r="NJQ114" s="87">
        <v>0</v>
      </c>
      <c r="NJR114" s="87">
        <v>0</v>
      </c>
      <c r="NJS114" s="87">
        <v>0</v>
      </c>
      <c r="NJT114" s="87">
        <v>0</v>
      </c>
      <c r="NJU114" s="87">
        <v>0</v>
      </c>
      <c r="NJV114" s="87">
        <v>0</v>
      </c>
      <c r="NJW114" s="87">
        <v>0</v>
      </c>
      <c r="NJX114" s="87">
        <v>0</v>
      </c>
      <c r="NJY114" s="87">
        <v>0</v>
      </c>
      <c r="NJZ114" s="87">
        <v>0</v>
      </c>
      <c r="NKA114" s="87">
        <v>0</v>
      </c>
      <c r="NKB114" s="87">
        <v>0</v>
      </c>
      <c r="NKC114" s="87">
        <v>0</v>
      </c>
      <c r="NKD114" s="87">
        <v>0</v>
      </c>
      <c r="NKE114" s="87">
        <v>0</v>
      </c>
      <c r="NKF114" s="87">
        <v>0</v>
      </c>
      <c r="NKG114" s="87">
        <v>0</v>
      </c>
      <c r="NKH114" s="87">
        <v>0</v>
      </c>
      <c r="NKI114" s="87">
        <v>0</v>
      </c>
      <c r="NKJ114" s="87">
        <v>0</v>
      </c>
      <c r="NKK114" s="87">
        <v>0</v>
      </c>
      <c r="NKL114" s="87">
        <v>0</v>
      </c>
      <c r="NKM114" s="87">
        <v>0</v>
      </c>
      <c r="NKN114" s="87">
        <v>0</v>
      </c>
      <c r="NKO114" s="87">
        <v>0</v>
      </c>
      <c r="NKP114" s="87">
        <v>0</v>
      </c>
      <c r="NKQ114" s="87">
        <v>0</v>
      </c>
      <c r="NKR114" s="87">
        <v>0</v>
      </c>
      <c r="NKS114" s="87">
        <v>0</v>
      </c>
      <c r="NKT114" s="87">
        <v>0</v>
      </c>
      <c r="NKU114" s="87">
        <v>0</v>
      </c>
      <c r="NKV114" s="87">
        <v>0</v>
      </c>
      <c r="NKW114" s="87">
        <v>0</v>
      </c>
      <c r="NKX114" s="87">
        <v>0</v>
      </c>
      <c r="NKY114" s="87">
        <v>0</v>
      </c>
      <c r="NKZ114" s="87">
        <v>0</v>
      </c>
      <c r="NLA114" s="87">
        <v>0</v>
      </c>
      <c r="NLB114" s="87">
        <v>0</v>
      </c>
      <c r="NLC114" s="87">
        <v>0</v>
      </c>
      <c r="NLD114" s="87">
        <v>0</v>
      </c>
      <c r="NLE114" s="87">
        <v>0</v>
      </c>
      <c r="NLF114" s="87">
        <v>0</v>
      </c>
      <c r="NLG114" s="87">
        <v>0</v>
      </c>
      <c r="NLH114" s="87">
        <v>0</v>
      </c>
      <c r="NLI114" s="87">
        <v>0</v>
      </c>
      <c r="NLJ114" s="87">
        <v>0</v>
      </c>
      <c r="NLK114" s="87">
        <v>0</v>
      </c>
      <c r="NLL114" s="87">
        <v>0</v>
      </c>
      <c r="NLM114" s="87">
        <v>0</v>
      </c>
      <c r="NLN114" s="87">
        <v>0</v>
      </c>
      <c r="NLO114" s="87">
        <v>0</v>
      </c>
      <c r="NLP114" s="87">
        <v>0</v>
      </c>
      <c r="NLQ114" s="87">
        <v>0</v>
      </c>
      <c r="NLR114" s="87">
        <v>0</v>
      </c>
      <c r="NLS114" s="87">
        <v>0</v>
      </c>
      <c r="NLT114" s="87">
        <v>0</v>
      </c>
      <c r="NLU114" s="87">
        <v>0</v>
      </c>
      <c r="NLV114" s="87">
        <v>0</v>
      </c>
      <c r="NLW114" s="87">
        <v>0</v>
      </c>
      <c r="NLX114" s="87">
        <v>0</v>
      </c>
      <c r="NLY114" s="87">
        <v>0</v>
      </c>
      <c r="NLZ114" s="87">
        <v>0</v>
      </c>
      <c r="NMA114" s="87">
        <v>0</v>
      </c>
      <c r="NMB114" s="87">
        <v>0</v>
      </c>
      <c r="NMC114" s="87">
        <v>0</v>
      </c>
      <c r="NMD114" s="87">
        <v>0</v>
      </c>
      <c r="NME114" s="87">
        <v>0</v>
      </c>
      <c r="NMF114" s="87">
        <v>0</v>
      </c>
      <c r="NMG114" s="87">
        <v>0</v>
      </c>
      <c r="NMH114" s="87">
        <v>0</v>
      </c>
      <c r="NMI114" s="87">
        <v>0</v>
      </c>
      <c r="NMJ114" s="87">
        <v>0</v>
      </c>
      <c r="NMK114" s="87">
        <v>0</v>
      </c>
      <c r="NML114" s="87">
        <v>0</v>
      </c>
      <c r="NMM114" s="87">
        <v>0</v>
      </c>
      <c r="NMN114" s="87">
        <v>0</v>
      </c>
      <c r="NMO114" s="87">
        <v>0</v>
      </c>
      <c r="NMP114" s="87">
        <v>0</v>
      </c>
      <c r="NMQ114" s="87">
        <v>0</v>
      </c>
      <c r="NMR114" s="87">
        <v>0</v>
      </c>
      <c r="NMS114" s="87">
        <v>0</v>
      </c>
      <c r="NMT114" s="87">
        <v>0</v>
      </c>
      <c r="NMU114" s="87">
        <v>0</v>
      </c>
      <c r="NMV114" s="87">
        <v>0</v>
      </c>
      <c r="NMW114" s="87">
        <v>0</v>
      </c>
      <c r="NMX114" s="87">
        <v>0</v>
      </c>
      <c r="NMY114" s="87">
        <v>0</v>
      </c>
      <c r="NMZ114" s="87">
        <v>0</v>
      </c>
      <c r="NNA114" s="87">
        <v>0</v>
      </c>
      <c r="NNB114" s="87">
        <v>0</v>
      </c>
      <c r="NNC114" s="87">
        <v>0</v>
      </c>
      <c r="NND114" s="87">
        <v>0</v>
      </c>
      <c r="NNE114" s="87">
        <v>0</v>
      </c>
      <c r="NNF114" s="87">
        <v>0</v>
      </c>
      <c r="NNG114" s="87">
        <v>0</v>
      </c>
      <c r="NNH114" s="87">
        <v>0</v>
      </c>
      <c r="NNI114" s="87">
        <v>0</v>
      </c>
      <c r="NNJ114" s="87">
        <v>0</v>
      </c>
      <c r="NNK114" s="87">
        <v>0</v>
      </c>
      <c r="NNL114" s="87">
        <v>0</v>
      </c>
      <c r="NNM114" s="87">
        <v>0</v>
      </c>
      <c r="NNN114" s="87">
        <v>0</v>
      </c>
      <c r="NNO114" s="87">
        <v>0</v>
      </c>
      <c r="NNP114" s="87">
        <v>0</v>
      </c>
      <c r="NNQ114" s="87">
        <v>0</v>
      </c>
      <c r="NNR114" s="87">
        <v>0</v>
      </c>
      <c r="NNS114" s="87">
        <v>0</v>
      </c>
      <c r="NNT114" s="87">
        <v>0</v>
      </c>
      <c r="NNU114" s="87">
        <v>0</v>
      </c>
      <c r="NNV114" s="87">
        <v>0</v>
      </c>
      <c r="NNW114" s="87">
        <v>0</v>
      </c>
      <c r="NNX114" s="87">
        <v>0</v>
      </c>
      <c r="NNY114" s="87">
        <v>0</v>
      </c>
      <c r="NNZ114" s="87">
        <v>0</v>
      </c>
      <c r="NOA114" s="87">
        <v>0</v>
      </c>
      <c r="NOB114" s="87">
        <v>0</v>
      </c>
      <c r="NOC114" s="87">
        <v>0</v>
      </c>
      <c r="NOD114" s="87">
        <v>0</v>
      </c>
      <c r="NOE114" s="87">
        <v>0</v>
      </c>
      <c r="NOF114" s="87">
        <v>0</v>
      </c>
      <c r="NOG114" s="87">
        <v>0</v>
      </c>
      <c r="NOH114" s="87">
        <v>0</v>
      </c>
      <c r="NOI114" s="87">
        <v>0</v>
      </c>
      <c r="NOJ114" s="87">
        <v>0</v>
      </c>
      <c r="NOK114" s="87">
        <v>0</v>
      </c>
      <c r="NOL114" s="87">
        <v>0</v>
      </c>
      <c r="NOM114" s="87">
        <v>0</v>
      </c>
      <c r="NON114" s="87">
        <v>0</v>
      </c>
      <c r="NOO114" s="87">
        <v>0</v>
      </c>
      <c r="NOP114" s="87">
        <v>0</v>
      </c>
      <c r="NOQ114" s="87">
        <v>0</v>
      </c>
      <c r="NOR114" s="87">
        <v>0</v>
      </c>
      <c r="NOS114" s="87">
        <v>0</v>
      </c>
      <c r="NOT114" s="87">
        <v>0</v>
      </c>
      <c r="NOU114" s="87">
        <v>0</v>
      </c>
      <c r="NOV114" s="87">
        <v>0</v>
      </c>
      <c r="NOW114" s="87">
        <v>0</v>
      </c>
      <c r="NOX114" s="87">
        <v>0</v>
      </c>
      <c r="NOY114" s="87">
        <v>0</v>
      </c>
      <c r="NOZ114" s="87">
        <v>0</v>
      </c>
      <c r="NPA114" s="87">
        <v>0</v>
      </c>
      <c r="NPB114" s="87">
        <v>0</v>
      </c>
      <c r="NPC114" s="87">
        <v>0</v>
      </c>
      <c r="NPD114" s="87">
        <v>0</v>
      </c>
      <c r="NPE114" s="87">
        <v>0</v>
      </c>
      <c r="NPF114" s="87">
        <v>0</v>
      </c>
      <c r="NPG114" s="87">
        <v>0</v>
      </c>
      <c r="NPH114" s="87">
        <v>0</v>
      </c>
      <c r="NPI114" s="87">
        <v>0</v>
      </c>
      <c r="NPJ114" s="87">
        <v>0</v>
      </c>
      <c r="NPK114" s="87">
        <v>0</v>
      </c>
      <c r="NPL114" s="87">
        <v>0</v>
      </c>
      <c r="NPM114" s="87">
        <v>0</v>
      </c>
      <c r="NPN114" s="87">
        <v>0</v>
      </c>
      <c r="NPO114" s="87">
        <v>0</v>
      </c>
      <c r="NPP114" s="87">
        <v>0</v>
      </c>
      <c r="NPQ114" s="87">
        <v>0</v>
      </c>
      <c r="NPR114" s="87">
        <v>0</v>
      </c>
      <c r="NPS114" s="87">
        <v>0</v>
      </c>
      <c r="NPT114" s="87">
        <v>0</v>
      </c>
      <c r="NPU114" s="87">
        <v>0</v>
      </c>
      <c r="NPV114" s="87">
        <v>0</v>
      </c>
      <c r="NPW114" s="87">
        <v>0</v>
      </c>
      <c r="NPX114" s="87">
        <v>0</v>
      </c>
      <c r="NPY114" s="87">
        <v>0</v>
      </c>
      <c r="NPZ114" s="87">
        <v>0</v>
      </c>
      <c r="NQA114" s="87">
        <v>0</v>
      </c>
      <c r="NQB114" s="87">
        <v>0</v>
      </c>
      <c r="NQC114" s="87">
        <v>0</v>
      </c>
      <c r="NQD114" s="87">
        <v>0</v>
      </c>
      <c r="NQE114" s="87">
        <v>0</v>
      </c>
      <c r="NQF114" s="87">
        <v>0</v>
      </c>
      <c r="NQG114" s="87">
        <v>0</v>
      </c>
      <c r="NQH114" s="87">
        <v>0</v>
      </c>
      <c r="NQI114" s="87">
        <v>0</v>
      </c>
      <c r="NQJ114" s="87">
        <v>0</v>
      </c>
      <c r="NQK114" s="87">
        <v>0</v>
      </c>
      <c r="NQL114" s="87">
        <v>0</v>
      </c>
      <c r="NQM114" s="87">
        <v>0</v>
      </c>
      <c r="NQN114" s="87">
        <v>0</v>
      </c>
      <c r="NQO114" s="87">
        <v>0</v>
      </c>
      <c r="NQP114" s="87">
        <v>0</v>
      </c>
      <c r="NQQ114" s="87">
        <v>0</v>
      </c>
      <c r="NQR114" s="87">
        <v>0</v>
      </c>
      <c r="NQS114" s="87">
        <v>0</v>
      </c>
      <c r="NQT114" s="87">
        <v>0</v>
      </c>
      <c r="NQU114" s="87">
        <v>0</v>
      </c>
      <c r="NQV114" s="87">
        <v>0</v>
      </c>
      <c r="NQW114" s="87">
        <v>0</v>
      </c>
      <c r="NQX114" s="87">
        <v>0</v>
      </c>
      <c r="NQY114" s="87">
        <v>0</v>
      </c>
      <c r="NQZ114" s="87">
        <v>0</v>
      </c>
      <c r="NRA114" s="87">
        <v>0</v>
      </c>
      <c r="NRB114" s="87">
        <v>0</v>
      </c>
      <c r="NRC114" s="87">
        <v>0</v>
      </c>
      <c r="NRD114" s="87">
        <v>0</v>
      </c>
      <c r="NRE114" s="87">
        <v>0</v>
      </c>
      <c r="NRF114" s="87">
        <v>0</v>
      </c>
      <c r="NRG114" s="87">
        <v>0</v>
      </c>
      <c r="NRH114" s="87">
        <v>0</v>
      </c>
      <c r="NRI114" s="87">
        <v>0</v>
      </c>
      <c r="NRJ114" s="87">
        <v>0</v>
      </c>
      <c r="NRK114" s="87">
        <v>0</v>
      </c>
      <c r="NRL114" s="87">
        <v>0</v>
      </c>
      <c r="NRM114" s="87">
        <v>0</v>
      </c>
      <c r="NRN114" s="87">
        <v>0</v>
      </c>
      <c r="NRO114" s="87">
        <v>0</v>
      </c>
      <c r="NRP114" s="87">
        <v>0</v>
      </c>
      <c r="NRQ114" s="87">
        <v>0</v>
      </c>
      <c r="NRR114" s="87">
        <v>0</v>
      </c>
      <c r="NRS114" s="87">
        <v>0</v>
      </c>
      <c r="NRT114" s="87">
        <v>0</v>
      </c>
      <c r="NRU114" s="87">
        <v>0</v>
      </c>
      <c r="NRV114" s="87">
        <v>0</v>
      </c>
      <c r="NRW114" s="87">
        <v>0</v>
      </c>
      <c r="NRX114" s="87">
        <v>0</v>
      </c>
      <c r="NRY114" s="87">
        <v>0</v>
      </c>
      <c r="NRZ114" s="87">
        <v>0</v>
      </c>
      <c r="NSA114" s="87">
        <v>0</v>
      </c>
      <c r="NSB114" s="87">
        <v>0</v>
      </c>
      <c r="NSC114" s="87">
        <v>0</v>
      </c>
      <c r="NSD114" s="87">
        <v>0</v>
      </c>
      <c r="NSE114" s="87">
        <v>0</v>
      </c>
      <c r="NSF114" s="87">
        <v>0</v>
      </c>
      <c r="NSG114" s="87">
        <v>0</v>
      </c>
      <c r="NSH114" s="87">
        <v>0</v>
      </c>
      <c r="NSI114" s="87">
        <v>0</v>
      </c>
      <c r="NSJ114" s="87">
        <v>0</v>
      </c>
      <c r="NSK114" s="87">
        <v>0</v>
      </c>
      <c r="NSL114" s="87">
        <v>0</v>
      </c>
      <c r="NSM114" s="87">
        <v>0</v>
      </c>
      <c r="NSN114" s="87">
        <v>0</v>
      </c>
      <c r="NSO114" s="87">
        <v>0</v>
      </c>
      <c r="NSP114" s="87">
        <v>0</v>
      </c>
      <c r="NSQ114" s="87">
        <v>0</v>
      </c>
      <c r="NSR114" s="87">
        <v>0</v>
      </c>
      <c r="NSS114" s="87">
        <v>0</v>
      </c>
      <c r="NST114" s="87">
        <v>0</v>
      </c>
      <c r="NSU114" s="87">
        <v>0</v>
      </c>
      <c r="NSV114" s="87">
        <v>0</v>
      </c>
      <c r="NSW114" s="87">
        <v>0</v>
      </c>
      <c r="NSX114" s="87">
        <v>0</v>
      </c>
      <c r="NSY114" s="87">
        <v>0</v>
      </c>
      <c r="NSZ114" s="87">
        <v>0</v>
      </c>
      <c r="NTA114" s="87">
        <v>0</v>
      </c>
      <c r="NTB114" s="87">
        <v>0</v>
      </c>
      <c r="NTC114" s="87">
        <v>0</v>
      </c>
      <c r="NTD114" s="87">
        <v>0</v>
      </c>
      <c r="NTE114" s="87">
        <v>0</v>
      </c>
      <c r="NTF114" s="87">
        <v>0</v>
      </c>
      <c r="NTG114" s="87">
        <v>0</v>
      </c>
      <c r="NTH114" s="87">
        <v>0</v>
      </c>
      <c r="NTI114" s="87">
        <v>0</v>
      </c>
      <c r="NTJ114" s="87">
        <v>0</v>
      </c>
      <c r="NTK114" s="87">
        <v>0</v>
      </c>
      <c r="NTL114" s="87">
        <v>0</v>
      </c>
      <c r="NTM114" s="87">
        <v>0</v>
      </c>
      <c r="NTN114" s="87">
        <v>0</v>
      </c>
      <c r="NTO114" s="87">
        <v>0</v>
      </c>
      <c r="NTP114" s="87">
        <v>0</v>
      </c>
      <c r="NTQ114" s="87">
        <v>0</v>
      </c>
      <c r="NTR114" s="87">
        <v>0</v>
      </c>
      <c r="NTS114" s="87">
        <v>0</v>
      </c>
      <c r="NTT114" s="87">
        <v>0</v>
      </c>
      <c r="NTU114" s="87">
        <v>0</v>
      </c>
      <c r="NTV114" s="87">
        <v>0</v>
      </c>
      <c r="NTW114" s="87">
        <v>0</v>
      </c>
      <c r="NTX114" s="87">
        <v>0</v>
      </c>
      <c r="NTY114" s="87">
        <v>0</v>
      </c>
      <c r="NTZ114" s="87">
        <v>0</v>
      </c>
      <c r="NUA114" s="87">
        <v>0</v>
      </c>
      <c r="NUB114" s="87">
        <v>0</v>
      </c>
      <c r="NUC114" s="87">
        <v>0</v>
      </c>
      <c r="NUD114" s="87">
        <v>0</v>
      </c>
      <c r="NUE114" s="87">
        <v>0</v>
      </c>
      <c r="NUF114" s="87">
        <v>0</v>
      </c>
      <c r="NUG114" s="87">
        <v>0</v>
      </c>
      <c r="NUH114" s="87">
        <v>0</v>
      </c>
      <c r="NUI114" s="87">
        <v>0</v>
      </c>
      <c r="NUJ114" s="87">
        <v>0</v>
      </c>
      <c r="NUK114" s="87">
        <v>0</v>
      </c>
      <c r="NUL114" s="87">
        <v>0</v>
      </c>
      <c r="NUM114" s="87">
        <v>0</v>
      </c>
      <c r="NUN114" s="87">
        <v>0</v>
      </c>
      <c r="NUO114" s="87">
        <v>0</v>
      </c>
      <c r="NUP114" s="87">
        <v>0</v>
      </c>
      <c r="NUQ114" s="87">
        <v>0</v>
      </c>
      <c r="NUR114" s="87">
        <v>0</v>
      </c>
      <c r="NUS114" s="87">
        <v>0</v>
      </c>
      <c r="NUT114" s="87">
        <v>0</v>
      </c>
      <c r="NUU114" s="87">
        <v>0</v>
      </c>
      <c r="NUV114" s="87">
        <v>0</v>
      </c>
      <c r="NUW114" s="87">
        <v>0</v>
      </c>
      <c r="NUX114" s="87">
        <v>0</v>
      </c>
      <c r="NUY114" s="87">
        <v>0</v>
      </c>
      <c r="NUZ114" s="87">
        <v>0</v>
      </c>
      <c r="NVA114" s="87">
        <v>0</v>
      </c>
      <c r="NVB114" s="87">
        <v>0</v>
      </c>
      <c r="NVC114" s="87">
        <v>0</v>
      </c>
      <c r="NVD114" s="87">
        <v>0</v>
      </c>
      <c r="NVE114" s="87">
        <v>0</v>
      </c>
      <c r="NVF114" s="87">
        <v>0</v>
      </c>
      <c r="NVG114" s="87">
        <v>0</v>
      </c>
      <c r="NVH114" s="87">
        <v>0</v>
      </c>
      <c r="NVI114" s="87">
        <v>0</v>
      </c>
      <c r="NVJ114" s="87">
        <v>0</v>
      </c>
      <c r="NVK114" s="87">
        <v>0</v>
      </c>
      <c r="NVL114" s="87">
        <v>0</v>
      </c>
      <c r="NVM114" s="87">
        <v>0</v>
      </c>
      <c r="NVN114" s="87">
        <v>0</v>
      </c>
      <c r="NVO114" s="87">
        <v>0</v>
      </c>
      <c r="NVP114" s="87">
        <v>0</v>
      </c>
      <c r="NVQ114" s="87">
        <v>0</v>
      </c>
      <c r="NVR114" s="87">
        <v>0</v>
      </c>
      <c r="NVS114" s="87">
        <v>0</v>
      </c>
      <c r="NVT114" s="87">
        <v>0</v>
      </c>
      <c r="NVU114" s="87">
        <v>0</v>
      </c>
      <c r="NVV114" s="87">
        <v>0</v>
      </c>
      <c r="NVW114" s="87">
        <v>0</v>
      </c>
      <c r="NVX114" s="87">
        <v>0</v>
      </c>
      <c r="NVY114" s="87">
        <v>0</v>
      </c>
      <c r="NVZ114" s="87">
        <v>0</v>
      </c>
      <c r="NWA114" s="87">
        <v>0</v>
      </c>
      <c r="NWB114" s="87">
        <v>0</v>
      </c>
      <c r="NWC114" s="87">
        <v>0</v>
      </c>
      <c r="NWD114" s="87">
        <v>0</v>
      </c>
      <c r="NWE114" s="87">
        <v>0</v>
      </c>
      <c r="NWF114" s="87">
        <v>0</v>
      </c>
      <c r="NWG114" s="87">
        <v>0</v>
      </c>
      <c r="NWH114" s="87">
        <v>0</v>
      </c>
      <c r="NWI114" s="87">
        <v>0</v>
      </c>
      <c r="NWJ114" s="87">
        <v>0</v>
      </c>
      <c r="NWK114" s="87">
        <v>0</v>
      </c>
      <c r="NWL114" s="87">
        <v>0</v>
      </c>
      <c r="NWM114" s="87">
        <v>0</v>
      </c>
      <c r="NWN114" s="87">
        <v>0</v>
      </c>
      <c r="NWO114" s="87">
        <v>0</v>
      </c>
      <c r="NWP114" s="87">
        <v>0</v>
      </c>
      <c r="NWQ114" s="87">
        <v>0</v>
      </c>
      <c r="NWR114" s="87">
        <v>0</v>
      </c>
      <c r="NWS114" s="87">
        <v>0</v>
      </c>
      <c r="NWT114" s="87">
        <v>0</v>
      </c>
      <c r="NWU114" s="87">
        <v>0</v>
      </c>
      <c r="NWV114" s="87">
        <v>0</v>
      </c>
      <c r="NWW114" s="87">
        <v>0</v>
      </c>
      <c r="NWX114" s="87">
        <v>0</v>
      </c>
      <c r="NWY114" s="87">
        <v>0</v>
      </c>
      <c r="NWZ114" s="87">
        <v>0</v>
      </c>
      <c r="NXA114" s="87">
        <v>0</v>
      </c>
      <c r="NXB114" s="87">
        <v>0</v>
      </c>
      <c r="NXC114" s="87">
        <v>0</v>
      </c>
      <c r="NXD114" s="87">
        <v>0</v>
      </c>
      <c r="NXE114" s="87">
        <v>0</v>
      </c>
      <c r="NXF114" s="87">
        <v>0</v>
      </c>
      <c r="NXG114" s="87">
        <v>0</v>
      </c>
      <c r="NXH114" s="87">
        <v>0</v>
      </c>
      <c r="NXI114" s="87">
        <v>0</v>
      </c>
      <c r="NXJ114" s="87">
        <v>0</v>
      </c>
      <c r="NXK114" s="87">
        <v>0</v>
      </c>
      <c r="NXL114" s="87">
        <v>0</v>
      </c>
      <c r="NXM114" s="87">
        <v>0</v>
      </c>
      <c r="NXN114" s="87">
        <v>0</v>
      </c>
      <c r="NXO114" s="87">
        <v>0</v>
      </c>
      <c r="NXP114" s="87">
        <v>0</v>
      </c>
      <c r="NXQ114" s="87">
        <v>0</v>
      </c>
      <c r="NXR114" s="87">
        <v>0</v>
      </c>
      <c r="NXS114" s="87">
        <v>0</v>
      </c>
      <c r="NXT114" s="87">
        <v>0</v>
      </c>
      <c r="NXU114" s="87">
        <v>0</v>
      </c>
      <c r="NXV114" s="87">
        <v>0</v>
      </c>
      <c r="NXW114" s="87">
        <v>0</v>
      </c>
      <c r="NXX114" s="87">
        <v>0</v>
      </c>
      <c r="NXY114" s="87">
        <v>0</v>
      </c>
      <c r="NXZ114" s="87">
        <v>0</v>
      </c>
      <c r="NYA114" s="87">
        <v>0</v>
      </c>
      <c r="NYB114" s="87">
        <v>0</v>
      </c>
      <c r="NYC114" s="87">
        <v>0</v>
      </c>
      <c r="NYD114" s="87">
        <v>0</v>
      </c>
      <c r="NYE114" s="87">
        <v>0</v>
      </c>
      <c r="NYF114" s="87">
        <v>0</v>
      </c>
      <c r="NYG114" s="87">
        <v>0</v>
      </c>
      <c r="NYH114" s="87">
        <v>0</v>
      </c>
      <c r="NYI114" s="87">
        <v>0</v>
      </c>
      <c r="NYJ114" s="87">
        <v>0</v>
      </c>
      <c r="NYK114" s="87">
        <v>0</v>
      </c>
      <c r="NYL114" s="87">
        <v>0</v>
      </c>
      <c r="NYM114" s="87">
        <v>0</v>
      </c>
      <c r="NYN114" s="87">
        <v>0</v>
      </c>
      <c r="NYO114" s="87">
        <v>0</v>
      </c>
      <c r="NYP114" s="87">
        <v>0</v>
      </c>
      <c r="NYQ114" s="87">
        <v>0</v>
      </c>
      <c r="NYR114" s="87">
        <v>0</v>
      </c>
      <c r="NYS114" s="87">
        <v>0</v>
      </c>
      <c r="NYT114" s="87">
        <v>0</v>
      </c>
      <c r="NYU114" s="87">
        <v>0</v>
      </c>
      <c r="NYV114" s="87">
        <v>0</v>
      </c>
      <c r="NYW114" s="87">
        <v>0</v>
      </c>
      <c r="NYX114" s="87">
        <v>0</v>
      </c>
      <c r="NYY114" s="87">
        <v>0</v>
      </c>
      <c r="NYZ114" s="87">
        <v>0</v>
      </c>
      <c r="NZA114" s="87">
        <v>0</v>
      </c>
      <c r="NZB114" s="87">
        <v>0</v>
      </c>
      <c r="NZC114" s="87">
        <v>0</v>
      </c>
      <c r="NZD114" s="87">
        <v>0</v>
      </c>
      <c r="NZE114" s="87">
        <v>0</v>
      </c>
      <c r="NZF114" s="87">
        <v>0</v>
      </c>
      <c r="NZG114" s="87">
        <v>0</v>
      </c>
      <c r="NZH114" s="87">
        <v>0</v>
      </c>
      <c r="NZI114" s="87">
        <v>0</v>
      </c>
      <c r="NZJ114" s="87">
        <v>0</v>
      </c>
      <c r="NZK114" s="87">
        <v>0</v>
      </c>
      <c r="NZL114" s="87">
        <v>0</v>
      </c>
      <c r="NZM114" s="87">
        <v>0</v>
      </c>
      <c r="NZN114" s="87">
        <v>0</v>
      </c>
      <c r="NZO114" s="87">
        <v>0</v>
      </c>
      <c r="NZP114" s="87">
        <v>0</v>
      </c>
      <c r="NZQ114" s="87">
        <v>0</v>
      </c>
      <c r="NZR114" s="87">
        <v>0</v>
      </c>
      <c r="NZS114" s="87">
        <v>0</v>
      </c>
      <c r="NZT114" s="87">
        <v>0</v>
      </c>
      <c r="NZU114" s="87">
        <v>0</v>
      </c>
      <c r="NZV114" s="87">
        <v>0</v>
      </c>
      <c r="NZW114" s="87">
        <v>0</v>
      </c>
      <c r="NZX114" s="87">
        <v>0</v>
      </c>
      <c r="NZY114" s="87">
        <v>0</v>
      </c>
      <c r="NZZ114" s="87">
        <v>0</v>
      </c>
      <c r="OAA114" s="87">
        <v>0</v>
      </c>
      <c r="OAB114" s="87">
        <v>0</v>
      </c>
      <c r="OAC114" s="87">
        <v>0</v>
      </c>
      <c r="OAD114" s="87">
        <v>0</v>
      </c>
      <c r="OAE114" s="87">
        <v>0</v>
      </c>
      <c r="OAF114" s="87">
        <v>0</v>
      </c>
      <c r="OAG114" s="87">
        <v>0</v>
      </c>
      <c r="OAH114" s="87">
        <v>0</v>
      </c>
      <c r="OAI114" s="87">
        <v>0</v>
      </c>
      <c r="OAJ114" s="87">
        <v>0</v>
      </c>
      <c r="OAK114" s="87">
        <v>0</v>
      </c>
      <c r="OAL114" s="87">
        <v>0</v>
      </c>
      <c r="OAM114" s="87">
        <v>0</v>
      </c>
      <c r="OAN114" s="87">
        <v>0</v>
      </c>
      <c r="OAO114" s="87">
        <v>0</v>
      </c>
      <c r="OAP114" s="87">
        <v>0</v>
      </c>
      <c r="OAQ114" s="87">
        <v>0</v>
      </c>
      <c r="OAR114" s="87">
        <v>0</v>
      </c>
      <c r="OAS114" s="87">
        <v>0</v>
      </c>
      <c r="OAT114" s="87">
        <v>0</v>
      </c>
      <c r="OAU114" s="87">
        <v>0</v>
      </c>
      <c r="OAV114" s="87">
        <v>0</v>
      </c>
      <c r="OAW114" s="87">
        <v>0</v>
      </c>
      <c r="OAX114" s="87">
        <v>0</v>
      </c>
      <c r="OAY114" s="87">
        <v>0</v>
      </c>
      <c r="OAZ114" s="87">
        <v>0</v>
      </c>
      <c r="OBA114" s="87">
        <v>0</v>
      </c>
      <c r="OBB114" s="87">
        <v>0</v>
      </c>
      <c r="OBC114" s="87">
        <v>0</v>
      </c>
      <c r="OBD114" s="87">
        <v>0</v>
      </c>
      <c r="OBE114" s="87">
        <v>0</v>
      </c>
      <c r="OBF114" s="87">
        <v>0</v>
      </c>
      <c r="OBG114" s="87">
        <v>0</v>
      </c>
      <c r="OBH114" s="87">
        <v>0</v>
      </c>
      <c r="OBI114" s="87">
        <v>0</v>
      </c>
      <c r="OBJ114" s="87">
        <v>0</v>
      </c>
      <c r="OBK114" s="87">
        <v>0</v>
      </c>
      <c r="OBL114" s="87">
        <v>0</v>
      </c>
      <c r="OBM114" s="87">
        <v>0</v>
      </c>
      <c r="OBN114" s="87">
        <v>0</v>
      </c>
      <c r="OBO114" s="87">
        <v>0</v>
      </c>
      <c r="OBP114" s="87">
        <v>0</v>
      </c>
      <c r="OBQ114" s="87">
        <v>0</v>
      </c>
      <c r="OBR114" s="87">
        <v>0</v>
      </c>
      <c r="OBS114" s="87">
        <v>0</v>
      </c>
      <c r="OBT114" s="87">
        <v>0</v>
      </c>
      <c r="OBU114" s="87">
        <v>0</v>
      </c>
      <c r="OBV114" s="87">
        <v>0</v>
      </c>
      <c r="OBW114" s="87">
        <v>0</v>
      </c>
      <c r="OBX114" s="87">
        <v>0</v>
      </c>
      <c r="OBY114" s="87">
        <v>0</v>
      </c>
      <c r="OBZ114" s="87">
        <v>0</v>
      </c>
      <c r="OCA114" s="87">
        <v>0</v>
      </c>
      <c r="OCB114" s="87">
        <v>0</v>
      </c>
      <c r="OCC114" s="87">
        <v>0</v>
      </c>
      <c r="OCD114" s="87">
        <v>0</v>
      </c>
      <c r="OCE114" s="87">
        <v>0</v>
      </c>
      <c r="OCF114" s="87">
        <v>0</v>
      </c>
      <c r="OCG114" s="87">
        <v>0</v>
      </c>
      <c r="OCH114" s="87">
        <v>0</v>
      </c>
      <c r="OCI114" s="87">
        <v>0</v>
      </c>
      <c r="OCJ114" s="87">
        <v>0</v>
      </c>
      <c r="OCK114" s="87">
        <v>0</v>
      </c>
      <c r="OCL114" s="87">
        <v>0</v>
      </c>
      <c r="OCM114" s="87">
        <v>0</v>
      </c>
      <c r="OCN114" s="87">
        <v>0</v>
      </c>
      <c r="OCO114" s="87">
        <v>0</v>
      </c>
      <c r="OCP114" s="87">
        <v>0</v>
      </c>
      <c r="OCQ114" s="87">
        <v>0</v>
      </c>
      <c r="OCR114" s="87">
        <v>0</v>
      </c>
      <c r="OCS114" s="87">
        <v>0</v>
      </c>
      <c r="OCT114" s="87">
        <v>0</v>
      </c>
      <c r="OCU114" s="87">
        <v>0</v>
      </c>
      <c r="OCV114" s="87">
        <v>0</v>
      </c>
      <c r="OCW114" s="87">
        <v>0</v>
      </c>
      <c r="OCX114" s="87">
        <v>0</v>
      </c>
      <c r="OCY114" s="87">
        <v>0</v>
      </c>
      <c r="OCZ114" s="87">
        <v>0</v>
      </c>
      <c r="ODA114" s="87">
        <v>0</v>
      </c>
      <c r="ODB114" s="87">
        <v>0</v>
      </c>
      <c r="ODC114" s="87">
        <v>0</v>
      </c>
      <c r="ODD114" s="87">
        <v>0</v>
      </c>
      <c r="ODE114" s="87">
        <v>0</v>
      </c>
      <c r="ODF114" s="87">
        <v>0</v>
      </c>
      <c r="ODG114" s="87">
        <v>0</v>
      </c>
      <c r="ODH114" s="87">
        <v>0</v>
      </c>
      <c r="ODI114" s="87">
        <v>0</v>
      </c>
      <c r="ODJ114" s="87">
        <v>0</v>
      </c>
      <c r="ODK114" s="87">
        <v>0</v>
      </c>
      <c r="ODL114" s="87">
        <v>0</v>
      </c>
      <c r="ODM114" s="87">
        <v>0</v>
      </c>
      <c r="ODN114" s="87">
        <v>0</v>
      </c>
      <c r="ODO114" s="87">
        <v>0</v>
      </c>
      <c r="ODP114" s="87">
        <v>0</v>
      </c>
      <c r="ODQ114" s="87">
        <v>0</v>
      </c>
      <c r="ODR114" s="87">
        <v>0</v>
      </c>
      <c r="ODS114" s="87">
        <v>0</v>
      </c>
      <c r="ODT114" s="87">
        <v>0</v>
      </c>
      <c r="ODU114" s="87">
        <v>0</v>
      </c>
      <c r="ODV114" s="87">
        <v>0</v>
      </c>
      <c r="ODW114" s="87">
        <v>0</v>
      </c>
      <c r="ODX114" s="87">
        <v>0</v>
      </c>
      <c r="ODY114" s="87">
        <v>0</v>
      </c>
      <c r="ODZ114" s="87">
        <v>0</v>
      </c>
      <c r="OEA114" s="87">
        <v>0</v>
      </c>
      <c r="OEB114" s="87">
        <v>0</v>
      </c>
      <c r="OEC114" s="87">
        <v>0</v>
      </c>
      <c r="OED114" s="87">
        <v>0</v>
      </c>
      <c r="OEE114" s="87">
        <v>0</v>
      </c>
      <c r="OEF114" s="87">
        <v>0</v>
      </c>
      <c r="OEG114" s="87">
        <v>0</v>
      </c>
      <c r="OEH114" s="87">
        <v>0</v>
      </c>
      <c r="OEI114" s="87">
        <v>0</v>
      </c>
      <c r="OEJ114" s="87">
        <v>0</v>
      </c>
      <c r="OEK114" s="87">
        <v>0</v>
      </c>
      <c r="OEL114" s="87">
        <v>0</v>
      </c>
      <c r="OEM114" s="87">
        <v>0</v>
      </c>
      <c r="OEN114" s="87">
        <v>0</v>
      </c>
      <c r="OEO114" s="87">
        <v>0</v>
      </c>
      <c r="OEP114" s="87">
        <v>0</v>
      </c>
      <c r="OEQ114" s="87">
        <v>0</v>
      </c>
      <c r="OER114" s="87">
        <v>0</v>
      </c>
      <c r="OES114" s="87">
        <v>0</v>
      </c>
      <c r="OET114" s="87">
        <v>0</v>
      </c>
      <c r="OEU114" s="87">
        <v>0</v>
      </c>
      <c r="OEV114" s="87">
        <v>0</v>
      </c>
      <c r="OEW114" s="87">
        <v>0</v>
      </c>
      <c r="OEX114" s="87">
        <v>0</v>
      </c>
      <c r="OEY114" s="87">
        <v>0</v>
      </c>
      <c r="OEZ114" s="87">
        <v>0</v>
      </c>
      <c r="OFA114" s="87">
        <v>0</v>
      </c>
      <c r="OFB114" s="87">
        <v>0</v>
      </c>
      <c r="OFC114" s="87">
        <v>0</v>
      </c>
      <c r="OFD114" s="87">
        <v>0</v>
      </c>
      <c r="OFE114" s="87">
        <v>0</v>
      </c>
      <c r="OFF114" s="87">
        <v>0</v>
      </c>
      <c r="OFG114" s="87">
        <v>0</v>
      </c>
      <c r="OFH114" s="87">
        <v>0</v>
      </c>
      <c r="OFI114" s="87">
        <v>0</v>
      </c>
      <c r="OFJ114" s="87">
        <v>0</v>
      </c>
      <c r="OFK114" s="87">
        <v>0</v>
      </c>
      <c r="OFL114" s="87">
        <v>0</v>
      </c>
      <c r="OFM114" s="87">
        <v>0</v>
      </c>
      <c r="OFN114" s="87">
        <v>0</v>
      </c>
      <c r="OFO114" s="87">
        <v>0</v>
      </c>
      <c r="OFP114" s="87">
        <v>0</v>
      </c>
      <c r="OFQ114" s="87">
        <v>0</v>
      </c>
      <c r="OFR114" s="87">
        <v>0</v>
      </c>
      <c r="OFS114" s="87">
        <v>0</v>
      </c>
      <c r="OFT114" s="87">
        <v>0</v>
      </c>
      <c r="OFU114" s="87">
        <v>0</v>
      </c>
      <c r="OFV114" s="87">
        <v>0</v>
      </c>
      <c r="OFW114" s="87">
        <v>0</v>
      </c>
      <c r="OFX114" s="87">
        <v>0</v>
      </c>
      <c r="OFY114" s="87">
        <v>0</v>
      </c>
      <c r="OFZ114" s="87">
        <v>0</v>
      </c>
      <c r="OGA114" s="87">
        <v>0</v>
      </c>
      <c r="OGB114" s="87">
        <v>0</v>
      </c>
      <c r="OGC114" s="87">
        <v>0</v>
      </c>
      <c r="OGD114" s="87">
        <v>0</v>
      </c>
      <c r="OGE114" s="87">
        <v>0</v>
      </c>
      <c r="OGF114" s="87">
        <v>0</v>
      </c>
      <c r="OGG114" s="87">
        <v>0</v>
      </c>
      <c r="OGH114" s="87">
        <v>0</v>
      </c>
      <c r="OGI114" s="87">
        <v>0</v>
      </c>
      <c r="OGJ114" s="87">
        <v>0</v>
      </c>
      <c r="OGK114" s="87">
        <v>0</v>
      </c>
      <c r="OGL114" s="87">
        <v>0</v>
      </c>
      <c r="OGM114" s="87">
        <v>0</v>
      </c>
      <c r="OGN114" s="87">
        <v>0</v>
      </c>
      <c r="OGO114" s="87">
        <v>0</v>
      </c>
      <c r="OGP114" s="87">
        <v>0</v>
      </c>
      <c r="OGQ114" s="87">
        <v>0</v>
      </c>
      <c r="OGR114" s="87">
        <v>0</v>
      </c>
      <c r="OGS114" s="87">
        <v>0</v>
      </c>
      <c r="OGT114" s="87">
        <v>0</v>
      </c>
      <c r="OGU114" s="87">
        <v>0</v>
      </c>
      <c r="OGV114" s="87">
        <v>0</v>
      </c>
      <c r="OGW114" s="87">
        <v>0</v>
      </c>
      <c r="OGX114" s="87">
        <v>0</v>
      </c>
      <c r="OGY114" s="87">
        <v>0</v>
      </c>
      <c r="OGZ114" s="87">
        <v>0</v>
      </c>
      <c r="OHA114" s="87">
        <v>0</v>
      </c>
      <c r="OHB114" s="87">
        <v>0</v>
      </c>
      <c r="OHC114" s="87">
        <v>0</v>
      </c>
      <c r="OHD114" s="87">
        <v>0</v>
      </c>
      <c r="OHE114" s="87">
        <v>0</v>
      </c>
      <c r="OHF114" s="87">
        <v>0</v>
      </c>
      <c r="OHG114" s="87">
        <v>0</v>
      </c>
      <c r="OHH114" s="87">
        <v>0</v>
      </c>
      <c r="OHI114" s="87">
        <v>0</v>
      </c>
      <c r="OHJ114" s="87">
        <v>0</v>
      </c>
      <c r="OHK114" s="87">
        <v>0</v>
      </c>
      <c r="OHL114" s="87">
        <v>0</v>
      </c>
      <c r="OHM114" s="87">
        <v>0</v>
      </c>
      <c r="OHN114" s="87">
        <v>0</v>
      </c>
      <c r="OHO114" s="87">
        <v>0</v>
      </c>
      <c r="OHP114" s="87">
        <v>0</v>
      </c>
      <c r="OHQ114" s="87">
        <v>0</v>
      </c>
      <c r="OHR114" s="87">
        <v>0</v>
      </c>
      <c r="OHS114" s="87">
        <v>0</v>
      </c>
      <c r="OHT114" s="87">
        <v>0</v>
      </c>
      <c r="OHU114" s="87">
        <v>0</v>
      </c>
      <c r="OHV114" s="87">
        <v>0</v>
      </c>
      <c r="OHW114" s="87">
        <v>0</v>
      </c>
      <c r="OHX114" s="87">
        <v>0</v>
      </c>
      <c r="OHY114" s="87">
        <v>0</v>
      </c>
      <c r="OHZ114" s="87">
        <v>0</v>
      </c>
      <c r="OIA114" s="87">
        <v>0</v>
      </c>
      <c r="OIB114" s="87">
        <v>0</v>
      </c>
      <c r="OIC114" s="87">
        <v>0</v>
      </c>
      <c r="OID114" s="87">
        <v>0</v>
      </c>
      <c r="OIE114" s="87">
        <v>0</v>
      </c>
      <c r="OIF114" s="87">
        <v>0</v>
      </c>
      <c r="OIG114" s="87">
        <v>0</v>
      </c>
      <c r="OIH114" s="87">
        <v>0</v>
      </c>
      <c r="OII114" s="87">
        <v>0</v>
      </c>
      <c r="OIJ114" s="87">
        <v>0</v>
      </c>
      <c r="OIK114" s="87">
        <v>0</v>
      </c>
      <c r="OIL114" s="87">
        <v>0</v>
      </c>
      <c r="OIM114" s="87">
        <v>0</v>
      </c>
      <c r="OIN114" s="87">
        <v>0</v>
      </c>
      <c r="OIO114" s="87">
        <v>0</v>
      </c>
      <c r="OIP114" s="87">
        <v>0</v>
      </c>
      <c r="OIQ114" s="87">
        <v>0</v>
      </c>
      <c r="OIR114" s="87">
        <v>0</v>
      </c>
      <c r="OIS114" s="87">
        <v>0</v>
      </c>
      <c r="OIT114" s="87">
        <v>0</v>
      </c>
      <c r="OIU114" s="87">
        <v>0</v>
      </c>
      <c r="OIV114" s="87">
        <v>0</v>
      </c>
      <c r="OIW114" s="87">
        <v>0</v>
      </c>
      <c r="OIX114" s="87">
        <v>0</v>
      </c>
      <c r="OIY114" s="87">
        <v>0</v>
      </c>
      <c r="OIZ114" s="87">
        <v>0</v>
      </c>
      <c r="OJA114" s="87">
        <v>0</v>
      </c>
      <c r="OJB114" s="87">
        <v>0</v>
      </c>
      <c r="OJC114" s="87">
        <v>0</v>
      </c>
      <c r="OJD114" s="87">
        <v>0</v>
      </c>
      <c r="OJE114" s="87">
        <v>0</v>
      </c>
      <c r="OJF114" s="87">
        <v>0</v>
      </c>
      <c r="OJG114" s="87">
        <v>0</v>
      </c>
      <c r="OJH114" s="87">
        <v>0</v>
      </c>
      <c r="OJI114" s="87">
        <v>0</v>
      </c>
      <c r="OJJ114" s="87">
        <v>0</v>
      </c>
      <c r="OJK114" s="87">
        <v>0</v>
      </c>
      <c r="OJL114" s="87">
        <v>0</v>
      </c>
      <c r="OJM114" s="87">
        <v>0</v>
      </c>
      <c r="OJN114" s="87">
        <v>0</v>
      </c>
      <c r="OJO114" s="87">
        <v>0</v>
      </c>
      <c r="OJP114" s="87">
        <v>0</v>
      </c>
      <c r="OJQ114" s="87">
        <v>0</v>
      </c>
      <c r="OJR114" s="87">
        <v>0</v>
      </c>
      <c r="OJS114" s="87">
        <v>0</v>
      </c>
      <c r="OJT114" s="87">
        <v>0</v>
      </c>
      <c r="OJU114" s="87">
        <v>0</v>
      </c>
      <c r="OJV114" s="87">
        <v>0</v>
      </c>
      <c r="OJW114" s="87">
        <v>0</v>
      </c>
      <c r="OJX114" s="87">
        <v>0</v>
      </c>
      <c r="OJY114" s="87">
        <v>0</v>
      </c>
      <c r="OJZ114" s="87">
        <v>0</v>
      </c>
      <c r="OKA114" s="87">
        <v>0</v>
      </c>
      <c r="OKB114" s="87">
        <v>0</v>
      </c>
      <c r="OKC114" s="87">
        <v>0</v>
      </c>
      <c r="OKD114" s="87">
        <v>0</v>
      </c>
      <c r="OKE114" s="87">
        <v>0</v>
      </c>
      <c r="OKF114" s="87">
        <v>0</v>
      </c>
      <c r="OKG114" s="87">
        <v>0</v>
      </c>
      <c r="OKH114" s="87">
        <v>0</v>
      </c>
      <c r="OKI114" s="87">
        <v>0</v>
      </c>
      <c r="OKJ114" s="87">
        <v>0</v>
      </c>
      <c r="OKK114" s="87">
        <v>0</v>
      </c>
      <c r="OKL114" s="87">
        <v>0</v>
      </c>
      <c r="OKM114" s="87">
        <v>0</v>
      </c>
      <c r="OKN114" s="87">
        <v>0</v>
      </c>
      <c r="OKO114" s="87">
        <v>0</v>
      </c>
      <c r="OKP114" s="87">
        <v>0</v>
      </c>
      <c r="OKQ114" s="87">
        <v>0</v>
      </c>
      <c r="OKR114" s="87">
        <v>0</v>
      </c>
      <c r="OKS114" s="87">
        <v>0</v>
      </c>
      <c r="OKT114" s="87">
        <v>0</v>
      </c>
      <c r="OKU114" s="87">
        <v>0</v>
      </c>
      <c r="OKV114" s="87">
        <v>0</v>
      </c>
      <c r="OKW114" s="87">
        <v>0</v>
      </c>
      <c r="OKX114" s="87">
        <v>0</v>
      </c>
      <c r="OKY114" s="87">
        <v>0</v>
      </c>
      <c r="OKZ114" s="87">
        <v>0</v>
      </c>
      <c r="OLA114" s="87">
        <v>0</v>
      </c>
      <c r="OLB114" s="87">
        <v>0</v>
      </c>
      <c r="OLC114" s="87">
        <v>0</v>
      </c>
      <c r="OLD114" s="87">
        <v>0</v>
      </c>
      <c r="OLE114" s="87">
        <v>0</v>
      </c>
      <c r="OLF114" s="87">
        <v>0</v>
      </c>
      <c r="OLG114" s="87">
        <v>0</v>
      </c>
      <c r="OLH114" s="87">
        <v>0</v>
      </c>
      <c r="OLI114" s="87">
        <v>0</v>
      </c>
      <c r="OLJ114" s="87">
        <v>0</v>
      </c>
      <c r="OLK114" s="87">
        <v>0</v>
      </c>
      <c r="OLL114" s="87">
        <v>0</v>
      </c>
      <c r="OLM114" s="87">
        <v>0</v>
      </c>
      <c r="OLN114" s="87">
        <v>0</v>
      </c>
      <c r="OLO114" s="87">
        <v>0</v>
      </c>
      <c r="OLP114" s="87">
        <v>0</v>
      </c>
      <c r="OLQ114" s="87">
        <v>0</v>
      </c>
      <c r="OLR114" s="87">
        <v>0</v>
      </c>
      <c r="OLS114" s="87">
        <v>0</v>
      </c>
      <c r="OLT114" s="87">
        <v>0</v>
      </c>
      <c r="OLU114" s="87">
        <v>0</v>
      </c>
      <c r="OLV114" s="87">
        <v>0</v>
      </c>
      <c r="OLW114" s="87">
        <v>0</v>
      </c>
      <c r="OLX114" s="87">
        <v>0</v>
      </c>
      <c r="OLY114" s="87">
        <v>0</v>
      </c>
      <c r="OLZ114" s="87">
        <v>0</v>
      </c>
      <c r="OMA114" s="87">
        <v>0</v>
      </c>
      <c r="OMB114" s="87">
        <v>0</v>
      </c>
      <c r="OMC114" s="87">
        <v>0</v>
      </c>
      <c r="OMD114" s="87">
        <v>0</v>
      </c>
      <c r="OME114" s="87">
        <v>0</v>
      </c>
      <c r="OMF114" s="87">
        <v>0</v>
      </c>
      <c r="OMG114" s="87">
        <v>0</v>
      </c>
      <c r="OMH114" s="87">
        <v>0</v>
      </c>
      <c r="OMI114" s="87">
        <v>0</v>
      </c>
      <c r="OMJ114" s="87">
        <v>0</v>
      </c>
      <c r="OMK114" s="87">
        <v>0</v>
      </c>
      <c r="OML114" s="87">
        <v>0</v>
      </c>
      <c r="OMM114" s="87">
        <v>0</v>
      </c>
      <c r="OMN114" s="87">
        <v>0</v>
      </c>
      <c r="OMO114" s="87">
        <v>0</v>
      </c>
      <c r="OMP114" s="87">
        <v>0</v>
      </c>
      <c r="OMQ114" s="87">
        <v>0</v>
      </c>
      <c r="OMR114" s="87">
        <v>0</v>
      </c>
      <c r="OMS114" s="87">
        <v>0</v>
      </c>
      <c r="OMT114" s="87">
        <v>0</v>
      </c>
      <c r="OMU114" s="87">
        <v>0</v>
      </c>
      <c r="OMV114" s="87">
        <v>0</v>
      </c>
      <c r="OMW114" s="87">
        <v>0</v>
      </c>
      <c r="OMX114" s="87">
        <v>0</v>
      </c>
      <c r="OMY114" s="87">
        <v>0</v>
      </c>
      <c r="OMZ114" s="87">
        <v>0</v>
      </c>
      <c r="ONA114" s="87">
        <v>0</v>
      </c>
      <c r="ONB114" s="87">
        <v>0</v>
      </c>
      <c r="ONC114" s="87">
        <v>0</v>
      </c>
      <c r="OND114" s="87">
        <v>0</v>
      </c>
      <c r="ONE114" s="87">
        <v>0</v>
      </c>
      <c r="ONF114" s="87">
        <v>0</v>
      </c>
      <c r="ONG114" s="87">
        <v>0</v>
      </c>
      <c r="ONH114" s="87">
        <v>0</v>
      </c>
      <c r="ONI114" s="87">
        <v>0</v>
      </c>
      <c r="ONJ114" s="87">
        <v>0</v>
      </c>
      <c r="ONK114" s="87">
        <v>0</v>
      </c>
      <c r="ONL114" s="87">
        <v>0</v>
      </c>
      <c r="ONM114" s="87">
        <v>0</v>
      </c>
      <c r="ONN114" s="87">
        <v>0</v>
      </c>
      <c r="ONO114" s="87">
        <v>0</v>
      </c>
      <c r="ONP114" s="87">
        <v>0</v>
      </c>
      <c r="ONQ114" s="87">
        <v>0</v>
      </c>
      <c r="ONR114" s="87">
        <v>0</v>
      </c>
      <c r="ONS114" s="87">
        <v>0</v>
      </c>
      <c r="ONT114" s="87">
        <v>0</v>
      </c>
      <c r="ONU114" s="87">
        <v>0</v>
      </c>
      <c r="ONV114" s="87">
        <v>0</v>
      </c>
      <c r="ONW114" s="87">
        <v>0</v>
      </c>
      <c r="ONX114" s="87">
        <v>0</v>
      </c>
      <c r="ONY114" s="87">
        <v>0</v>
      </c>
      <c r="ONZ114" s="87">
        <v>0</v>
      </c>
      <c r="OOA114" s="87">
        <v>0</v>
      </c>
      <c r="OOB114" s="87">
        <v>0</v>
      </c>
      <c r="OOC114" s="87">
        <v>0</v>
      </c>
      <c r="OOD114" s="87">
        <v>0</v>
      </c>
      <c r="OOE114" s="87">
        <v>0</v>
      </c>
      <c r="OOF114" s="87">
        <v>0</v>
      </c>
      <c r="OOG114" s="87">
        <v>0</v>
      </c>
      <c r="OOH114" s="87">
        <v>0</v>
      </c>
      <c r="OOI114" s="87">
        <v>0</v>
      </c>
      <c r="OOJ114" s="87">
        <v>0</v>
      </c>
      <c r="OOK114" s="87">
        <v>0</v>
      </c>
      <c r="OOL114" s="87">
        <v>0</v>
      </c>
      <c r="OOM114" s="87">
        <v>0</v>
      </c>
      <c r="OON114" s="87">
        <v>0</v>
      </c>
      <c r="OOO114" s="87">
        <v>0</v>
      </c>
      <c r="OOP114" s="87">
        <v>0</v>
      </c>
      <c r="OOQ114" s="87">
        <v>0</v>
      </c>
      <c r="OOR114" s="87">
        <v>0</v>
      </c>
      <c r="OOS114" s="87">
        <v>0</v>
      </c>
      <c r="OOT114" s="87">
        <v>0</v>
      </c>
      <c r="OOU114" s="87">
        <v>0</v>
      </c>
      <c r="OOV114" s="87">
        <v>0</v>
      </c>
      <c r="OOW114" s="87">
        <v>0</v>
      </c>
      <c r="OOX114" s="87">
        <v>0</v>
      </c>
      <c r="OOY114" s="87">
        <v>0</v>
      </c>
      <c r="OOZ114" s="87">
        <v>0</v>
      </c>
      <c r="OPA114" s="87">
        <v>0</v>
      </c>
      <c r="OPB114" s="87">
        <v>0</v>
      </c>
      <c r="OPC114" s="87">
        <v>0</v>
      </c>
      <c r="OPD114" s="87">
        <v>0</v>
      </c>
      <c r="OPE114" s="87">
        <v>0</v>
      </c>
      <c r="OPF114" s="87">
        <v>0</v>
      </c>
      <c r="OPG114" s="87">
        <v>0</v>
      </c>
      <c r="OPH114" s="87">
        <v>0</v>
      </c>
      <c r="OPI114" s="87">
        <v>0</v>
      </c>
      <c r="OPJ114" s="87">
        <v>0</v>
      </c>
      <c r="OPK114" s="87">
        <v>0</v>
      </c>
      <c r="OPL114" s="87">
        <v>0</v>
      </c>
      <c r="OPM114" s="87">
        <v>0</v>
      </c>
      <c r="OPN114" s="87">
        <v>0</v>
      </c>
      <c r="OPO114" s="87">
        <v>0</v>
      </c>
      <c r="OPP114" s="87">
        <v>0</v>
      </c>
      <c r="OPQ114" s="87">
        <v>0</v>
      </c>
      <c r="OPR114" s="87">
        <v>0</v>
      </c>
      <c r="OPS114" s="87">
        <v>0</v>
      </c>
      <c r="OPT114" s="87">
        <v>0</v>
      </c>
      <c r="OPU114" s="87">
        <v>0</v>
      </c>
      <c r="OPV114" s="87">
        <v>0</v>
      </c>
      <c r="OPW114" s="87">
        <v>0</v>
      </c>
      <c r="OPX114" s="87">
        <v>0</v>
      </c>
      <c r="OPY114" s="87">
        <v>0</v>
      </c>
      <c r="OPZ114" s="87">
        <v>0</v>
      </c>
      <c r="OQA114" s="87">
        <v>0</v>
      </c>
      <c r="OQB114" s="87">
        <v>0</v>
      </c>
      <c r="OQC114" s="87">
        <v>0</v>
      </c>
      <c r="OQD114" s="87">
        <v>0</v>
      </c>
      <c r="OQE114" s="87">
        <v>0</v>
      </c>
      <c r="OQF114" s="87">
        <v>0</v>
      </c>
      <c r="OQG114" s="87">
        <v>0</v>
      </c>
      <c r="OQH114" s="87">
        <v>0</v>
      </c>
      <c r="OQI114" s="87">
        <v>0</v>
      </c>
      <c r="OQJ114" s="87">
        <v>0</v>
      </c>
      <c r="OQK114" s="87">
        <v>0</v>
      </c>
      <c r="OQL114" s="87">
        <v>0</v>
      </c>
      <c r="OQM114" s="87">
        <v>0</v>
      </c>
      <c r="OQN114" s="87">
        <v>0</v>
      </c>
      <c r="OQO114" s="87">
        <v>0</v>
      </c>
      <c r="OQP114" s="87">
        <v>0</v>
      </c>
      <c r="OQQ114" s="87">
        <v>0</v>
      </c>
      <c r="OQR114" s="87">
        <v>0</v>
      </c>
      <c r="OQS114" s="87">
        <v>0</v>
      </c>
      <c r="OQT114" s="87">
        <v>0</v>
      </c>
      <c r="OQU114" s="87">
        <v>0</v>
      </c>
      <c r="OQV114" s="87">
        <v>0</v>
      </c>
      <c r="OQW114" s="87">
        <v>0</v>
      </c>
      <c r="OQX114" s="87">
        <v>0</v>
      </c>
      <c r="OQY114" s="87">
        <v>0</v>
      </c>
      <c r="OQZ114" s="87">
        <v>0</v>
      </c>
      <c r="ORA114" s="87">
        <v>0</v>
      </c>
      <c r="ORB114" s="87">
        <v>0</v>
      </c>
      <c r="ORC114" s="87">
        <v>0</v>
      </c>
      <c r="ORD114" s="87">
        <v>0</v>
      </c>
      <c r="ORE114" s="87">
        <v>0</v>
      </c>
      <c r="ORF114" s="87">
        <v>0</v>
      </c>
      <c r="ORG114" s="87">
        <v>0</v>
      </c>
      <c r="ORH114" s="87">
        <v>0</v>
      </c>
      <c r="ORI114" s="87">
        <v>0</v>
      </c>
      <c r="ORJ114" s="87">
        <v>0</v>
      </c>
      <c r="ORK114" s="87">
        <v>0</v>
      </c>
      <c r="ORL114" s="87">
        <v>0</v>
      </c>
      <c r="ORM114" s="87">
        <v>0</v>
      </c>
      <c r="ORN114" s="87">
        <v>0</v>
      </c>
      <c r="ORO114" s="87">
        <v>0</v>
      </c>
      <c r="ORP114" s="87">
        <v>0</v>
      </c>
      <c r="ORQ114" s="87">
        <v>0</v>
      </c>
      <c r="ORR114" s="87">
        <v>0</v>
      </c>
      <c r="ORS114" s="87">
        <v>0</v>
      </c>
      <c r="ORT114" s="87">
        <v>0</v>
      </c>
      <c r="ORU114" s="87">
        <v>0</v>
      </c>
      <c r="ORV114" s="87">
        <v>0</v>
      </c>
      <c r="ORW114" s="87">
        <v>0</v>
      </c>
      <c r="ORX114" s="87">
        <v>0</v>
      </c>
      <c r="ORY114" s="87">
        <v>0</v>
      </c>
      <c r="ORZ114" s="87">
        <v>0</v>
      </c>
      <c r="OSA114" s="87">
        <v>0</v>
      </c>
      <c r="OSB114" s="87">
        <v>0</v>
      </c>
      <c r="OSC114" s="87">
        <v>0</v>
      </c>
      <c r="OSD114" s="87">
        <v>0</v>
      </c>
      <c r="OSE114" s="87">
        <v>0</v>
      </c>
      <c r="OSF114" s="87">
        <v>0</v>
      </c>
      <c r="OSG114" s="87">
        <v>0</v>
      </c>
      <c r="OSH114" s="87">
        <v>0</v>
      </c>
      <c r="OSI114" s="87">
        <v>0</v>
      </c>
      <c r="OSJ114" s="87">
        <v>0</v>
      </c>
      <c r="OSK114" s="87">
        <v>0</v>
      </c>
      <c r="OSL114" s="87">
        <v>0</v>
      </c>
      <c r="OSM114" s="87">
        <v>0</v>
      </c>
      <c r="OSN114" s="87">
        <v>0</v>
      </c>
      <c r="OSO114" s="87">
        <v>0</v>
      </c>
      <c r="OSP114" s="87">
        <v>0</v>
      </c>
      <c r="OSQ114" s="87">
        <v>0</v>
      </c>
      <c r="OSR114" s="87">
        <v>0</v>
      </c>
      <c r="OSS114" s="87">
        <v>0</v>
      </c>
      <c r="OST114" s="87">
        <v>0</v>
      </c>
      <c r="OSU114" s="87">
        <v>0</v>
      </c>
      <c r="OSV114" s="87">
        <v>0</v>
      </c>
      <c r="OSW114" s="87">
        <v>0</v>
      </c>
      <c r="OSX114" s="87">
        <v>0</v>
      </c>
      <c r="OSY114" s="87">
        <v>0</v>
      </c>
      <c r="OSZ114" s="87">
        <v>0</v>
      </c>
      <c r="OTA114" s="87">
        <v>0</v>
      </c>
      <c r="OTB114" s="87">
        <v>0</v>
      </c>
      <c r="OTC114" s="87">
        <v>0</v>
      </c>
      <c r="OTD114" s="87">
        <v>0</v>
      </c>
      <c r="OTE114" s="87">
        <v>0</v>
      </c>
      <c r="OTF114" s="87">
        <v>0</v>
      </c>
      <c r="OTG114" s="87">
        <v>0</v>
      </c>
      <c r="OTH114" s="87">
        <v>0</v>
      </c>
      <c r="OTI114" s="87">
        <v>0</v>
      </c>
      <c r="OTJ114" s="87">
        <v>0</v>
      </c>
      <c r="OTK114" s="87">
        <v>0</v>
      </c>
      <c r="OTL114" s="87">
        <v>0</v>
      </c>
      <c r="OTM114" s="87">
        <v>0</v>
      </c>
      <c r="OTN114" s="87">
        <v>0</v>
      </c>
      <c r="OTO114" s="87">
        <v>0</v>
      </c>
      <c r="OTP114" s="87">
        <v>0</v>
      </c>
      <c r="OTQ114" s="87">
        <v>0</v>
      </c>
      <c r="OTR114" s="87">
        <v>0</v>
      </c>
      <c r="OTS114" s="87">
        <v>0</v>
      </c>
      <c r="OTT114" s="87">
        <v>0</v>
      </c>
      <c r="OTU114" s="87">
        <v>0</v>
      </c>
      <c r="OTV114" s="87">
        <v>0</v>
      </c>
      <c r="OTW114" s="87">
        <v>0</v>
      </c>
      <c r="OTX114" s="87">
        <v>0</v>
      </c>
      <c r="OTY114" s="87">
        <v>0</v>
      </c>
      <c r="OTZ114" s="87">
        <v>0</v>
      </c>
      <c r="OUA114" s="87">
        <v>0</v>
      </c>
      <c r="OUB114" s="87">
        <v>0</v>
      </c>
      <c r="OUC114" s="87">
        <v>0</v>
      </c>
      <c r="OUD114" s="87">
        <v>0</v>
      </c>
      <c r="OUE114" s="87">
        <v>0</v>
      </c>
      <c r="OUF114" s="87">
        <v>0</v>
      </c>
      <c r="OUG114" s="87">
        <v>0</v>
      </c>
      <c r="OUH114" s="87">
        <v>0</v>
      </c>
      <c r="OUI114" s="87">
        <v>0</v>
      </c>
      <c r="OUJ114" s="87">
        <v>0</v>
      </c>
      <c r="OUK114" s="87">
        <v>0</v>
      </c>
      <c r="OUL114" s="87">
        <v>0</v>
      </c>
      <c r="OUM114" s="87">
        <v>0</v>
      </c>
      <c r="OUN114" s="87">
        <v>0</v>
      </c>
      <c r="OUO114" s="87">
        <v>0</v>
      </c>
      <c r="OUP114" s="87">
        <v>0</v>
      </c>
      <c r="OUQ114" s="87">
        <v>0</v>
      </c>
      <c r="OUR114" s="87">
        <v>0</v>
      </c>
      <c r="OUS114" s="87">
        <v>0</v>
      </c>
      <c r="OUT114" s="87">
        <v>0</v>
      </c>
      <c r="OUU114" s="87">
        <v>0</v>
      </c>
      <c r="OUV114" s="87">
        <v>0</v>
      </c>
      <c r="OUW114" s="87">
        <v>0</v>
      </c>
      <c r="OUX114" s="87">
        <v>0</v>
      </c>
      <c r="OUY114" s="87">
        <v>0</v>
      </c>
      <c r="OUZ114" s="87">
        <v>0</v>
      </c>
      <c r="OVA114" s="87">
        <v>0</v>
      </c>
      <c r="OVB114" s="87">
        <v>0</v>
      </c>
      <c r="OVC114" s="87">
        <v>0</v>
      </c>
      <c r="OVD114" s="87">
        <v>0</v>
      </c>
      <c r="OVE114" s="87">
        <v>0</v>
      </c>
      <c r="OVF114" s="87">
        <v>0</v>
      </c>
      <c r="OVG114" s="87">
        <v>0</v>
      </c>
      <c r="OVH114" s="87">
        <v>0</v>
      </c>
      <c r="OVI114" s="87">
        <v>0</v>
      </c>
      <c r="OVJ114" s="87">
        <v>0</v>
      </c>
      <c r="OVK114" s="87">
        <v>0</v>
      </c>
      <c r="OVL114" s="87">
        <v>0</v>
      </c>
      <c r="OVM114" s="87">
        <v>0</v>
      </c>
      <c r="OVN114" s="87">
        <v>0</v>
      </c>
      <c r="OVO114" s="87">
        <v>0</v>
      </c>
      <c r="OVP114" s="87">
        <v>0</v>
      </c>
      <c r="OVQ114" s="87">
        <v>0</v>
      </c>
      <c r="OVR114" s="87">
        <v>0</v>
      </c>
      <c r="OVS114" s="87">
        <v>0</v>
      </c>
      <c r="OVT114" s="87">
        <v>0</v>
      </c>
      <c r="OVU114" s="87">
        <v>0</v>
      </c>
      <c r="OVV114" s="87">
        <v>0</v>
      </c>
      <c r="OVW114" s="87">
        <v>0</v>
      </c>
      <c r="OVX114" s="87">
        <v>0</v>
      </c>
      <c r="OVY114" s="87">
        <v>0</v>
      </c>
      <c r="OVZ114" s="87">
        <v>0</v>
      </c>
      <c r="OWA114" s="87">
        <v>0</v>
      </c>
      <c r="OWB114" s="87">
        <v>0</v>
      </c>
      <c r="OWC114" s="87">
        <v>0</v>
      </c>
      <c r="OWD114" s="87">
        <v>0</v>
      </c>
      <c r="OWE114" s="87">
        <v>0</v>
      </c>
      <c r="OWF114" s="87">
        <v>0</v>
      </c>
      <c r="OWG114" s="87">
        <v>0</v>
      </c>
      <c r="OWH114" s="87">
        <v>0</v>
      </c>
      <c r="OWI114" s="87">
        <v>0</v>
      </c>
      <c r="OWJ114" s="87">
        <v>0</v>
      </c>
      <c r="OWK114" s="87">
        <v>0</v>
      </c>
      <c r="OWL114" s="87">
        <v>0</v>
      </c>
      <c r="OWM114" s="87">
        <v>0</v>
      </c>
      <c r="OWN114" s="87">
        <v>0</v>
      </c>
      <c r="OWO114" s="87">
        <v>0</v>
      </c>
      <c r="OWP114" s="87">
        <v>0</v>
      </c>
      <c r="OWQ114" s="87">
        <v>0</v>
      </c>
      <c r="OWR114" s="87">
        <v>0</v>
      </c>
      <c r="OWS114" s="87">
        <v>0</v>
      </c>
      <c r="OWT114" s="87">
        <v>0</v>
      </c>
      <c r="OWU114" s="87">
        <v>0</v>
      </c>
      <c r="OWV114" s="87">
        <v>0</v>
      </c>
      <c r="OWW114" s="87">
        <v>0</v>
      </c>
      <c r="OWX114" s="87">
        <v>0</v>
      </c>
      <c r="OWY114" s="87">
        <v>0</v>
      </c>
      <c r="OWZ114" s="87">
        <v>0</v>
      </c>
      <c r="OXA114" s="87">
        <v>0</v>
      </c>
      <c r="OXB114" s="87">
        <v>0</v>
      </c>
      <c r="OXC114" s="87">
        <v>0</v>
      </c>
      <c r="OXD114" s="87">
        <v>0</v>
      </c>
      <c r="OXE114" s="87">
        <v>0</v>
      </c>
      <c r="OXF114" s="87">
        <v>0</v>
      </c>
      <c r="OXG114" s="87">
        <v>0</v>
      </c>
      <c r="OXH114" s="87">
        <v>0</v>
      </c>
      <c r="OXI114" s="87">
        <v>0</v>
      </c>
      <c r="OXJ114" s="87">
        <v>0</v>
      </c>
      <c r="OXK114" s="87">
        <v>0</v>
      </c>
      <c r="OXL114" s="87">
        <v>0</v>
      </c>
      <c r="OXM114" s="87">
        <v>0</v>
      </c>
      <c r="OXN114" s="87">
        <v>0</v>
      </c>
      <c r="OXO114" s="87">
        <v>0</v>
      </c>
      <c r="OXP114" s="87">
        <v>0</v>
      </c>
      <c r="OXQ114" s="87">
        <v>0</v>
      </c>
      <c r="OXR114" s="87">
        <v>0</v>
      </c>
      <c r="OXS114" s="87">
        <v>0</v>
      </c>
      <c r="OXT114" s="87">
        <v>0</v>
      </c>
      <c r="OXU114" s="87">
        <v>0</v>
      </c>
      <c r="OXV114" s="87">
        <v>0</v>
      </c>
      <c r="OXW114" s="87">
        <v>0</v>
      </c>
      <c r="OXX114" s="87">
        <v>0</v>
      </c>
      <c r="OXY114" s="87">
        <v>0</v>
      </c>
      <c r="OXZ114" s="87">
        <v>0</v>
      </c>
      <c r="OYA114" s="87">
        <v>0</v>
      </c>
      <c r="OYB114" s="87">
        <v>0</v>
      </c>
      <c r="OYC114" s="87">
        <v>0</v>
      </c>
      <c r="OYD114" s="87">
        <v>0</v>
      </c>
      <c r="OYE114" s="87">
        <v>0</v>
      </c>
      <c r="OYF114" s="87">
        <v>0</v>
      </c>
      <c r="OYG114" s="87">
        <v>0</v>
      </c>
      <c r="OYH114" s="87">
        <v>0</v>
      </c>
      <c r="OYI114" s="87">
        <v>0</v>
      </c>
      <c r="OYJ114" s="87">
        <v>0</v>
      </c>
      <c r="OYK114" s="87">
        <v>0</v>
      </c>
      <c r="OYL114" s="87">
        <v>0</v>
      </c>
      <c r="OYM114" s="87">
        <v>0</v>
      </c>
      <c r="OYN114" s="87">
        <v>0</v>
      </c>
      <c r="OYO114" s="87">
        <v>0</v>
      </c>
      <c r="OYP114" s="87">
        <v>0</v>
      </c>
      <c r="OYQ114" s="87">
        <v>0</v>
      </c>
      <c r="OYR114" s="87">
        <v>0</v>
      </c>
      <c r="OYS114" s="87">
        <v>0</v>
      </c>
      <c r="OYT114" s="87">
        <v>0</v>
      </c>
      <c r="OYU114" s="87">
        <v>0</v>
      </c>
      <c r="OYV114" s="87">
        <v>0</v>
      </c>
      <c r="OYW114" s="87">
        <v>0</v>
      </c>
      <c r="OYX114" s="87">
        <v>0</v>
      </c>
      <c r="OYY114" s="87">
        <v>0</v>
      </c>
      <c r="OYZ114" s="87">
        <v>0</v>
      </c>
      <c r="OZA114" s="87">
        <v>0</v>
      </c>
      <c r="OZB114" s="87">
        <v>0</v>
      </c>
      <c r="OZC114" s="87">
        <v>0</v>
      </c>
      <c r="OZD114" s="87">
        <v>0</v>
      </c>
      <c r="OZE114" s="87">
        <v>0</v>
      </c>
      <c r="OZF114" s="87">
        <v>0</v>
      </c>
      <c r="OZG114" s="87">
        <v>0</v>
      </c>
      <c r="OZH114" s="87">
        <v>0</v>
      </c>
      <c r="OZI114" s="87">
        <v>0</v>
      </c>
      <c r="OZJ114" s="87">
        <v>0</v>
      </c>
      <c r="OZK114" s="87">
        <v>0</v>
      </c>
      <c r="OZL114" s="87">
        <v>0</v>
      </c>
      <c r="OZM114" s="87">
        <v>0</v>
      </c>
      <c r="OZN114" s="87">
        <v>0</v>
      </c>
      <c r="OZO114" s="87">
        <v>0</v>
      </c>
      <c r="OZP114" s="87">
        <v>0</v>
      </c>
      <c r="OZQ114" s="87">
        <v>0</v>
      </c>
      <c r="OZR114" s="87">
        <v>0</v>
      </c>
      <c r="OZS114" s="87">
        <v>0</v>
      </c>
      <c r="OZT114" s="87">
        <v>0</v>
      </c>
      <c r="OZU114" s="87">
        <v>0</v>
      </c>
      <c r="OZV114" s="87">
        <v>0</v>
      </c>
      <c r="OZW114" s="87">
        <v>0</v>
      </c>
      <c r="OZX114" s="87">
        <v>0</v>
      </c>
      <c r="OZY114" s="87">
        <v>0</v>
      </c>
      <c r="OZZ114" s="87">
        <v>0</v>
      </c>
      <c r="PAA114" s="87">
        <v>0</v>
      </c>
      <c r="PAB114" s="87">
        <v>0</v>
      </c>
      <c r="PAC114" s="87">
        <v>0</v>
      </c>
      <c r="PAD114" s="87">
        <v>0</v>
      </c>
      <c r="PAE114" s="87">
        <v>0</v>
      </c>
      <c r="PAF114" s="87">
        <v>0</v>
      </c>
      <c r="PAG114" s="87">
        <v>0</v>
      </c>
      <c r="PAH114" s="87">
        <v>0</v>
      </c>
      <c r="PAI114" s="87">
        <v>0</v>
      </c>
      <c r="PAJ114" s="87">
        <v>0</v>
      </c>
      <c r="PAK114" s="87">
        <v>0</v>
      </c>
      <c r="PAL114" s="87">
        <v>0</v>
      </c>
      <c r="PAM114" s="87">
        <v>0</v>
      </c>
      <c r="PAN114" s="87">
        <v>0</v>
      </c>
      <c r="PAO114" s="87">
        <v>0</v>
      </c>
      <c r="PAP114" s="87">
        <v>0</v>
      </c>
      <c r="PAQ114" s="87">
        <v>0</v>
      </c>
      <c r="PAR114" s="87">
        <v>0</v>
      </c>
      <c r="PAS114" s="87">
        <v>0</v>
      </c>
      <c r="PAT114" s="87">
        <v>0</v>
      </c>
      <c r="PAU114" s="87">
        <v>0</v>
      </c>
      <c r="PAV114" s="87">
        <v>0</v>
      </c>
      <c r="PAW114" s="87">
        <v>0</v>
      </c>
      <c r="PAX114" s="87">
        <v>0</v>
      </c>
      <c r="PAY114" s="87">
        <v>0</v>
      </c>
      <c r="PAZ114" s="87">
        <v>0</v>
      </c>
      <c r="PBA114" s="87">
        <v>0</v>
      </c>
      <c r="PBB114" s="87">
        <v>0</v>
      </c>
      <c r="PBC114" s="87">
        <v>0</v>
      </c>
      <c r="PBD114" s="87">
        <v>0</v>
      </c>
      <c r="PBE114" s="87">
        <v>0</v>
      </c>
      <c r="PBF114" s="87">
        <v>0</v>
      </c>
      <c r="PBG114" s="87">
        <v>0</v>
      </c>
      <c r="PBH114" s="87">
        <v>0</v>
      </c>
      <c r="PBI114" s="87">
        <v>0</v>
      </c>
      <c r="PBJ114" s="87">
        <v>0</v>
      </c>
      <c r="PBK114" s="87">
        <v>0</v>
      </c>
      <c r="PBL114" s="87">
        <v>0</v>
      </c>
      <c r="PBM114" s="87">
        <v>0</v>
      </c>
      <c r="PBN114" s="87">
        <v>0</v>
      </c>
      <c r="PBO114" s="87">
        <v>0</v>
      </c>
      <c r="PBP114" s="87">
        <v>0</v>
      </c>
      <c r="PBQ114" s="87">
        <v>0</v>
      </c>
      <c r="PBR114" s="87">
        <v>0</v>
      </c>
      <c r="PBS114" s="87">
        <v>0</v>
      </c>
      <c r="PBT114" s="87">
        <v>0</v>
      </c>
      <c r="PBU114" s="87">
        <v>0</v>
      </c>
      <c r="PBV114" s="87">
        <v>0</v>
      </c>
      <c r="PBW114" s="87">
        <v>0</v>
      </c>
      <c r="PBX114" s="87">
        <v>0</v>
      </c>
      <c r="PBY114" s="87">
        <v>0</v>
      </c>
      <c r="PBZ114" s="87">
        <v>0</v>
      </c>
      <c r="PCA114" s="87">
        <v>0</v>
      </c>
      <c r="PCB114" s="87">
        <v>0</v>
      </c>
      <c r="PCC114" s="87">
        <v>0</v>
      </c>
      <c r="PCD114" s="87">
        <v>0</v>
      </c>
      <c r="PCE114" s="87">
        <v>0</v>
      </c>
      <c r="PCF114" s="87">
        <v>0</v>
      </c>
      <c r="PCG114" s="87">
        <v>0</v>
      </c>
      <c r="PCH114" s="87">
        <v>0</v>
      </c>
      <c r="PCI114" s="87">
        <v>0</v>
      </c>
      <c r="PCJ114" s="87">
        <v>0</v>
      </c>
      <c r="PCK114" s="87">
        <v>0</v>
      </c>
      <c r="PCL114" s="87">
        <v>0</v>
      </c>
      <c r="PCM114" s="87">
        <v>0</v>
      </c>
      <c r="PCN114" s="87">
        <v>0</v>
      </c>
      <c r="PCO114" s="87">
        <v>0</v>
      </c>
      <c r="PCP114" s="87">
        <v>0</v>
      </c>
      <c r="PCQ114" s="87">
        <v>0</v>
      </c>
      <c r="PCR114" s="87">
        <v>0</v>
      </c>
      <c r="PCS114" s="87">
        <v>0</v>
      </c>
      <c r="PCT114" s="87">
        <v>0</v>
      </c>
      <c r="PCU114" s="87">
        <v>0</v>
      </c>
      <c r="PCV114" s="87">
        <v>0</v>
      </c>
      <c r="PCW114" s="87">
        <v>0</v>
      </c>
      <c r="PCX114" s="87">
        <v>0</v>
      </c>
      <c r="PCY114" s="87">
        <v>0</v>
      </c>
      <c r="PCZ114" s="87">
        <v>0</v>
      </c>
      <c r="PDA114" s="87">
        <v>0</v>
      </c>
      <c r="PDB114" s="87">
        <v>0</v>
      </c>
      <c r="PDC114" s="87">
        <v>0</v>
      </c>
      <c r="PDD114" s="87">
        <v>0</v>
      </c>
      <c r="PDE114" s="87">
        <v>0</v>
      </c>
      <c r="PDF114" s="87">
        <v>0</v>
      </c>
      <c r="PDG114" s="87">
        <v>0</v>
      </c>
      <c r="PDH114" s="87">
        <v>0</v>
      </c>
      <c r="PDI114" s="87">
        <v>0</v>
      </c>
      <c r="PDJ114" s="87">
        <v>0</v>
      </c>
      <c r="PDK114" s="87">
        <v>0</v>
      </c>
      <c r="PDL114" s="87">
        <v>0</v>
      </c>
      <c r="PDM114" s="87">
        <v>0</v>
      </c>
      <c r="PDN114" s="87">
        <v>0</v>
      </c>
      <c r="PDO114" s="87">
        <v>0</v>
      </c>
      <c r="PDP114" s="87">
        <v>0</v>
      </c>
      <c r="PDQ114" s="87">
        <v>0</v>
      </c>
      <c r="PDR114" s="87">
        <v>0</v>
      </c>
      <c r="PDS114" s="87">
        <v>0</v>
      </c>
      <c r="PDT114" s="87">
        <v>0</v>
      </c>
      <c r="PDU114" s="87">
        <v>0</v>
      </c>
      <c r="PDV114" s="87">
        <v>0</v>
      </c>
      <c r="PDW114" s="87">
        <v>0</v>
      </c>
      <c r="PDX114" s="87">
        <v>0</v>
      </c>
      <c r="PDY114" s="87">
        <v>0</v>
      </c>
      <c r="PDZ114" s="87">
        <v>0</v>
      </c>
      <c r="PEA114" s="87">
        <v>0</v>
      </c>
      <c r="PEB114" s="87">
        <v>0</v>
      </c>
      <c r="PEC114" s="87">
        <v>0</v>
      </c>
      <c r="PED114" s="87">
        <v>0</v>
      </c>
      <c r="PEE114" s="87">
        <v>0</v>
      </c>
      <c r="PEF114" s="87">
        <v>0</v>
      </c>
      <c r="PEG114" s="87">
        <v>0</v>
      </c>
      <c r="PEH114" s="87">
        <v>0</v>
      </c>
      <c r="PEI114" s="87">
        <v>0</v>
      </c>
      <c r="PEJ114" s="87">
        <v>0</v>
      </c>
      <c r="PEK114" s="87">
        <v>0</v>
      </c>
      <c r="PEL114" s="87">
        <v>0</v>
      </c>
      <c r="PEM114" s="87">
        <v>0</v>
      </c>
      <c r="PEN114" s="87">
        <v>0</v>
      </c>
      <c r="PEO114" s="87">
        <v>0</v>
      </c>
      <c r="PEP114" s="87">
        <v>0</v>
      </c>
      <c r="PEQ114" s="87">
        <v>0</v>
      </c>
      <c r="PER114" s="87">
        <v>0</v>
      </c>
      <c r="PES114" s="87">
        <v>0</v>
      </c>
      <c r="PET114" s="87">
        <v>0</v>
      </c>
      <c r="PEU114" s="87">
        <v>0</v>
      </c>
      <c r="PEV114" s="87">
        <v>0</v>
      </c>
      <c r="PEW114" s="87">
        <v>0</v>
      </c>
      <c r="PEX114" s="87">
        <v>0</v>
      </c>
      <c r="PEY114" s="87">
        <v>0</v>
      </c>
      <c r="PEZ114" s="87">
        <v>0</v>
      </c>
      <c r="PFA114" s="87">
        <v>0</v>
      </c>
      <c r="PFB114" s="87">
        <v>0</v>
      </c>
      <c r="PFC114" s="87">
        <v>0</v>
      </c>
      <c r="PFD114" s="87">
        <v>0</v>
      </c>
      <c r="PFE114" s="87">
        <v>0</v>
      </c>
      <c r="PFF114" s="87">
        <v>0</v>
      </c>
      <c r="PFG114" s="87">
        <v>0</v>
      </c>
      <c r="PFH114" s="87">
        <v>0</v>
      </c>
      <c r="PFI114" s="87">
        <v>0</v>
      </c>
      <c r="PFJ114" s="87">
        <v>0</v>
      </c>
      <c r="PFK114" s="87">
        <v>0</v>
      </c>
      <c r="PFL114" s="87">
        <v>0</v>
      </c>
      <c r="PFM114" s="87">
        <v>0</v>
      </c>
      <c r="PFN114" s="87">
        <v>0</v>
      </c>
      <c r="PFO114" s="87">
        <v>0</v>
      </c>
      <c r="PFP114" s="87">
        <v>0</v>
      </c>
      <c r="PFQ114" s="87">
        <v>0</v>
      </c>
      <c r="PFR114" s="87">
        <v>0</v>
      </c>
      <c r="PFS114" s="87">
        <v>0</v>
      </c>
      <c r="PFT114" s="87">
        <v>0</v>
      </c>
      <c r="PFU114" s="87">
        <v>0</v>
      </c>
      <c r="PFV114" s="87">
        <v>0</v>
      </c>
      <c r="PFW114" s="87">
        <v>0</v>
      </c>
      <c r="PFX114" s="87">
        <v>0</v>
      </c>
      <c r="PFY114" s="87">
        <v>0</v>
      </c>
      <c r="PFZ114" s="87">
        <v>0</v>
      </c>
      <c r="PGA114" s="87">
        <v>0</v>
      </c>
      <c r="PGB114" s="87">
        <v>0</v>
      </c>
      <c r="PGC114" s="87">
        <v>0</v>
      </c>
      <c r="PGD114" s="87">
        <v>0</v>
      </c>
      <c r="PGE114" s="87">
        <v>0</v>
      </c>
      <c r="PGF114" s="87">
        <v>0</v>
      </c>
      <c r="PGG114" s="87">
        <v>0</v>
      </c>
      <c r="PGH114" s="87">
        <v>0</v>
      </c>
      <c r="PGI114" s="87">
        <v>0</v>
      </c>
      <c r="PGJ114" s="87">
        <v>0</v>
      </c>
      <c r="PGK114" s="87">
        <v>0</v>
      </c>
      <c r="PGL114" s="87">
        <v>0</v>
      </c>
      <c r="PGM114" s="87">
        <v>0</v>
      </c>
      <c r="PGN114" s="87">
        <v>0</v>
      </c>
      <c r="PGO114" s="87">
        <v>0</v>
      </c>
      <c r="PGP114" s="87">
        <v>0</v>
      </c>
      <c r="PGQ114" s="87">
        <v>0</v>
      </c>
      <c r="PGR114" s="87">
        <v>0</v>
      </c>
      <c r="PGS114" s="87">
        <v>0</v>
      </c>
      <c r="PGT114" s="87">
        <v>0</v>
      </c>
      <c r="PGU114" s="87">
        <v>0</v>
      </c>
      <c r="PGV114" s="87">
        <v>0</v>
      </c>
      <c r="PGW114" s="87">
        <v>0</v>
      </c>
      <c r="PGX114" s="87">
        <v>0</v>
      </c>
      <c r="PGY114" s="87">
        <v>0</v>
      </c>
      <c r="PGZ114" s="87">
        <v>0</v>
      </c>
      <c r="PHA114" s="87">
        <v>0</v>
      </c>
      <c r="PHB114" s="87">
        <v>0</v>
      </c>
      <c r="PHC114" s="87">
        <v>0</v>
      </c>
      <c r="PHD114" s="87">
        <v>0</v>
      </c>
      <c r="PHE114" s="87">
        <v>0</v>
      </c>
      <c r="PHF114" s="87">
        <v>0</v>
      </c>
      <c r="PHG114" s="87">
        <v>0</v>
      </c>
      <c r="PHH114" s="87">
        <v>0</v>
      </c>
      <c r="PHI114" s="87">
        <v>0</v>
      </c>
      <c r="PHJ114" s="87">
        <v>0</v>
      </c>
      <c r="PHK114" s="87">
        <v>0</v>
      </c>
      <c r="PHL114" s="87">
        <v>0</v>
      </c>
      <c r="PHM114" s="87">
        <v>0</v>
      </c>
      <c r="PHN114" s="87">
        <v>0</v>
      </c>
      <c r="PHO114" s="87">
        <v>0</v>
      </c>
      <c r="PHP114" s="87">
        <v>0</v>
      </c>
      <c r="PHQ114" s="87">
        <v>0</v>
      </c>
      <c r="PHR114" s="87">
        <v>0</v>
      </c>
      <c r="PHS114" s="87">
        <v>0</v>
      </c>
      <c r="PHT114" s="87">
        <v>0</v>
      </c>
      <c r="PHU114" s="87">
        <v>0</v>
      </c>
      <c r="PHV114" s="87">
        <v>0</v>
      </c>
      <c r="PHW114" s="87">
        <v>0</v>
      </c>
      <c r="PHX114" s="87">
        <v>0</v>
      </c>
      <c r="PHY114" s="87">
        <v>0</v>
      </c>
      <c r="PHZ114" s="87">
        <v>0</v>
      </c>
      <c r="PIA114" s="87">
        <v>0</v>
      </c>
      <c r="PIB114" s="87">
        <v>0</v>
      </c>
      <c r="PIC114" s="87">
        <v>0</v>
      </c>
      <c r="PID114" s="87">
        <v>0</v>
      </c>
      <c r="PIE114" s="87">
        <v>0</v>
      </c>
      <c r="PIF114" s="87">
        <v>0</v>
      </c>
      <c r="PIG114" s="87">
        <v>0</v>
      </c>
      <c r="PIH114" s="87">
        <v>0</v>
      </c>
      <c r="PII114" s="87">
        <v>0</v>
      </c>
      <c r="PIJ114" s="87">
        <v>0</v>
      </c>
      <c r="PIK114" s="87">
        <v>0</v>
      </c>
      <c r="PIL114" s="87">
        <v>0</v>
      </c>
      <c r="PIM114" s="87">
        <v>0</v>
      </c>
      <c r="PIN114" s="87">
        <v>0</v>
      </c>
      <c r="PIO114" s="87">
        <v>0</v>
      </c>
      <c r="PIP114" s="87">
        <v>0</v>
      </c>
      <c r="PIQ114" s="87">
        <v>0</v>
      </c>
      <c r="PIR114" s="87">
        <v>0</v>
      </c>
      <c r="PIS114" s="87">
        <v>0</v>
      </c>
      <c r="PIT114" s="87">
        <v>0</v>
      </c>
      <c r="PIU114" s="87">
        <v>0</v>
      </c>
      <c r="PIV114" s="87">
        <v>0</v>
      </c>
      <c r="PIW114" s="87">
        <v>0</v>
      </c>
      <c r="PIX114" s="87">
        <v>0</v>
      </c>
      <c r="PIY114" s="87">
        <v>0</v>
      </c>
      <c r="PIZ114" s="87">
        <v>0</v>
      </c>
      <c r="PJA114" s="87">
        <v>0</v>
      </c>
      <c r="PJB114" s="87">
        <v>0</v>
      </c>
      <c r="PJC114" s="87">
        <v>0</v>
      </c>
      <c r="PJD114" s="87">
        <v>0</v>
      </c>
      <c r="PJE114" s="87">
        <v>0</v>
      </c>
      <c r="PJF114" s="87">
        <v>0</v>
      </c>
      <c r="PJG114" s="87">
        <v>0</v>
      </c>
      <c r="PJH114" s="87">
        <v>0</v>
      </c>
      <c r="PJI114" s="87">
        <v>0</v>
      </c>
      <c r="PJJ114" s="87">
        <v>0</v>
      </c>
      <c r="PJK114" s="87">
        <v>0</v>
      </c>
      <c r="PJL114" s="87">
        <v>0</v>
      </c>
      <c r="PJM114" s="87">
        <v>0</v>
      </c>
      <c r="PJN114" s="87">
        <v>0</v>
      </c>
      <c r="PJO114" s="87">
        <v>0</v>
      </c>
      <c r="PJP114" s="87">
        <v>0</v>
      </c>
      <c r="PJQ114" s="87">
        <v>0</v>
      </c>
      <c r="PJR114" s="87">
        <v>0</v>
      </c>
      <c r="PJS114" s="87">
        <v>0</v>
      </c>
      <c r="PJT114" s="87">
        <v>0</v>
      </c>
      <c r="PJU114" s="87">
        <v>0</v>
      </c>
      <c r="PJV114" s="87">
        <v>0</v>
      </c>
      <c r="PJW114" s="87">
        <v>0</v>
      </c>
      <c r="PJX114" s="87">
        <v>0</v>
      </c>
      <c r="PJY114" s="87">
        <v>0</v>
      </c>
      <c r="PJZ114" s="87">
        <v>0</v>
      </c>
      <c r="PKA114" s="87">
        <v>0</v>
      </c>
      <c r="PKB114" s="87">
        <v>0</v>
      </c>
      <c r="PKC114" s="87">
        <v>0</v>
      </c>
      <c r="PKD114" s="87">
        <v>0</v>
      </c>
      <c r="PKE114" s="87">
        <v>0</v>
      </c>
      <c r="PKF114" s="87">
        <v>0</v>
      </c>
      <c r="PKG114" s="87">
        <v>0</v>
      </c>
      <c r="PKH114" s="87">
        <v>0</v>
      </c>
      <c r="PKI114" s="87">
        <v>0</v>
      </c>
      <c r="PKJ114" s="87">
        <v>0</v>
      </c>
      <c r="PKK114" s="87">
        <v>0</v>
      </c>
      <c r="PKL114" s="87">
        <v>0</v>
      </c>
      <c r="PKM114" s="87">
        <v>0</v>
      </c>
      <c r="PKN114" s="87">
        <v>0</v>
      </c>
      <c r="PKO114" s="87">
        <v>0</v>
      </c>
      <c r="PKP114" s="87">
        <v>0</v>
      </c>
      <c r="PKQ114" s="87">
        <v>0</v>
      </c>
      <c r="PKR114" s="87">
        <v>0</v>
      </c>
      <c r="PKS114" s="87">
        <v>0</v>
      </c>
      <c r="PKT114" s="87">
        <v>0</v>
      </c>
      <c r="PKU114" s="87">
        <v>0</v>
      </c>
      <c r="PKV114" s="87">
        <v>0</v>
      </c>
      <c r="PKW114" s="87">
        <v>0</v>
      </c>
      <c r="PKX114" s="87">
        <v>0</v>
      </c>
      <c r="PKY114" s="87">
        <v>0</v>
      </c>
      <c r="PKZ114" s="87">
        <v>0</v>
      </c>
      <c r="PLA114" s="87">
        <v>0</v>
      </c>
      <c r="PLB114" s="87">
        <v>0</v>
      </c>
      <c r="PLC114" s="87">
        <v>0</v>
      </c>
      <c r="PLD114" s="87">
        <v>0</v>
      </c>
      <c r="PLE114" s="87">
        <v>0</v>
      </c>
      <c r="PLF114" s="87">
        <v>0</v>
      </c>
      <c r="PLG114" s="87">
        <v>0</v>
      </c>
      <c r="PLH114" s="87">
        <v>0</v>
      </c>
      <c r="PLI114" s="87">
        <v>0</v>
      </c>
      <c r="PLJ114" s="87">
        <v>0</v>
      </c>
      <c r="PLK114" s="87">
        <v>0</v>
      </c>
      <c r="PLL114" s="87">
        <v>0</v>
      </c>
      <c r="PLM114" s="87">
        <v>0</v>
      </c>
      <c r="PLN114" s="87">
        <v>0</v>
      </c>
      <c r="PLO114" s="87">
        <v>0</v>
      </c>
      <c r="PLP114" s="87">
        <v>0</v>
      </c>
      <c r="PLQ114" s="87">
        <v>0</v>
      </c>
      <c r="PLR114" s="87">
        <v>0</v>
      </c>
      <c r="PLS114" s="87">
        <v>0</v>
      </c>
      <c r="PLT114" s="87">
        <v>0</v>
      </c>
      <c r="PLU114" s="87">
        <v>0</v>
      </c>
      <c r="PLV114" s="87">
        <v>0</v>
      </c>
      <c r="PLW114" s="87">
        <v>0</v>
      </c>
      <c r="PLX114" s="87">
        <v>0</v>
      </c>
      <c r="PLY114" s="87">
        <v>0</v>
      </c>
      <c r="PLZ114" s="87">
        <v>0</v>
      </c>
      <c r="PMA114" s="87">
        <v>0</v>
      </c>
      <c r="PMB114" s="87">
        <v>0</v>
      </c>
      <c r="PMC114" s="87">
        <v>0</v>
      </c>
      <c r="PMD114" s="87">
        <v>0</v>
      </c>
      <c r="PME114" s="87">
        <v>0</v>
      </c>
      <c r="PMF114" s="87">
        <v>0</v>
      </c>
      <c r="PMG114" s="87">
        <v>0</v>
      </c>
      <c r="PMH114" s="87">
        <v>0</v>
      </c>
      <c r="PMI114" s="87">
        <v>0</v>
      </c>
      <c r="PMJ114" s="87">
        <v>0</v>
      </c>
      <c r="PMK114" s="87">
        <v>0</v>
      </c>
      <c r="PML114" s="87">
        <v>0</v>
      </c>
      <c r="PMM114" s="87">
        <v>0</v>
      </c>
      <c r="PMN114" s="87">
        <v>0</v>
      </c>
      <c r="PMO114" s="87">
        <v>0</v>
      </c>
      <c r="PMP114" s="87">
        <v>0</v>
      </c>
      <c r="PMQ114" s="87">
        <v>0</v>
      </c>
      <c r="PMR114" s="87">
        <v>0</v>
      </c>
      <c r="PMS114" s="87">
        <v>0</v>
      </c>
      <c r="PMT114" s="87">
        <v>0</v>
      </c>
      <c r="PMU114" s="87">
        <v>0</v>
      </c>
      <c r="PMV114" s="87">
        <v>0</v>
      </c>
      <c r="PMW114" s="87">
        <v>0</v>
      </c>
      <c r="PMX114" s="87">
        <v>0</v>
      </c>
      <c r="PMY114" s="87">
        <v>0</v>
      </c>
      <c r="PMZ114" s="87">
        <v>0</v>
      </c>
      <c r="PNA114" s="87">
        <v>0</v>
      </c>
      <c r="PNB114" s="87">
        <v>0</v>
      </c>
      <c r="PNC114" s="87">
        <v>0</v>
      </c>
      <c r="PND114" s="87">
        <v>0</v>
      </c>
      <c r="PNE114" s="87">
        <v>0</v>
      </c>
      <c r="PNF114" s="87">
        <v>0</v>
      </c>
      <c r="PNG114" s="87">
        <v>0</v>
      </c>
      <c r="PNH114" s="87">
        <v>0</v>
      </c>
      <c r="PNI114" s="87">
        <v>0</v>
      </c>
      <c r="PNJ114" s="87">
        <v>0</v>
      </c>
      <c r="PNK114" s="87">
        <v>0</v>
      </c>
      <c r="PNL114" s="87">
        <v>0</v>
      </c>
      <c r="PNM114" s="87">
        <v>0</v>
      </c>
      <c r="PNN114" s="87">
        <v>0</v>
      </c>
      <c r="PNO114" s="87">
        <v>0</v>
      </c>
      <c r="PNP114" s="87">
        <v>0</v>
      </c>
      <c r="PNQ114" s="87">
        <v>0</v>
      </c>
      <c r="PNR114" s="87">
        <v>0</v>
      </c>
      <c r="PNS114" s="87">
        <v>0</v>
      </c>
      <c r="PNT114" s="87">
        <v>0</v>
      </c>
      <c r="PNU114" s="87">
        <v>0</v>
      </c>
      <c r="PNV114" s="87">
        <v>0</v>
      </c>
      <c r="PNW114" s="87">
        <v>0</v>
      </c>
      <c r="PNX114" s="87">
        <v>0</v>
      </c>
      <c r="PNY114" s="87">
        <v>0</v>
      </c>
      <c r="PNZ114" s="87">
        <v>0</v>
      </c>
      <c r="POA114" s="87">
        <v>0</v>
      </c>
      <c r="POB114" s="87">
        <v>0</v>
      </c>
      <c r="POC114" s="87">
        <v>0</v>
      </c>
      <c r="POD114" s="87">
        <v>0</v>
      </c>
      <c r="POE114" s="87">
        <v>0</v>
      </c>
      <c r="POF114" s="87">
        <v>0</v>
      </c>
      <c r="POG114" s="87">
        <v>0</v>
      </c>
      <c r="POH114" s="87">
        <v>0</v>
      </c>
      <c r="POI114" s="87">
        <v>0</v>
      </c>
      <c r="POJ114" s="87">
        <v>0</v>
      </c>
      <c r="POK114" s="87">
        <v>0</v>
      </c>
      <c r="POL114" s="87">
        <v>0</v>
      </c>
      <c r="POM114" s="87">
        <v>0</v>
      </c>
      <c r="PON114" s="87">
        <v>0</v>
      </c>
      <c r="POO114" s="87">
        <v>0</v>
      </c>
      <c r="POP114" s="87">
        <v>0</v>
      </c>
      <c r="POQ114" s="87">
        <v>0</v>
      </c>
      <c r="POR114" s="87">
        <v>0</v>
      </c>
      <c r="POS114" s="87">
        <v>0</v>
      </c>
      <c r="POT114" s="87">
        <v>0</v>
      </c>
      <c r="POU114" s="87">
        <v>0</v>
      </c>
      <c r="POV114" s="87">
        <v>0</v>
      </c>
      <c r="POW114" s="87">
        <v>0</v>
      </c>
      <c r="POX114" s="87">
        <v>0</v>
      </c>
      <c r="POY114" s="87">
        <v>0</v>
      </c>
      <c r="POZ114" s="87">
        <v>0</v>
      </c>
      <c r="PPA114" s="87">
        <v>0</v>
      </c>
      <c r="PPB114" s="87">
        <v>0</v>
      </c>
      <c r="PPC114" s="87">
        <v>0</v>
      </c>
      <c r="PPD114" s="87">
        <v>0</v>
      </c>
      <c r="PPE114" s="87">
        <v>0</v>
      </c>
      <c r="PPF114" s="87">
        <v>0</v>
      </c>
      <c r="PPG114" s="87">
        <v>0</v>
      </c>
      <c r="PPH114" s="87">
        <v>0</v>
      </c>
      <c r="PPI114" s="87">
        <v>0</v>
      </c>
      <c r="PPJ114" s="87">
        <v>0</v>
      </c>
      <c r="PPK114" s="87">
        <v>0</v>
      </c>
      <c r="PPL114" s="87">
        <v>0</v>
      </c>
      <c r="PPM114" s="87">
        <v>0</v>
      </c>
      <c r="PPN114" s="87">
        <v>0</v>
      </c>
      <c r="PPO114" s="87">
        <v>0</v>
      </c>
      <c r="PPP114" s="87">
        <v>0</v>
      </c>
      <c r="PPQ114" s="87">
        <v>0</v>
      </c>
      <c r="PPR114" s="87">
        <v>0</v>
      </c>
      <c r="PPS114" s="87">
        <v>0</v>
      </c>
      <c r="PPT114" s="87">
        <v>0</v>
      </c>
      <c r="PPU114" s="87">
        <v>0</v>
      </c>
      <c r="PPV114" s="87">
        <v>0</v>
      </c>
      <c r="PPW114" s="87">
        <v>0</v>
      </c>
      <c r="PPX114" s="87">
        <v>0</v>
      </c>
      <c r="PPY114" s="87">
        <v>0</v>
      </c>
      <c r="PPZ114" s="87">
        <v>0</v>
      </c>
      <c r="PQA114" s="87">
        <v>0</v>
      </c>
      <c r="PQB114" s="87">
        <v>0</v>
      </c>
      <c r="PQC114" s="87">
        <v>0</v>
      </c>
      <c r="PQD114" s="87">
        <v>0</v>
      </c>
      <c r="PQE114" s="87">
        <v>0</v>
      </c>
      <c r="PQF114" s="87">
        <v>0</v>
      </c>
      <c r="PQG114" s="87">
        <v>0</v>
      </c>
      <c r="PQH114" s="87">
        <v>0</v>
      </c>
      <c r="PQI114" s="87">
        <v>0</v>
      </c>
      <c r="PQJ114" s="87">
        <v>0</v>
      </c>
      <c r="PQK114" s="87">
        <v>0</v>
      </c>
      <c r="PQL114" s="87">
        <v>0</v>
      </c>
      <c r="PQM114" s="87">
        <v>0</v>
      </c>
      <c r="PQN114" s="87">
        <v>0</v>
      </c>
      <c r="PQO114" s="87">
        <v>0</v>
      </c>
      <c r="PQP114" s="87">
        <v>0</v>
      </c>
      <c r="PQQ114" s="87">
        <v>0</v>
      </c>
      <c r="PQR114" s="87">
        <v>0</v>
      </c>
      <c r="PQS114" s="87">
        <v>0</v>
      </c>
      <c r="PQT114" s="87">
        <v>0</v>
      </c>
      <c r="PQU114" s="87">
        <v>0</v>
      </c>
      <c r="PQV114" s="87">
        <v>0</v>
      </c>
      <c r="PQW114" s="87">
        <v>0</v>
      </c>
      <c r="PQX114" s="87">
        <v>0</v>
      </c>
      <c r="PQY114" s="87">
        <v>0</v>
      </c>
      <c r="PQZ114" s="87">
        <v>0</v>
      </c>
      <c r="PRA114" s="87">
        <v>0</v>
      </c>
      <c r="PRB114" s="87">
        <v>0</v>
      </c>
      <c r="PRC114" s="87">
        <v>0</v>
      </c>
      <c r="PRD114" s="87">
        <v>0</v>
      </c>
      <c r="PRE114" s="87">
        <v>0</v>
      </c>
      <c r="PRF114" s="87">
        <v>0</v>
      </c>
      <c r="PRG114" s="87">
        <v>0</v>
      </c>
      <c r="PRH114" s="87">
        <v>0</v>
      </c>
      <c r="PRI114" s="87">
        <v>0</v>
      </c>
      <c r="PRJ114" s="87">
        <v>0</v>
      </c>
      <c r="PRK114" s="87">
        <v>0</v>
      </c>
      <c r="PRL114" s="87">
        <v>0</v>
      </c>
      <c r="PRM114" s="87">
        <v>0</v>
      </c>
      <c r="PRN114" s="87">
        <v>0</v>
      </c>
      <c r="PRO114" s="87">
        <v>0</v>
      </c>
      <c r="PRP114" s="87">
        <v>0</v>
      </c>
      <c r="PRQ114" s="87">
        <v>0</v>
      </c>
      <c r="PRR114" s="87">
        <v>0</v>
      </c>
      <c r="PRS114" s="87">
        <v>0</v>
      </c>
      <c r="PRT114" s="87">
        <v>0</v>
      </c>
      <c r="PRU114" s="87">
        <v>0</v>
      </c>
      <c r="PRV114" s="87">
        <v>0</v>
      </c>
      <c r="PRW114" s="87">
        <v>0</v>
      </c>
      <c r="PRX114" s="87">
        <v>0</v>
      </c>
      <c r="PRY114" s="87">
        <v>0</v>
      </c>
      <c r="PRZ114" s="87">
        <v>0</v>
      </c>
      <c r="PSA114" s="87">
        <v>0</v>
      </c>
      <c r="PSB114" s="87">
        <v>0</v>
      </c>
      <c r="PSC114" s="87">
        <v>0</v>
      </c>
      <c r="PSD114" s="87">
        <v>0</v>
      </c>
      <c r="PSE114" s="87">
        <v>0</v>
      </c>
      <c r="PSF114" s="87">
        <v>0</v>
      </c>
      <c r="PSG114" s="87">
        <v>0</v>
      </c>
      <c r="PSH114" s="87">
        <v>0</v>
      </c>
      <c r="PSI114" s="87">
        <v>0</v>
      </c>
      <c r="PSJ114" s="87">
        <v>0</v>
      </c>
      <c r="PSK114" s="87">
        <v>0</v>
      </c>
      <c r="PSL114" s="87">
        <v>0</v>
      </c>
      <c r="PSM114" s="87">
        <v>0</v>
      </c>
      <c r="PSN114" s="87">
        <v>0</v>
      </c>
      <c r="PSO114" s="87">
        <v>0</v>
      </c>
      <c r="PSP114" s="87">
        <v>0</v>
      </c>
      <c r="PSQ114" s="87">
        <v>0</v>
      </c>
      <c r="PSR114" s="87">
        <v>0</v>
      </c>
      <c r="PSS114" s="87">
        <v>0</v>
      </c>
      <c r="PST114" s="87">
        <v>0</v>
      </c>
      <c r="PSU114" s="87">
        <v>0</v>
      </c>
      <c r="PSV114" s="87">
        <v>0</v>
      </c>
      <c r="PSW114" s="87">
        <v>0</v>
      </c>
      <c r="PSX114" s="87">
        <v>0</v>
      </c>
      <c r="PSY114" s="87">
        <v>0</v>
      </c>
      <c r="PSZ114" s="87">
        <v>0</v>
      </c>
      <c r="PTA114" s="87">
        <v>0</v>
      </c>
      <c r="PTB114" s="87">
        <v>0</v>
      </c>
      <c r="PTC114" s="87">
        <v>0</v>
      </c>
      <c r="PTD114" s="87">
        <v>0</v>
      </c>
      <c r="PTE114" s="87">
        <v>0</v>
      </c>
      <c r="PTF114" s="87">
        <v>0</v>
      </c>
      <c r="PTG114" s="87">
        <v>0</v>
      </c>
      <c r="PTH114" s="87">
        <v>0</v>
      </c>
      <c r="PTI114" s="87">
        <v>0</v>
      </c>
      <c r="PTJ114" s="87">
        <v>0</v>
      </c>
      <c r="PTK114" s="87">
        <v>0</v>
      </c>
      <c r="PTL114" s="87">
        <v>0</v>
      </c>
      <c r="PTM114" s="87">
        <v>0</v>
      </c>
      <c r="PTN114" s="87">
        <v>0</v>
      </c>
      <c r="PTO114" s="87">
        <v>0</v>
      </c>
      <c r="PTP114" s="87">
        <v>0</v>
      </c>
      <c r="PTQ114" s="87">
        <v>0</v>
      </c>
      <c r="PTR114" s="87">
        <v>0</v>
      </c>
      <c r="PTS114" s="87">
        <v>0</v>
      </c>
      <c r="PTT114" s="87">
        <v>0</v>
      </c>
      <c r="PTU114" s="87">
        <v>0</v>
      </c>
      <c r="PTV114" s="87">
        <v>0</v>
      </c>
      <c r="PTW114" s="87">
        <v>0</v>
      </c>
      <c r="PTX114" s="87">
        <v>0</v>
      </c>
      <c r="PTY114" s="87">
        <v>0</v>
      </c>
      <c r="PTZ114" s="87">
        <v>0</v>
      </c>
      <c r="PUA114" s="87">
        <v>0</v>
      </c>
      <c r="PUB114" s="87">
        <v>0</v>
      </c>
      <c r="PUC114" s="87">
        <v>0</v>
      </c>
      <c r="PUD114" s="87">
        <v>0</v>
      </c>
      <c r="PUE114" s="87">
        <v>0</v>
      </c>
      <c r="PUF114" s="87">
        <v>0</v>
      </c>
      <c r="PUG114" s="87">
        <v>0</v>
      </c>
      <c r="PUH114" s="87">
        <v>0</v>
      </c>
      <c r="PUI114" s="87">
        <v>0</v>
      </c>
      <c r="PUJ114" s="87">
        <v>0</v>
      </c>
      <c r="PUK114" s="87">
        <v>0</v>
      </c>
      <c r="PUL114" s="87">
        <v>0</v>
      </c>
      <c r="PUM114" s="87">
        <v>0</v>
      </c>
      <c r="PUN114" s="87">
        <v>0</v>
      </c>
      <c r="PUO114" s="87">
        <v>0</v>
      </c>
      <c r="PUP114" s="87">
        <v>0</v>
      </c>
      <c r="PUQ114" s="87">
        <v>0</v>
      </c>
      <c r="PUR114" s="87">
        <v>0</v>
      </c>
      <c r="PUS114" s="87">
        <v>0</v>
      </c>
      <c r="PUT114" s="87">
        <v>0</v>
      </c>
      <c r="PUU114" s="87">
        <v>0</v>
      </c>
      <c r="PUV114" s="87">
        <v>0</v>
      </c>
      <c r="PUW114" s="87">
        <v>0</v>
      </c>
      <c r="PUX114" s="87">
        <v>0</v>
      </c>
      <c r="PUY114" s="87">
        <v>0</v>
      </c>
      <c r="PUZ114" s="87">
        <v>0</v>
      </c>
      <c r="PVA114" s="87">
        <v>0</v>
      </c>
      <c r="PVB114" s="87">
        <v>0</v>
      </c>
      <c r="PVC114" s="87">
        <v>0</v>
      </c>
      <c r="PVD114" s="87">
        <v>0</v>
      </c>
      <c r="PVE114" s="87">
        <v>0</v>
      </c>
      <c r="PVF114" s="87">
        <v>0</v>
      </c>
      <c r="PVG114" s="87">
        <v>0</v>
      </c>
      <c r="PVH114" s="87">
        <v>0</v>
      </c>
      <c r="PVI114" s="87">
        <v>0</v>
      </c>
      <c r="PVJ114" s="87">
        <v>0</v>
      </c>
      <c r="PVK114" s="87">
        <v>0</v>
      </c>
      <c r="PVL114" s="87">
        <v>0</v>
      </c>
      <c r="PVM114" s="87">
        <v>0</v>
      </c>
      <c r="PVN114" s="87">
        <v>0</v>
      </c>
      <c r="PVO114" s="87">
        <v>0</v>
      </c>
      <c r="PVP114" s="87">
        <v>0</v>
      </c>
      <c r="PVQ114" s="87">
        <v>0</v>
      </c>
      <c r="PVR114" s="87">
        <v>0</v>
      </c>
      <c r="PVS114" s="87">
        <v>0</v>
      </c>
      <c r="PVT114" s="87">
        <v>0</v>
      </c>
      <c r="PVU114" s="87">
        <v>0</v>
      </c>
      <c r="PVV114" s="87">
        <v>0</v>
      </c>
      <c r="PVW114" s="87">
        <v>0</v>
      </c>
      <c r="PVX114" s="87">
        <v>0</v>
      </c>
      <c r="PVY114" s="87">
        <v>0</v>
      </c>
      <c r="PVZ114" s="87">
        <v>0</v>
      </c>
      <c r="PWA114" s="87">
        <v>0</v>
      </c>
      <c r="PWB114" s="87">
        <v>0</v>
      </c>
      <c r="PWC114" s="87">
        <v>0</v>
      </c>
      <c r="PWD114" s="87">
        <v>0</v>
      </c>
      <c r="PWE114" s="87">
        <v>0</v>
      </c>
      <c r="PWF114" s="87">
        <v>0</v>
      </c>
      <c r="PWG114" s="87">
        <v>0</v>
      </c>
      <c r="PWH114" s="87">
        <v>0</v>
      </c>
      <c r="PWI114" s="87">
        <v>0</v>
      </c>
      <c r="PWJ114" s="87">
        <v>0</v>
      </c>
      <c r="PWK114" s="87">
        <v>0</v>
      </c>
      <c r="PWL114" s="87">
        <v>0</v>
      </c>
      <c r="PWM114" s="87">
        <v>0</v>
      </c>
      <c r="PWN114" s="87">
        <v>0</v>
      </c>
      <c r="PWO114" s="87">
        <v>0</v>
      </c>
      <c r="PWP114" s="87">
        <v>0</v>
      </c>
      <c r="PWQ114" s="87">
        <v>0</v>
      </c>
      <c r="PWR114" s="87">
        <v>0</v>
      </c>
      <c r="PWS114" s="87">
        <v>0</v>
      </c>
      <c r="PWT114" s="87">
        <v>0</v>
      </c>
      <c r="PWU114" s="87">
        <v>0</v>
      </c>
      <c r="PWV114" s="87">
        <v>0</v>
      </c>
      <c r="PWW114" s="87">
        <v>0</v>
      </c>
      <c r="PWX114" s="87">
        <v>0</v>
      </c>
      <c r="PWY114" s="87">
        <v>0</v>
      </c>
      <c r="PWZ114" s="87">
        <v>0</v>
      </c>
      <c r="PXA114" s="87">
        <v>0</v>
      </c>
      <c r="PXB114" s="87">
        <v>0</v>
      </c>
      <c r="PXC114" s="87">
        <v>0</v>
      </c>
      <c r="PXD114" s="87">
        <v>0</v>
      </c>
      <c r="PXE114" s="87">
        <v>0</v>
      </c>
      <c r="PXF114" s="87">
        <v>0</v>
      </c>
      <c r="PXG114" s="87">
        <v>0</v>
      </c>
      <c r="PXH114" s="87">
        <v>0</v>
      </c>
      <c r="PXI114" s="87">
        <v>0</v>
      </c>
      <c r="PXJ114" s="87">
        <v>0</v>
      </c>
      <c r="PXK114" s="87">
        <v>0</v>
      </c>
      <c r="PXL114" s="87">
        <v>0</v>
      </c>
      <c r="PXM114" s="87">
        <v>0</v>
      </c>
      <c r="PXN114" s="87">
        <v>0</v>
      </c>
      <c r="PXO114" s="87">
        <v>0</v>
      </c>
      <c r="PXP114" s="87">
        <v>0</v>
      </c>
      <c r="PXQ114" s="87">
        <v>0</v>
      </c>
      <c r="PXR114" s="87">
        <v>0</v>
      </c>
      <c r="PXS114" s="87">
        <v>0</v>
      </c>
      <c r="PXT114" s="87">
        <v>0</v>
      </c>
      <c r="PXU114" s="87">
        <v>0</v>
      </c>
      <c r="PXV114" s="87">
        <v>0</v>
      </c>
      <c r="PXW114" s="87">
        <v>0</v>
      </c>
      <c r="PXX114" s="87">
        <v>0</v>
      </c>
      <c r="PXY114" s="87">
        <v>0</v>
      </c>
      <c r="PXZ114" s="87">
        <v>0</v>
      </c>
      <c r="PYA114" s="87">
        <v>0</v>
      </c>
      <c r="PYB114" s="87">
        <v>0</v>
      </c>
      <c r="PYC114" s="87">
        <v>0</v>
      </c>
      <c r="PYD114" s="87">
        <v>0</v>
      </c>
      <c r="PYE114" s="87">
        <v>0</v>
      </c>
      <c r="PYF114" s="87">
        <v>0</v>
      </c>
      <c r="PYG114" s="87">
        <v>0</v>
      </c>
      <c r="PYH114" s="87">
        <v>0</v>
      </c>
      <c r="PYI114" s="87">
        <v>0</v>
      </c>
      <c r="PYJ114" s="87">
        <v>0</v>
      </c>
      <c r="PYK114" s="87">
        <v>0</v>
      </c>
      <c r="PYL114" s="87">
        <v>0</v>
      </c>
      <c r="PYM114" s="87">
        <v>0</v>
      </c>
      <c r="PYN114" s="87">
        <v>0</v>
      </c>
      <c r="PYO114" s="87">
        <v>0</v>
      </c>
      <c r="PYP114" s="87">
        <v>0</v>
      </c>
      <c r="PYQ114" s="87">
        <v>0</v>
      </c>
      <c r="PYR114" s="87">
        <v>0</v>
      </c>
      <c r="PYS114" s="87">
        <v>0</v>
      </c>
      <c r="PYT114" s="87">
        <v>0</v>
      </c>
      <c r="PYU114" s="87">
        <v>0</v>
      </c>
      <c r="PYV114" s="87">
        <v>0</v>
      </c>
      <c r="PYW114" s="87">
        <v>0</v>
      </c>
      <c r="PYX114" s="87">
        <v>0</v>
      </c>
      <c r="PYY114" s="87">
        <v>0</v>
      </c>
      <c r="PYZ114" s="87">
        <v>0</v>
      </c>
      <c r="PZA114" s="87">
        <v>0</v>
      </c>
      <c r="PZB114" s="87">
        <v>0</v>
      </c>
      <c r="PZC114" s="87">
        <v>0</v>
      </c>
      <c r="PZD114" s="87">
        <v>0</v>
      </c>
      <c r="PZE114" s="87">
        <v>0</v>
      </c>
      <c r="PZF114" s="87">
        <v>0</v>
      </c>
      <c r="PZG114" s="87">
        <v>0</v>
      </c>
      <c r="PZH114" s="87">
        <v>0</v>
      </c>
      <c r="PZI114" s="87">
        <v>0</v>
      </c>
      <c r="PZJ114" s="87">
        <v>0</v>
      </c>
      <c r="PZK114" s="87">
        <v>0</v>
      </c>
      <c r="PZL114" s="87">
        <v>0</v>
      </c>
      <c r="PZM114" s="87">
        <v>0</v>
      </c>
      <c r="PZN114" s="87">
        <v>0</v>
      </c>
      <c r="PZO114" s="87">
        <v>0</v>
      </c>
      <c r="PZP114" s="87">
        <v>0</v>
      </c>
      <c r="PZQ114" s="87">
        <v>0</v>
      </c>
      <c r="PZR114" s="87">
        <v>0</v>
      </c>
      <c r="PZS114" s="87">
        <v>0</v>
      </c>
      <c r="PZT114" s="87">
        <v>0</v>
      </c>
      <c r="PZU114" s="87">
        <v>0</v>
      </c>
      <c r="PZV114" s="87">
        <v>0</v>
      </c>
      <c r="PZW114" s="87">
        <v>0</v>
      </c>
      <c r="PZX114" s="87">
        <v>0</v>
      </c>
      <c r="PZY114" s="87">
        <v>0</v>
      </c>
      <c r="PZZ114" s="87">
        <v>0</v>
      </c>
      <c r="QAA114" s="87">
        <v>0</v>
      </c>
      <c r="QAB114" s="87">
        <v>0</v>
      </c>
      <c r="QAC114" s="87">
        <v>0</v>
      </c>
      <c r="QAD114" s="87">
        <v>0</v>
      </c>
      <c r="QAE114" s="87">
        <v>0</v>
      </c>
      <c r="QAF114" s="87">
        <v>0</v>
      </c>
      <c r="QAG114" s="87">
        <v>0</v>
      </c>
      <c r="QAH114" s="87">
        <v>0</v>
      </c>
      <c r="QAI114" s="87">
        <v>0</v>
      </c>
      <c r="QAJ114" s="87">
        <v>0</v>
      </c>
      <c r="QAK114" s="87">
        <v>0</v>
      </c>
      <c r="QAL114" s="87">
        <v>0</v>
      </c>
      <c r="QAM114" s="87">
        <v>0</v>
      </c>
      <c r="QAN114" s="87">
        <v>0</v>
      </c>
      <c r="QAO114" s="87">
        <v>0</v>
      </c>
      <c r="QAP114" s="87">
        <v>0</v>
      </c>
      <c r="QAQ114" s="87">
        <v>0</v>
      </c>
      <c r="QAR114" s="87">
        <v>0</v>
      </c>
      <c r="QAS114" s="87">
        <v>0</v>
      </c>
      <c r="QAT114" s="87">
        <v>0</v>
      </c>
      <c r="QAU114" s="87">
        <v>0</v>
      </c>
      <c r="QAV114" s="87">
        <v>0</v>
      </c>
      <c r="QAW114" s="87">
        <v>0</v>
      </c>
      <c r="QAX114" s="87">
        <v>0</v>
      </c>
      <c r="QAY114" s="87">
        <v>0</v>
      </c>
      <c r="QAZ114" s="87">
        <v>0</v>
      </c>
      <c r="QBA114" s="87">
        <v>0</v>
      </c>
      <c r="QBB114" s="87">
        <v>0</v>
      </c>
      <c r="QBC114" s="87">
        <v>0</v>
      </c>
      <c r="QBD114" s="87">
        <v>0</v>
      </c>
      <c r="QBE114" s="87">
        <v>0</v>
      </c>
      <c r="QBF114" s="87">
        <v>0</v>
      </c>
      <c r="QBG114" s="87">
        <v>0</v>
      </c>
      <c r="QBH114" s="87">
        <v>0</v>
      </c>
      <c r="QBI114" s="87">
        <v>0</v>
      </c>
      <c r="QBJ114" s="87">
        <v>0</v>
      </c>
      <c r="QBK114" s="87">
        <v>0</v>
      </c>
      <c r="QBL114" s="87">
        <v>0</v>
      </c>
      <c r="QBM114" s="87">
        <v>0</v>
      </c>
      <c r="QBN114" s="87">
        <v>0</v>
      </c>
      <c r="QBO114" s="87">
        <v>0</v>
      </c>
      <c r="QBP114" s="87">
        <v>0</v>
      </c>
      <c r="QBQ114" s="87">
        <v>0</v>
      </c>
      <c r="QBR114" s="87">
        <v>0</v>
      </c>
      <c r="QBS114" s="87">
        <v>0</v>
      </c>
      <c r="QBT114" s="87">
        <v>0</v>
      </c>
      <c r="QBU114" s="87">
        <v>0</v>
      </c>
      <c r="QBV114" s="87">
        <v>0</v>
      </c>
      <c r="QBW114" s="87">
        <v>0</v>
      </c>
      <c r="QBX114" s="87">
        <v>0</v>
      </c>
      <c r="QBY114" s="87">
        <v>0</v>
      </c>
      <c r="QBZ114" s="87">
        <v>0</v>
      </c>
      <c r="QCA114" s="87">
        <v>0</v>
      </c>
      <c r="QCB114" s="87">
        <v>0</v>
      </c>
      <c r="QCC114" s="87">
        <v>0</v>
      </c>
      <c r="QCD114" s="87">
        <v>0</v>
      </c>
      <c r="QCE114" s="87">
        <v>0</v>
      </c>
      <c r="QCF114" s="87">
        <v>0</v>
      </c>
      <c r="QCG114" s="87">
        <v>0</v>
      </c>
      <c r="QCH114" s="87">
        <v>0</v>
      </c>
      <c r="QCI114" s="87">
        <v>0</v>
      </c>
      <c r="QCJ114" s="87">
        <v>0</v>
      </c>
      <c r="QCK114" s="87">
        <v>0</v>
      </c>
      <c r="QCL114" s="87">
        <v>0</v>
      </c>
      <c r="QCM114" s="87">
        <v>0</v>
      </c>
      <c r="QCN114" s="87">
        <v>0</v>
      </c>
      <c r="QCO114" s="87">
        <v>0</v>
      </c>
      <c r="QCP114" s="87">
        <v>0</v>
      </c>
      <c r="QCQ114" s="87">
        <v>0</v>
      </c>
      <c r="QCR114" s="87">
        <v>0</v>
      </c>
      <c r="QCS114" s="87">
        <v>0</v>
      </c>
      <c r="QCT114" s="87">
        <v>0</v>
      </c>
      <c r="QCU114" s="87">
        <v>0</v>
      </c>
      <c r="QCV114" s="87">
        <v>0</v>
      </c>
      <c r="QCW114" s="87">
        <v>0</v>
      </c>
      <c r="QCX114" s="87">
        <v>0</v>
      </c>
      <c r="QCY114" s="87">
        <v>0</v>
      </c>
      <c r="QCZ114" s="87">
        <v>0</v>
      </c>
      <c r="QDA114" s="87">
        <v>0</v>
      </c>
      <c r="QDB114" s="87">
        <v>0</v>
      </c>
      <c r="QDC114" s="87">
        <v>0</v>
      </c>
      <c r="QDD114" s="87">
        <v>0</v>
      </c>
      <c r="QDE114" s="87">
        <v>0</v>
      </c>
      <c r="QDF114" s="87">
        <v>0</v>
      </c>
      <c r="QDG114" s="87">
        <v>0</v>
      </c>
      <c r="QDH114" s="87">
        <v>0</v>
      </c>
      <c r="QDI114" s="87">
        <v>0</v>
      </c>
      <c r="QDJ114" s="87">
        <v>0</v>
      </c>
      <c r="QDK114" s="87">
        <v>0</v>
      </c>
      <c r="QDL114" s="87">
        <v>0</v>
      </c>
      <c r="QDM114" s="87">
        <v>0</v>
      </c>
      <c r="QDN114" s="87">
        <v>0</v>
      </c>
      <c r="QDO114" s="87">
        <v>0</v>
      </c>
      <c r="QDP114" s="87">
        <v>0</v>
      </c>
      <c r="QDQ114" s="87">
        <v>0</v>
      </c>
      <c r="QDR114" s="87">
        <v>0</v>
      </c>
      <c r="QDS114" s="87">
        <v>0</v>
      </c>
      <c r="QDT114" s="87">
        <v>0</v>
      </c>
      <c r="QDU114" s="87">
        <v>0</v>
      </c>
      <c r="QDV114" s="87">
        <v>0</v>
      </c>
      <c r="QDW114" s="87">
        <v>0</v>
      </c>
      <c r="QDX114" s="87">
        <v>0</v>
      </c>
      <c r="QDY114" s="87">
        <v>0</v>
      </c>
      <c r="QDZ114" s="87">
        <v>0</v>
      </c>
      <c r="QEA114" s="87">
        <v>0</v>
      </c>
      <c r="QEB114" s="87">
        <v>0</v>
      </c>
      <c r="QEC114" s="87">
        <v>0</v>
      </c>
      <c r="QED114" s="87">
        <v>0</v>
      </c>
      <c r="QEE114" s="87">
        <v>0</v>
      </c>
      <c r="QEF114" s="87">
        <v>0</v>
      </c>
      <c r="QEG114" s="87">
        <v>0</v>
      </c>
      <c r="QEH114" s="87">
        <v>0</v>
      </c>
      <c r="QEI114" s="87">
        <v>0</v>
      </c>
      <c r="QEJ114" s="87">
        <v>0</v>
      </c>
      <c r="QEK114" s="87">
        <v>0</v>
      </c>
      <c r="QEL114" s="87">
        <v>0</v>
      </c>
      <c r="QEM114" s="87">
        <v>0</v>
      </c>
      <c r="QEN114" s="87">
        <v>0</v>
      </c>
      <c r="QEO114" s="87">
        <v>0</v>
      </c>
      <c r="QEP114" s="87">
        <v>0</v>
      </c>
      <c r="QEQ114" s="87">
        <v>0</v>
      </c>
      <c r="QER114" s="87">
        <v>0</v>
      </c>
      <c r="QES114" s="87">
        <v>0</v>
      </c>
      <c r="QET114" s="87">
        <v>0</v>
      </c>
      <c r="QEU114" s="87">
        <v>0</v>
      </c>
      <c r="QEV114" s="87">
        <v>0</v>
      </c>
      <c r="QEW114" s="87">
        <v>0</v>
      </c>
      <c r="QEX114" s="87">
        <v>0</v>
      </c>
      <c r="QEY114" s="87">
        <v>0</v>
      </c>
      <c r="QEZ114" s="87">
        <v>0</v>
      </c>
      <c r="QFA114" s="87">
        <v>0</v>
      </c>
      <c r="QFB114" s="87">
        <v>0</v>
      </c>
      <c r="QFC114" s="87">
        <v>0</v>
      </c>
      <c r="QFD114" s="87">
        <v>0</v>
      </c>
      <c r="QFE114" s="87">
        <v>0</v>
      </c>
      <c r="QFF114" s="87">
        <v>0</v>
      </c>
      <c r="QFG114" s="87">
        <v>0</v>
      </c>
      <c r="QFH114" s="87">
        <v>0</v>
      </c>
      <c r="QFI114" s="87">
        <v>0</v>
      </c>
      <c r="QFJ114" s="87">
        <v>0</v>
      </c>
      <c r="QFK114" s="87">
        <v>0</v>
      </c>
      <c r="QFL114" s="87">
        <v>0</v>
      </c>
      <c r="QFM114" s="87">
        <v>0</v>
      </c>
      <c r="QFN114" s="87">
        <v>0</v>
      </c>
      <c r="QFO114" s="87">
        <v>0</v>
      </c>
      <c r="QFP114" s="87">
        <v>0</v>
      </c>
      <c r="QFQ114" s="87">
        <v>0</v>
      </c>
      <c r="QFR114" s="87">
        <v>0</v>
      </c>
      <c r="QFS114" s="87">
        <v>0</v>
      </c>
      <c r="QFT114" s="87">
        <v>0</v>
      </c>
      <c r="QFU114" s="87">
        <v>0</v>
      </c>
      <c r="QFV114" s="87">
        <v>0</v>
      </c>
      <c r="QFW114" s="87">
        <v>0</v>
      </c>
      <c r="QFX114" s="87">
        <v>0</v>
      </c>
      <c r="QFY114" s="87">
        <v>0</v>
      </c>
      <c r="QFZ114" s="87">
        <v>0</v>
      </c>
      <c r="QGA114" s="87">
        <v>0</v>
      </c>
      <c r="QGB114" s="87">
        <v>0</v>
      </c>
      <c r="QGC114" s="87">
        <v>0</v>
      </c>
      <c r="QGD114" s="87">
        <v>0</v>
      </c>
      <c r="QGE114" s="87">
        <v>0</v>
      </c>
      <c r="QGF114" s="87">
        <v>0</v>
      </c>
      <c r="QGG114" s="87">
        <v>0</v>
      </c>
      <c r="QGH114" s="87">
        <v>0</v>
      </c>
      <c r="QGI114" s="87">
        <v>0</v>
      </c>
      <c r="QGJ114" s="87">
        <v>0</v>
      </c>
      <c r="QGK114" s="87">
        <v>0</v>
      </c>
      <c r="QGL114" s="87">
        <v>0</v>
      </c>
      <c r="QGM114" s="87">
        <v>0</v>
      </c>
      <c r="QGN114" s="87">
        <v>0</v>
      </c>
      <c r="QGO114" s="87">
        <v>0</v>
      </c>
      <c r="QGP114" s="87">
        <v>0</v>
      </c>
      <c r="QGQ114" s="87">
        <v>0</v>
      </c>
      <c r="QGR114" s="87">
        <v>0</v>
      </c>
      <c r="QGS114" s="87">
        <v>0</v>
      </c>
      <c r="QGT114" s="87">
        <v>0</v>
      </c>
      <c r="QGU114" s="87">
        <v>0</v>
      </c>
      <c r="QGV114" s="87">
        <v>0</v>
      </c>
      <c r="QGW114" s="87">
        <v>0</v>
      </c>
      <c r="QGX114" s="87">
        <v>0</v>
      </c>
      <c r="QGY114" s="87">
        <v>0</v>
      </c>
      <c r="QGZ114" s="87">
        <v>0</v>
      </c>
      <c r="QHA114" s="87">
        <v>0</v>
      </c>
      <c r="QHB114" s="87">
        <v>0</v>
      </c>
      <c r="QHC114" s="87">
        <v>0</v>
      </c>
      <c r="QHD114" s="87">
        <v>0</v>
      </c>
      <c r="QHE114" s="87">
        <v>0</v>
      </c>
      <c r="QHF114" s="87">
        <v>0</v>
      </c>
      <c r="QHG114" s="87">
        <v>0</v>
      </c>
      <c r="QHH114" s="87">
        <v>0</v>
      </c>
      <c r="QHI114" s="87">
        <v>0</v>
      </c>
      <c r="QHJ114" s="87">
        <v>0</v>
      </c>
      <c r="QHK114" s="87">
        <v>0</v>
      </c>
      <c r="QHL114" s="87">
        <v>0</v>
      </c>
      <c r="QHM114" s="87">
        <v>0</v>
      </c>
      <c r="QHN114" s="87">
        <v>0</v>
      </c>
      <c r="QHO114" s="87">
        <v>0</v>
      </c>
      <c r="QHP114" s="87">
        <v>0</v>
      </c>
      <c r="QHQ114" s="87">
        <v>0</v>
      </c>
      <c r="QHR114" s="87">
        <v>0</v>
      </c>
      <c r="QHS114" s="87">
        <v>0</v>
      </c>
      <c r="QHT114" s="87">
        <v>0</v>
      </c>
      <c r="QHU114" s="87">
        <v>0</v>
      </c>
      <c r="QHV114" s="87">
        <v>0</v>
      </c>
      <c r="QHW114" s="87">
        <v>0</v>
      </c>
      <c r="QHX114" s="87">
        <v>0</v>
      </c>
      <c r="QHY114" s="87">
        <v>0</v>
      </c>
      <c r="QHZ114" s="87">
        <v>0</v>
      </c>
      <c r="QIA114" s="87">
        <v>0</v>
      </c>
      <c r="QIB114" s="87">
        <v>0</v>
      </c>
      <c r="QIC114" s="87">
        <v>0</v>
      </c>
      <c r="QID114" s="87">
        <v>0</v>
      </c>
      <c r="QIE114" s="87">
        <v>0</v>
      </c>
      <c r="QIF114" s="87">
        <v>0</v>
      </c>
      <c r="QIG114" s="87">
        <v>0</v>
      </c>
      <c r="QIH114" s="87">
        <v>0</v>
      </c>
      <c r="QII114" s="87">
        <v>0</v>
      </c>
      <c r="QIJ114" s="87">
        <v>0</v>
      </c>
      <c r="QIK114" s="87">
        <v>0</v>
      </c>
      <c r="QIL114" s="87">
        <v>0</v>
      </c>
      <c r="QIM114" s="87">
        <v>0</v>
      </c>
      <c r="QIN114" s="87">
        <v>0</v>
      </c>
      <c r="QIO114" s="87">
        <v>0</v>
      </c>
      <c r="QIP114" s="87">
        <v>0</v>
      </c>
      <c r="QIQ114" s="87">
        <v>0</v>
      </c>
      <c r="QIR114" s="87">
        <v>0</v>
      </c>
      <c r="QIS114" s="87">
        <v>0</v>
      </c>
      <c r="QIT114" s="87">
        <v>0</v>
      </c>
      <c r="QIU114" s="87">
        <v>0</v>
      </c>
      <c r="QIV114" s="87">
        <v>0</v>
      </c>
      <c r="QIW114" s="87">
        <v>0</v>
      </c>
      <c r="QIX114" s="87">
        <v>0</v>
      </c>
      <c r="QIY114" s="87">
        <v>0</v>
      </c>
      <c r="QIZ114" s="87">
        <v>0</v>
      </c>
      <c r="QJA114" s="87">
        <v>0</v>
      </c>
      <c r="QJB114" s="87">
        <v>0</v>
      </c>
      <c r="QJC114" s="87">
        <v>0</v>
      </c>
      <c r="QJD114" s="87">
        <v>0</v>
      </c>
      <c r="QJE114" s="87">
        <v>0</v>
      </c>
      <c r="QJF114" s="87">
        <v>0</v>
      </c>
      <c r="QJG114" s="87">
        <v>0</v>
      </c>
      <c r="QJH114" s="87">
        <v>0</v>
      </c>
      <c r="QJI114" s="87">
        <v>0</v>
      </c>
      <c r="QJJ114" s="87">
        <v>0</v>
      </c>
      <c r="QJK114" s="87">
        <v>0</v>
      </c>
      <c r="QJL114" s="87">
        <v>0</v>
      </c>
      <c r="QJM114" s="87">
        <v>0</v>
      </c>
      <c r="QJN114" s="87">
        <v>0</v>
      </c>
      <c r="QJO114" s="87">
        <v>0</v>
      </c>
      <c r="QJP114" s="87">
        <v>0</v>
      </c>
      <c r="QJQ114" s="87">
        <v>0</v>
      </c>
      <c r="QJR114" s="87">
        <v>0</v>
      </c>
      <c r="QJS114" s="87">
        <v>0</v>
      </c>
      <c r="QJT114" s="87">
        <v>0</v>
      </c>
      <c r="QJU114" s="87">
        <v>0</v>
      </c>
      <c r="QJV114" s="87">
        <v>0</v>
      </c>
      <c r="QJW114" s="87">
        <v>0</v>
      </c>
      <c r="QJX114" s="87">
        <v>0</v>
      </c>
      <c r="QJY114" s="87">
        <v>0</v>
      </c>
      <c r="QJZ114" s="87">
        <v>0</v>
      </c>
      <c r="QKA114" s="87">
        <v>0</v>
      </c>
      <c r="QKB114" s="87">
        <v>0</v>
      </c>
      <c r="QKC114" s="87">
        <v>0</v>
      </c>
      <c r="QKD114" s="87">
        <v>0</v>
      </c>
      <c r="QKE114" s="87">
        <v>0</v>
      </c>
      <c r="QKF114" s="87">
        <v>0</v>
      </c>
      <c r="QKG114" s="87">
        <v>0</v>
      </c>
      <c r="QKH114" s="87">
        <v>0</v>
      </c>
      <c r="QKI114" s="87">
        <v>0</v>
      </c>
      <c r="QKJ114" s="87">
        <v>0</v>
      </c>
      <c r="QKK114" s="87">
        <v>0</v>
      </c>
      <c r="QKL114" s="87">
        <v>0</v>
      </c>
      <c r="QKM114" s="87">
        <v>0</v>
      </c>
      <c r="QKN114" s="87">
        <v>0</v>
      </c>
      <c r="QKO114" s="87">
        <v>0</v>
      </c>
      <c r="QKP114" s="87">
        <v>0</v>
      </c>
      <c r="QKQ114" s="87">
        <v>0</v>
      </c>
      <c r="QKR114" s="87">
        <v>0</v>
      </c>
      <c r="QKS114" s="87">
        <v>0</v>
      </c>
      <c r="QKT114" s="87">
        <v>0</v>
      </c>
      <c r="QKU114" s="87">
        <v>0</v>
      </c>
      <c r="QKV114" s="87">
        <v>0</v>
      </c>
      <c r="QKW114" s="87">
        <v>0</v>
      </c>
      <c r="QKX114" s="87">
        <v>0</v>
      </c>
      <c r="QKY114" s="87">
        <v>0</v>
      </c>
      <c r="QKZ114" s="87">
        <v>0</v>
      </c>
      <c r="QLA114" s="87">
        <v>0</v>
      </c>
      <c r="QLB114" s="87">
        <v>0</v>
      </c>
      <c r="QLC114" s="87">
        <v>0</v>
      </c>
      <c r="QLD114" s="87">
        <v>0</v>
      </c>
      <c r="QLE114" s="87">
        <v>0</v>
      </c>
      <c r="QLF114" s="87">
        <v>0</v>
      </c>
      <c r="QLG114" s="87">
        <v>0</v>
      </c>
      <c r="QLH114" s="87">
        <v>0</v>
      </c>
      <c r="QLI114" s="87">
        <v>0</v>
      </c>
      <c r="QLJ114" s="87">
        <v>0</v>
      </c>
      <c r="QLK114" s="87">
        <v>0</v>
      </c>
      <c r="QLL114" s="87">
        <v>0</v>
      </c>
      <c r="QLM114" s="87">
        <v>0</v>
      </c>
      <c r="QLN114" s="87">
        <v>0</v>
      </c>
      <c r="QLO114" s="87">
        <v>0</v>
      </c>
      <c r="QLP114" s="87">
        <v>0</v>
      </c>
      <c r="QLQ114" s="87">
        <v>0</v>
      </c>
      <c r="QLR114" s="87">
        <v>0</v>
      </c>
      <c r="QLS114" s="87">
        <v>0</v>
      </c>
      <c r="QLT114" s="87">
        <v>0</v>
      </c>
      <c r="QLU114" s="87">
        <v>0</v>
      </c>
      <c r="QLV114" s="87">
        <v>0</v>
      </c>
      <c r="QLW114" s="87">
        <v>0</v>
      </c>
      <c r="QLX114" s="87">
        <v>0</v>
      </c>
      <c r="QLY114" s="87">
        <v>0</v>
      </c>
      <c r="QLZ114" s="87">
        <v>0</v>
      </c>
      <c r="QMA114" s="87">
        <v>0</v>
      </c>
      <c r="QMB114" s="87">
        <v>0</v>
      </c>
      <c r="QMC114" s="87">
        <v>0</v>
      </c>
      <c r="QMD114" s="87">
        <v>0</v>
      </c>
      <c r="QME114" s="87">
        <v>0</v>
      </c>
      <c r="QMF114" s="87">
        <v>0</v>
      </c>
      <c r="QMG114" s="87">
        <v>0</v>
      </c>
      <c r="QMH114" s="87">
        <v>0</v>
      </c>
      <c r="QMI114" s="87">
        <v>0</v>
      </c>
      <c r="QMJ114" s="87">
        <v>0</v>
      </c>
      <c r="QMK114" s="87">
        <v>0</v>
      </c>
      <c r="QML114" s="87">
        <v>0</v>
      </c>
      <c r="QMM114" s="87">
        <v>0</v>
      </c>
      <c r="QMN114" s="87">
        <v>0</v>
      </c>
      <c r="QMO114" s="87">
        <v>0</v>
      </c>
      <c r="QMP114" s="87">
        <v>0</v>
      </c>
      <c r="QMQ114" s="87">
        <v>0</v>
      </c>
      <c r="QMR114" s="87">
        <v>0</v>
      </c>
      <c r="QMS114" s="87">
        <v>0</v>
      </c>
      <c r="QMT114" s="87">
        <v>0</v>
      </c>
      <c r="QMU114" s="87">
        <v>0</v>
      </c>
      <c r="QMV114" s="87">
        <v>0</v>
      </c>
      <c r="QMW114" s="87">
        <v>0</v>
      </c>
      <c r="QMX114" s="87">
        <v>0</v>
      </c>
      <c r="QMY114" s="87">
        <v>0</v>
      </c>
      <c r="QMZ114" s="87">
        <v>0</v>
      </c>
      <c r="QNA114" s="87">
        <v>0</v>
      </c>
      <c r="QNB114" s="87">
        <v>0</v>
      </c>
      <c r="QNC114" s="87">
        <v>0</v>
      </c>
      <c r="QND114" s="87">
        <v>0</v>
      </c>
      <c r="QNE114" s="87">
        <v>0</v>
      </c>
      <c r="QNF114" s="87">
        <v>0</v>
      </c>
      <c r="QNG114" s="87">
        <v>0</v>
      </c>
      <c r="QNH114" s="87">
        <v>0</v>
      </c>
      <c r="QNI114" s="87">
        <v>0</v>
      </c>
      <c r="QNJ114" s="87">
        <v>0</v>
      </c>
      <c r="QNK114" s="87">
        <v>0</v>
      </c>
      <c r="QNL114" s="87">
        <v>0</v>
      </c>
      <c r="QNM114" s="87">
        <v>0</v>
      </c>
      <c r="QNN114" s="87">
        <v>0</v>
      </c>
      <c r="QNO114" s="87">
        <v>0</v>
      </c>
      <c r="QNP114" s="87">
        <v>0</v>
      </c>
      <c r="QNQ114" s="87">
        <v>0</v>
      </c>
      <c r="QNR114" s="87">
        <v>0</v>
      </c>
      <c r="QNS114" s="87">
        <v>0</v>
      </c>
      <c r="QNT114" s="87">
        <v>0</v>
      </c>
      <c r="QNU114" s="87">
        <v>0</v>
      </c>
      <c r="QNV114" s="87">
        <v>0</v>
      </c>
      <c r="QNW114" s="87">
        <v>0</v>
      </c>
      <c r="QNX114" s="87">
        <v>0</v>
      </c>
      <c r="QNY114" s="87">
        <v>0</v>
      </c>
      <c r="QNZ114" s="87">
        <v>0</v>
      </c>
      <c r="QOA114" s="87">
        <v>0</v>
      </c>
      <c r="QOB114" s="87">
        <v>0</v>
      </c>
      <c r="QOC114" s="87">
        <v>0</v>
      </c>
      <c r="QOD114" s="87">
        <v>0</v>
      </c>
      <c r="QOE114" s="87">
        <v>0</v>
      </c>
      <c r="QOF114" s="87">
        <v>0</v>
      </c>
      <c r="QOG114" s="87">
        <v>0</v>
      </c>
      <c r="QOH114" s="87">
        <v>0</v>
      </c>
      <c r="QOI114" s="87">
        <v>0</v>
      </c>
      <c r="QOJ114" s="87">
        <v>0</v>
      </c>
      <c r="QOK114" s="87">
        <v>0</v>
      </c>
      <c r="QOL114" s="87">
        <v>0</v>
      </c>
      <c r="QOM114" s="87">
        <v>0</v>
      </c>
      <c r="QON114" s="87">
        <v>0</v>
      </c>
      <c r="QOO114" s="87">
        <v>0</v>
      </c>
      <c r="QOP114" s="87">
        <v>0</v>
      </c>
      <c r="QOQ114" s="87">
        <v>0</v>
      </c>
      <c r="QOR114" s="87">
        <v>0</v>
      </c>
      <c r="QOS114" s="87">
        <v>0</v>
      </c>
      <c r="QOT114" s="87">
        <v>0</v>
      </c>
      <c r="QOU114" s="87">
        <v>0</v>
      </c>
      <c r="QOV114" s="87">
        <v>0</v>
      </c>
      <c r="QOW114" s="87">
        <v>0</v>
      </c>
      <c r="QOX114" s="87">
        <v>0</v>
      </c>
      <c r="QOY114" s="87">
        <v>0</v>
      </c>
      <c r="QOZ114" s="87">
        <v>0</v>
      </c>
      <c r="QPA114" s="87">
        <v>0</v>
      </c>
      <c r="QPB114" s="87">
        <v>0</v>
      </c>
      <c r="QPC114" s="87">
        <v>0</v>
      </c>
      <c r="QPD114" s="87">
        <v>0</v>
      </c>
      <c r="QPE114" s="87">
        <v>0</v>
      </c>
      <c r="QPF114" s="87">
        <v>0</v>
      </c>
      <c r="QPG114" s="87">
        <v>0</v>
      </c>
      <c r="QPH114" s="87">
        <v>0</v>
      </c>
      <c r="QPI114" s="87">
        <v>0</v>
      </c>
      <c r="QPJ114" s="87">
        <v>0</v>
      </c>
      <c r="QPK114" s="87">
        <v>0</v>
      </c>
      <c r="QPL114" s="87">
        <v>0</v>
      </c>
      <c r="QPM114" s="87">
        <v>0</v>
      </c>
      <c r="QPN114" s="87">
        <v>0</v>
      </c>
      <c r="QPO114" s="87">
        <v>0</v>
      </c>
      <c r="QPP114" s="87">
        <v>0</v>
      </c>
      <c r="QPQ114" s="87">
        <v>0</v>
      </c>
      <c r="QPR114" s="87">
        <v>0</v>
      </c>
      <c r="QPS114" s="87">
        <v>0</v>
      </c>
      <c r="QPT114" s="87">
        <v>0</v>
      </c>
      <c r="QPU114" s="87">
        <v>0</v>
      </c>
      <c r="QPV114" s="87">
        <v>0</v>
      </c>
      <c r="QPW114" s="87">
        <v>0</v>
      </c>
      <c r="QPX114" s="87">
        <v>0</v>
      </c>
      <c r="QPY114" s="87">
        <v>0</v>
      </c>
      <c r="QPZ114" s="87">
        <v>0</v>
      </c>
      <c r="QQA114" s="87">
        <v>0</v>
      </c>
      <c r="QQB114" s="87">
        <v>0</v>
      </c>
      <c r="QQC114" s="87">
        <v>0</v>
      </c>
      <c r="QQD114" s="87">
        <v>0</v>
      </c>
      <c r="QQE114" s="87">
        <v>0</v>
      </c>
      <c r="QQF114" s="87">
        <v>0</v>
      </c>
      <c r="QQG114" s="87">
        <v>0</v>
      </c>
      <c r="QQH114" s="87">
        <v>0</v>
      </c>
      <c r="QQI114" s="87">
        <v>0</v>
      </c>
      <c r="QQJ114" s="87">
        <v>0</v>
      </c>
      <c r="QQK114" s="87">
        <v>0</v>
      </c>
      <c r="QQL114" s="87">
        <v>0</v>
      </c>
      <c r="QQM114" s="87">
        <v>0</v>
      </c>
      <c r="QQN114" s="87">
        <v>0</v>
      </c>
      <c r="QQO114" s="87">
        <v>0</v>
      </c>
      <c r="QQP114" s="87">
        <v>0</v>
      </c>
      <c r="QQQ114" s="87">
        <v>0</v>
      </c>
      <c r="QQR114" s="87">
        <v>0</v>
      </c>
      <c r="QQS114" s="87">
        <v>0</v>
      </c>
      <c r="QQT114" s="87">
        <v>0</v>
      </c>
      <c r="QQU114" s="87">
        <v>0</v>
      </c>
      <c r="QQV114" s="87">
        <v>0</v>
      </c>
      <c r="QQW114" s="87">
        <v>0</v>
      </c>
      <c r="QQX114" s="87">
        <v>0</v>
      </c>
      <c r="QQY114" s="87">
        <v>0</v>
      </c>
      <c r="QQZ114" s="87">
        <v>0</v>
      </c>
      <c r="QRA114" s="87">
        <v>0</v>
      </c>
      <c r="QRB114" s="87">
        <v>0</v>
      </c>
      <c r="QRC114" s="87">
        <v>0</v>
      </c>
      <c r="QRD114" s="87">
        <v>0</v>
      </c>
      <c r="QRE114" s="87">
        <v>0</v>
      </c>
      <c r="QRF114" s="87">
        <v>0</v>
      </c>
      <c r="QRG114" s="87">
        <v>0</v>
      </c>
      <c r="QRH114" s="87">
        <v>0</v>
      </c>
      <c r="QRI114" s="87">
        <v>0</v>
      </c>
      <c r="QRJ114" s="87">
        <v>0</v>
      </c>
      <c r="QRK114" s="87">
        <v>0</v>
      </c>
      <c r="QRL114" s="87">
        <v>0</v>
      </c>
      <c r="QRM114" s="87">
        <v>0</v>
      </c>
      <c r="QRN114" s="87">
        <v>0</v>
      </c>
      <c r="QRO114" s="87">
        <v>0</v>
      </c>
      <c r="QRP114" s="87">
        <v>0</v>
      </c>
      <c r="QRQ114" s="87">
        <v>0</v>
      </c>
      <c r="QRR114" s="87">
        <v>0</v>
      </c>
      <c r="QRS114" s="87">
        <v>0</v>
      </c>
      <c r="QRT114" s="87">
        <v>0</v>
      </c>
      <c r="QRU114" s="87">
        <v>0</v>
      </c>
      <c r="QRV114" s="87">
        <v>0</v>
      </c>
      <c r="QRW114" s="87">
        <v>0</v>
      </c>
      <c r="QRX114" s="87">
        <v>0</v>
      </c>
      <c r="QRY114" s="87">
        <v>0</v>
      </c>
      <c r="QRZ114" s="87">
        <v>0</v>
      </c>
      <c r="QSA114" s="87">
        <v>0</v>
      </c>
      <c r="QSB114" s="87">
        <v>0</v>
      </c>
      <c r="QSC114" s="87">
        <v>0</v>
      </c>
      <c r="QSD114" s="87">
        <v>0</v>
      </c>
      <c r="QSE114" s="87">
        <v>0</v>
      </c>
      <c r="QSF114" s="87">
        <v>0</v>
      </c>
      <c r="QSG114" s="87">
        <v>0</v>
      </c>
      <c r="QSH114" s="87">
        <v>0</v>
      </c>
      <c r="QSI114" s="87">
        <v>0</v>
      </c>
      <c r="QSJ114" s="87">
        <v>0</v>
      </c>
      <c r="QSK114" s="87">
        <v>0</v>
      </c>
      <c r="QSL114" s="87">
        <v>0</v>
      </c>
      <c r="QSM114" s="87">
        <v>0</v>
      </c>
      <c r="QSN114" s="87">
        <v>0</v>
      </c>
      <c r="QSO114" s="87">
        <v>0</v>
      </c>
      <c r="QSP114" s="87">
        <v>0</v>
      </c>
      <c r="QSQ114" s="87">
        <v>0</v>
      </c>
      <c r="QSR114" s="87">
        <v>0</v>
      </c>
      <c r="QSS114" s="87">
        <v>0</v>
      </c>
      <c r="QST114" s="87">
        <v>0</v>
      </c>
      <c r="QSU114" s="87">
        <v>0</v>
      </c>
      <c r="QSV114" s="87">
        <v>0</v>
      </c>
      <c r="QSW114" s="87">
        <v>0</v>
      </c>
      <c r="QSX114" s="87">
        <v>0</v>
      </c>
      <c r="QSY114" s="87">
        <v>0</v>
      </c>
      <c r="QSZ114" s="87">
        <v>0</v>
      </c>
      <c r="QTA114" s="87">
        <v>0</v>
      </c>
      <c r="QTB114" s="87">
        <v>0</v>
      </c>
      <c r="QTC114" s="87">
        <v>0</v>
      </c>
      <c r="QTD114" s="87">
        <v>0</v>
      </c>
      <c r="QTE114" s="87">
        <v>0</v>
      </c>
      <c r="QTF114" s="87">
        <v>0</v>
      </c>
      <c r="QTG114" s="87">
        <v>0</v>
      </c>
      <c r="QTH114" s="87">
        <v>0</v>
      </c>
      <c r="QTI114" s="87">
        <v>0</v>
      </c>
      <c r="QTJ114" s="87">
        <v>0</v>
      </c>
      <c r="QTK114" s="87">
        <v>0</v>
      </c>
      <c r="QTL114" s="87">
        <v>0</v>
      </c>
      <c r="QTM114" s="87">
        <v>0</v>
      </c>
      <c r="QTN114" s="87">
        <v>0</v>
      </c>
      <c r="QTO114" s="87">
        <v>0</v>
      </c>
      <c r="QTP114" s="87">
        <v>0</v>
      </c>
      <c r="QTQ114" s="87">
        <v>0</v>
      </c>
      <c r="QTR114" s="87">
        <v>0</v>
      </c>
      <c r="QTS114" s="87">
        <v>0</v>
      </c>
      <c r="QTT114" s="87">
        <v>0</v>
      </c>
      <c r="QTU114" s="87">
        <v>0</v>
      </c>
      <c r="QTV114" s="87">
        <v>0</v>
      </c>
      <c r="QTW114" s="87">
        <v>0</v>
      </c>
      <c r="QTX114" s="87">
        <v>0</v>
      </c>
      <c r="QTY114" s="87">
        <v>0</v>
      </c>
      <c r="QTZ114" s="87">
        <v>0</v>
      </c>
      <c r="QUA114" s="87">
        <v>0</v>
      </c>
      <c r="QUB114" s="87">
        <v>0</v>
      </c>
      <c r="QUC114" s="87">
        <v>0</v>
      </c>
      <c r="QUD114" s="87">
        <v>0</v>
      </c>
      <c r="QUE114" s="87">
        <v>0</v>
      </c>
      <c r="QUF114" s="87">
        <v>0</v>
      </c>
      <c r="QUG114" s="87">
        <v>0</v>
      </c>
      <c r="QUH114" s="87">
        <v>0</v>
      </c>
      <c r="QUI114" s="87">
        <v>0</v>
      </c>
      <c r="QUJ114" s="87">
        <v>0</v>
      </c>
      <c r="QUK114" s="87">
        <v>0</v>
      </c>
      <c r="QUL114" s="87">
        <v>0</v>
      </c>
      <c r="QUM114" s="87">
        <v>0</v>
      </c>
      <c r="QUN114" s="87">
        <v>0</v>
      </c>
      <c r="QUO114" s="87">
        <v>0</v>
      </c>
      <c r="QUP114" s="87">
        <v>0</v>
      </c>
      <c r="QUQ114" s="87">
        <v>0</v>
      </c>
      <c r="QUR114" s="87">
        <v>0</v>
      </c>
      <c r="QUS114" s="87">
        <v>0</v>
      </c>
      <c r="QUT114" s="87">
        <v>0</v>
      </c>
      <c r="QUU114" s="87">
        <v>0</v>
      </c>
      <c r="QUV114" s="87">
        <v>0</v>
      </c>
      <c r="QUW114" s="87">
        <v>0</v>
      </c>
      <c r="QUX114" s="87">
        <v>0</v>
      </c>
      <c r="QUY114" s="87">
        <v>0</v>
      </c>
      <c r="QUZ114" s="87">
        <v>0</v>
      </c>
      <c r="QVA114" s="87">
        <v>0</v>
      </c>
      <c r="QVB114" s="87">
        <v>0</v>
      </c>
      <c r="QVC114" s="87">
        <v>0</v>
      </c>
      <c r="QVD114" s="87">
        <v>0</v>
      </c>
      <c r="QVE114" s="87">
        <v>0</v>
      </c>
      <c r="QVF114" s="87">
        <v>0</v>
      </c>
      <c r="QVG114" s="87">
        <v>0</v>
      </c>
      <c r="QVH114" s="87">
        <v>0</v>
      </c>
      <c r="QVI114" s="87">
        <v>0</v>
      </c>
      <c r="QVJ114" s="87">
        <v>0</v>
      </c>
      <c r="QVK114" s="87">
        <v>0</v>
      </c>
      <c r="QVL114" s="87">
        <v>0</v>
      </c>
      <c r="QVM114" s="87">
        <v>0</v>
      </c>
      <c r="QVN114" s="87">
        <v>0</v>
      </c>
      <c r="QVO114" s="87">
        <v>0</v>
      </c>
      <c r="QVP114" s="87">
        <v>0</v>
      </c>
      <c r="QVQ114" s="87">
        <v>0</v>
      </c>
      <c r="QVR114" s="87">
        <v>0</v>
      </c>
      <c r="QVS114" s="87">
        <v>0</v>
      </c>
      <c r="QVT114" s="87">
        <v>0</v>
      </c>
      <c r="QVU114" s="87">
        <v>0</v>
      </c>
      <c r="QVV114" s="87">
        <v>0</v>
      </c>
      <c r="QVW114" s="87">
        <v>0</v>
      </c>
      <c r="QVX114" s="87">
        <v>0</v>
      </c>
      <c r="QVY114" s="87">
        <v>0</v>
      </c>
      <c r="QVZ114" s="87">
        <v>0</v>
      </c>
      <c r="QWA114" s="87">
        <v>0</v>
      </c>
      <c r="QWB114" s="87">
        <v>0</v>
      </c>
      <c r="QWC114" s="87">
        <v>0</v>
      </c>
      <c r="QWD114" s="87">
        <v>0</v>
      </c>
      <c r="QWE114" s="87">
        <v>0</v>
      </c>
      <c r="QWF114" s="87">
        <v>0</v>
      </c>
      <c r="QWG114" s="87">
        <v>0</v>
      </c>
      <c r="QWH114" s="87">
        <v>0</v>
      </c>
      <c r="QWI114" s="87">
        <v>0</v>
      </c>
      <c r="QWJ114" s="87">
        <v>0</v>
      </c>
      <c r="QWK114" s="87">
        <v>0</v>
      </c>
      <c r="QWL114" s="87">
        <v>0</v>
      </c>
      <c r="QWM114" s="87">
        <v>0</v>
      </c>
      <c r="QWN114" s="87">
        <v>0</v>
      </c>
      <c r="QWO114" s="87">
        <v>0</v>
      </c>
      <c r="QWP114" s="87">
        <v>0</v>
      </c>
      <c r="QWQ114" s="87">
        <v>0</v>
      </c>
      <c r="QWR114" s="87">
        <v>0</v>
      </c>
      <c r="QWS114" s="87">
        <v>0</v>
      </c>
      <c r="QWT114" s="87">
        <v>0</v>
      </c>
      <c r="QWU114" s="87">
        <v>0</v>
      </c>
      <c r="QWV114" s="87">
        <v>0</v>
      </c>
      <c r="QWW114" s="87">
        <v>0</v>
      </c>
      <c r="QWX114" s="87">
        <v>0</v>
      </c>
      <c r="QWY114" s="87">
        <v>0</v>
      </c>
      <c r="QWZ114" s="87">
        <v>0</v>
      </c>
      <c r="QXA114" s="87">
        <v>0</v>
      </c>
      <c r="QXB114" s="87">
        <v>0</v>
      </c>
      <c r="QXC114" s="87">
        <v>0</v>
      </c>
      <c r="QXD114" s="87">
        <v>0</v>
      </c>
      <c r="QXE114" s="87">
        <v>0</v>
      </c>
      <c r="QXF114" s="87">
        <v>0</v>
      </c>
      <c r="QXG114" s="87">
        <v>0</v>
      </c>
      <c r="QXH114" s="87">
        <v>0</v>
      </c>
      <c r="QXI114" s="87">
        <v>0</v>
      </c>
      <c r="QXJ114" s="87">
        <v>0</v>
      </c>
      <c r="QXK114" s="87">
        <v>0</v>
      </c>
      <c r="QXL114" s="87">
        <v>0</v>
      </c>
      <c r="QXM114" s="87">
        <v>0</v>
      </c>
      <c r="QXN114" s="87">
        <v>0</v>
      </c>
      <c r="QXO114" s="87">
        <v>0</v>
      </c>
      <c r="QXP114" s="87">
        <v>0</v>
      </c>
      <c r="QXQ114" s="87">
        <v>0</v>
      </c>
      <c r="QXR114" s="87">
        <v>0</v>
      </c>
      <c r="QXS114" s="87">
        <v>0</v>
      </c>
      <c r="QXT114" s="87">
        <v>0</v>
      </c>
      <c r="QXU114" s="87">
        <v>0</v>
      </c>
      <c r="QXV114" s="87">
        <v>0</v>
      </c>
      <c r="QXW114" s="87">
        <v>0</v>
      </c>
      <c r="QXX114" s="87">
        <v>0</v>
      </c>
      <c r="QXY114" s="87">
        <v>0</v>
      </c>
      <c r="QXZ114" s="87">
        <v>0</v>
      </c>
      <c r="QYA114" s="87">
        <v>0</v>
      </c>
      <c r="QYB114" s="87">
        <v>0</v>
      </c>
      <c r="QYC114" s="87">
        <v>0</v>
      </c>
      <c r="QYD114" s="87">
        <v>0</v>
      </c>
      <c r="QYE114" s="87">
        <v>0</v>
      </c>
      <c r="QYF114" s="87">
        <v>0</v>
      </c>
      <c r="QYG114" s="87">
        <v>0</v>
      </c>
      <c r="QYH114" s="87">
        <v>0</v>
      </c>
      <c r="QYI114" s="87">
        <v>0</v>
      </c>
      <c r="QYJ114" s="87">
        <v>0</v>
      </c>
      <c r="QYK114" s="87">
        <v>0</v>
      </c>
      <c r="QYL114" s="87">
        <v>0</v>
      </c>
      <c r="QYM114" s="87">
        <v>0</v>
      </c>
      <c r="QYN114" s="87">
        <v>0</v>
      </c>
      <c r="QYO114" s="87">
        <v>0</v>
      </c>
      <c r="QYP114" s="87">
        <v>0</v>
      </c>
      <c r="QYQ114" s="87">
        <v>0</v>
      </c>
      <c r="QYR114" s="87">
        <v>0</v>
      </c>
      <c r="QYS114" s="87">
        <v>0</v>
      </c>
      <c r="QYT114" s="87">
        <v>0</v>
      </c>
      <c r="QYU114" s="87">
        <v>0</v>
      </c>
      <c r="QYV114" s="87">
        <v>0</v>
      </c>
      <c r="QYW114" s="87">
        <v>0</v>
      </c>
      <c r="QYX114" s="87">
        <v>0</v>
      </c>
      <c r="QYY114" s="87">
        <v>0</v>
      </c>
      <c r="QYZ114" s="87">
        <v>0</v>
      </c>
      <c r="QZA114" s="87">
        <v>0</v>
      </c>
      <c r="QZB114" s="87">
        <v>0</v>
      </c>
      <c r="QZC114" s="87">
        <v>0</v>
      </c>
      <c r="QZD114" s="87">
        <v>0</v>
      </c>
      <c r="QZE114" s="87">
        <v>0</v>
      </c>
      <c r="QZF114" s="87">
        <v>0</v>
      </c>
      <c r="QZG114" s="87">
        <v>0</v>
      </c>
      <c r="QZH114" s="87">
        <v>0</v>
      </c>
      <c r="QZI114" s="87">
        <v>0</v>
      </c>
      <c r="QZJ114" s="87">
        <v>0</v>
      </c>
      <c r="QZK114" s="87">
        <v>0</v>
      </c>
      <c r="QZL114" s="87">
        <v>0</v>
      </c>
      <c r="QZM114" s="87">
        <v>0</v>
      </c>
      <c r="QZN114" s="87">
        <v>0</v>
      </c>
      <c r="QZO114" s="87">
        <v>0</v>
      </c>
      <c r="QZP114" s="87">
        <v>0</v>
      </c>
      <c r="QZQ114" s="87">
        <v>0</v>
      </c>
      <c r="QZR114" s="87">
        <v>0</v>
      </c>
      <c r="QZS114" s="87">
        <v>0</v>
      </c>
      <c r="QZT114" s="87">
        <v>0</v>
      </c>
      <c r="QZU114" s="87">
        <v>0</v>
      </c>
      <c r="QZV114" s="87">
        <v>0</v>
      </c>
      <c r="QZW114" s="87">
        <v>0</v>
      </c>
      <c r="QZX114" s="87">
        <v>0</v>
      </c>
      <c r="QZY114" s="87">
        <v>0</v>
      </c>
      <c r="QZZ114" s="87">
        <v>0</v>
      </c>
      <c r="RAA114" s="87">
        <v>0</v>
      </c>
      <c r="RAB114" s="87">
        <v>0</v>
      </c>
      <c r="RAC114" s="87">
        <v>0</v>
      </c>
      <c r="RAD114" s="87">
        <v>0</v>
      </c>
      <c r="RAE114" s="87">
        <v>0</v>
      </c>
      <c r="RAF114" s="87">
        <v>0</v>
      </c>
      <c r="RAG114" s="87">
        <v>0</v>
      </c>
      <c r="RAH114" s="87">
        <v>0</v>
      </c>
      <c r="RAI114" s="87">
        <v>0</v>
      </c>
      <c r="RAJ114" s="87">
        <v>0</v>
      </c>
      <c r="RAK114" s="87">
        <v>0</v>
      </c>
      <c r="RAL114" s="87">
        <v>0</v>
      </c>
      <c r="RAM114" s="87">
        <v>0</v>
      </c>
      <c r="RAN114" s="87">
        <v>0</v>
      </c>
      <c r="RAO114" s="87">
        <v>0</v>
      </c>
      <c r="RAP114" s="87">
        <v>0</v>
      </c>
      <c r="RAQ114" s="87">
        <v>0</v>
      </c>
      <c r="RAR114" s="87">
        <v>0</v>
      </c>
      <c r="RAS114" s="87">
        <v>0</v>
      </c>
      <c r="RAT114" s="87">
        <v>0</v>
      </c>
      <c r="RAU114" s="87">
        <v>0</v>
      </c>
      <c r="RAV114" s="87">
        <v>0</v>
      </c>
      <c r="RAW114" s="87">
        <v>0</v>
      </c>
      <c r="RAX114" s="87">
        <v>0</v>
      </c>
      <c r="RAY114" s="87">
        <v>0</v>
      </c>
      <c r="RAZ114" s="87">
        <v>0</v>
      </c>
      <c r="RBA114" s="87">
        <v>0</v>
      </c>
      <c r="RBB114" s="87">
        <v>0</v>
      </c>
      <c r="RBC114" s="87">
        <v>0</v>
      </c>
      <c r="RBD114" s="87">
        <v>0</v>
      </c>
      <c r="RBE114" s="87">
        <v>0</v>
      </c>
      <c r="RBF114" s="87">
        <v>0</v>
      </c>
      <c r="RBG114" s="87">
        <v>0</v>
      </c>
      <c r="RBH114" s="87">
        <v>0</v>
      </c>
      <c r="RBI114" s="87">
        <v>0</v>
      </c>
      <c r="RBJ114" s="87">
        <v>0</v>
      </c>
      <c r="RBK114" s="87">
        <v>0</v>
      </c>
      <c r="RBL114" s="87">
        <v>0</v>
      </c>
      <c r="RBM114" s="87">
        <v>0</v>
      </c>
      <c r="RBN114" s="87">
        <v>0</v>
      </c>
      <c r="RBO114" s="87">
        <v>0</v>
      </c>
      <c r="RBP114" s="87">
        <v>0</v>
      </c>
      <c r="RBQ114" s="87">
        <v>0</v>
      </c>
      <c r="RBR114" s="87">
        <v>0</v>
      </c>
      <c r="RBS114" s="87">
        <v>0</v>
      </c>
      <c r="RBT114" s="87">
        <v>0</v>
      </c>
      <c r="RBU114" s="87">
        <v>0</v>
      </c>
      <c r="RBV114" s="87">
        <v>0</v>
      </c>
      <c r="RBW114" s="87">
        <v>0</v>
      </c>
      <c r="RBX114" s="87">
        <v>0</v>
      </c>
      <c r="RBY114" s="87">
        <v>0</v>
      </c>
      <c r="RBZ114" s="87">
        <v>0</v>
      </c>
      <c r="RCA114" s="87">
        <v>0</v>
      </c>
      <c r="RCB114" s="87">
        <v>0</v>
      </c>
      <c r="RCC114" s="87">
        <v>0</v>
      </c>
      <c r="RCD114" s="87">
        <v>0</v>
      </c>
      <c r="RCE114" s="87">
        <v>0</v>
      </c>
      <c r="RCF114" s="87">
        <v>0</v>
      </c>
      <c r="RCG114" s="87">
        <v>0</v>
      </c>
      <c r="RCH114" s="87">
        <v>0</v>
      </c>
      <c r="RCI114" s="87">
        <v>0</v>
      </c>
      <c r="RCJ114" s="87">
        <v>0</v>
      </c>
      <c r="RCK114" s="87">
        <v>0</v>
      </c>
      <c r="RCL114" s="87">
        <v>0</v>
      </c>
      <c r="RCM114" s="87">
        <v>0</v>
      </c>
      <c r="RCN114" s="87">
        <v>0</v>
      </c>
      <c r="RCO114" s="87">
        <v>0</v>
      </c>
      <c r="RCP114" s="87">
        <v>0</v>
      </c>
      <c r="RCQ114" s="87">
        <v>0</v>
      </c>
      <c r="RCR114" s="87">
        <v>0</v>
      </c>
      <c r="RCS114" s="87">
        <v>0</v>
      </c>
      <c r="RCT114" s="87">
        <v>0</v>
      </c>
      <c r="RCU114" s="87">
        <v>0</v>
      </c>
      <c r="RCV114" s="87">
        <v>0</v>
      </c>
      <c r="RCW114" s="87">
        <v>0</v>
      </c>
      <c r="RCX114" s="87">
        <v>0</v>
      </c>
      <c r="RCY114" s="87">
        <v>0</v>
      </c>
      <c r="RCZ114" s="87">
        <v>0</v>
      </c>
      <c r="RDA114" s="87">
        <v>0</v>
      </c>
      <c r="RDB114" s="87">
        <v>0</v>
      </c>
      <c r="RDC114" s="87">
        <v>0</v>
      </c>
      <c r="RDD114" s="87">
        <v>0</v>
      </c>
      <c r="RDE114" s="87">
        <v>0</v>
      </c>
      <c r="RDF114" s="87">
        <v>0</v>
      </c>
      <c r="RDG114" s="87">
        <v>0</v>
      </c>
      <c r="RDH114" s="87">
        <v>0</v>
      </c>
      <c r="RDI114" s="87">
        <v>0</v>
      </c>
      <c r="RDJ114" s="87">
        <v>0</v>
      </c>
      <c r="RDK114" s="87">
        <v>0</v>
      </c>
      <c r="RDL114" s="87">
        <v>0</v>
      </c>
      <c r="RDM114" s="87">
        <v>0</v>
      </c>
      <c r="RDN114" s="87">
        <v>0</v>
      </c>
      <c r="RDO114" s="87">
        <v>0</v>
      </c>
      <c r="RDP114" s="87">
        <v>0</v>
      </c>
      <c r="RDQ114" s="87">
        <v>0</v>
      </c>
      <c r="RDR114" s="87">
        <v>0</v>
      </c>
      <c r="RDS114" s="87">
        <v>0</v>
      </c>
      <c r="RDT114" s="87">
        <v>0</v>
      </c>
      <c r="RDU114" s="87">
        <v>0</v>
      </c>
      <c r="RDV114" s="87">
        <v>0</v>
      </c>
      <c r="RDW114" s="87">
        <v>0</v>
      </c>
      <c r="RDX114" s="87">
        <v>0</v>
      </c>
      <c r="RDY114" s="87">
        <v>0</v>
      </c>
      <c r="RDZ114" s="87">
        <v>0</v>
      </c>
      <c r="REA114" s="87">
        <v>0</v>
      </c>
      <c r="REB114" s="87">
        <v>0</v>
      </c>
      <c r="REC114" s="87">
        <v>0</v>
      </c>
      <c r="RED114" s="87">
        <v>0</v>
      </c>
      <c r="REE114" s="87">
        <v>0</v>
      </c>
      <c r="REF114" s="87">
        <v>0</v>
      </c>
      <c r="REG114" s="87">
        <v>0</v>
      </c>
      <c r="REH114" s="87">
        <v>0</v>
      </c>
      <c r="REI114" s="87">
        <v>0</v>
      </c>
      <c r="REJ114" s="87">
        <v>0</v>
      </c>
      <c r="REK114" s="87">
        <v>0</v>
      </c>
      <c r="REL114" s="87">
        <v>0</v>
      </c>
      <c r="REM114" s="87">
        <v>0</v>
      </c>
      <c r="REN114" s="87">
        <v>0</v>
      </c>
      <c r="REO114" s="87">
        <v>0</v>
      </c>
      <c r="REP114" s="87">
        <v>0</v>
      </c>
      <c r="REQ114" s="87">
        <v>0</v>
      </c>
      <c r="RER114" s="87">
        <v>0</v>
      </c>
      <c r="RES114" s="87">
        <v>0</v>
      </c>
      <c r="RET114" s="87">
        <v>0</v>
      </c>
      <c r="REU114" s="87">
        <v>0</v>
      </c>
      <c r="REV114" s="87">
        <v>0</v>
      </c>
      <c r="REW114" s="87">
        <v>0</v>
      </c>
      <c r="REX114" s="87">
        <v>0</v>
      </c>
      <c r="REY114" s="87">
        <v>0</v>
      </c>
      <c r="REZ114" s="87">
        <v>0</v>
      </c>
      <c r="RFA114" s="87">
        <v>0</v>
      </c>
      <c r="RFB114" s="87">
        <v>0</v>
      </c>
      <c r="RFC114" s="87">
        <v>0</v>
      </c>
      <c r="RFD114" s="87">
        <v>0</v>
      </c>
      <c r="RFE114" s="87">
        <v>0</v>
      </c>
      <c r="RFF114" s="87">
        <v>0</v>
      </c>
      <c r="RFG114" s="87">
        <v>0</v>
      </c>
      <c r="RFH114" s="87">
        <v>0</v>
      </c>
      <c r="RFI114" s="87">
        <v>0</v>
      </c>
      <c r="RFJ114" s="87">
        <v>0</v>
      </c>
      <c r="RFK114" s="87">
        <v>0</v>
      </c>
      <c r="RFL114" s="87">
        <v>0</v>
      </c>
      <c r="RFM114" s="87">
        <v>0</v>
      </c>
      <c r="RFN114" s="87">
        <v>0</v>
      </c>
      <c r="RFO114" s="87">
        <v>0</v>
      </c>
      <c r="RFP114" s="87">
        <v>0</v>
      </c>
      <c r="RFQ114" s="87">
        <v>0</v>
      </c>
      <c r="RFR114" s="87">
        <v>0</v>
      </c>
      <c r="RFS114" s="87">
        <v>0</v>
      </c>
      <c r="RFT114" s="87">
        <v>0</v>
      </c>
      <c r="RFU114" s="87">
        <v>0</v>
      </c>
      <c r="RFV114" s="87">
        <v>0</v>
      </c>
      <c r="RFW114" s="87">
        <v>0</v>
      </c>
      <c r="RFX114" s="87">
        <v>0</v>
      </c>
      <c r="RFY114" s="87">
        <v>0</v>
      </c>
      <c r="RFZ114" s="87">
        <v>0</v>
      </c>
      <c r="RGA114" s="87">
        <v>0</v>
      </c>
      <c r="RGB114" s="87">
        <v>0</v>
      </c>
      <c r="RGC114" s="87">
        <v>0</v>
      </c>
      <c r="RGD114" s="87">
        <v>0</v>
      </c>
      <c r="RGE114" s="87">
        <v>0</v>
      </c>
      <c r="RGF114" s="87">
        <v>0</v>
      </c>
      <c r="RGG114" s="87">
        <v>0</v>
      </c>
      <c r="RGH114" s="87">
        <v>0</v>
      </c>
      <c r="RGI114" s="87">
        <v>0</v>
      </c>
      <c r="RGJ114" s="87">
        <v>0</v>
      </c>
      <c r="RGK114" s="87">
        <v>0</v>
      </c>
      <c r="RGL114" s="87">
        <v>0</v>
      </c>
      <c r="RGM114" s="87">
        <v>0</v>
      </c>
      <c r="RGN114" s="87">
        <v>0</v>
      </c>
      <c r="RGO114" s="87">
        <v>0</v>
      </c>
      <c r="RGP114" s="87">
        <v>0</v>
      </c>
      <c r="RGQ114" s="87">
        <v>0</v>
      </c>
      <c r="RGR114" s="87">
        <v>0</v>
      </c>
      <c r="RGS114" s="87">
        <v>0</v>
      </c>
      <c r="RGT114" s="87">
        <v>0</v>
      </c>
      <c r="RGU114" s="87">
        <v>0</v>
      </c>
      <c r="RGV114" s="87">
        <v>0</v>
      </c>
      <c r="RGW114" s="87">
        <v>0</v>
      </c>
      <c r="RGX114" s="87">
        <v>0</v>
      </c>
      <c r="RGY114" s="87">
        <v>0</v>
      </c>
      <c r="RGZ114" s="87">
        <v>0</v>
      </c>
      <c r="RHA114" s="87">
        <v>0</v>
      </c>
      <c r="RHB114" s="87">
        <v>0</v>
      </c>
      <c r="RHC114" s="87">
        <v>0</v>
      </c>
      <c r="RHD114" s="87">
        <v>0</v>
      </c>
      <c r="RHE114" s="87">
        <v>0</v>
      </c>
      <c r="RHF114" s="87">
        <v>0</v>
      </c>
      <c r="RHG114" s="87">
        <v>0</v>
      </c>
      <c r="RHH114" s="87">
        <v>0</v>
      </c>
      <c r="RHI114" s="87">
        <v>0</v>
      </c>
      <c r="RHJ114" s="87">
        <v>0</v>
      </c>
      <c r="RHK114" s="87">
        <v>0</v>
      </c>
      <c r="RHL114" s="87">
        <v>0</v>
      </c>
      <c r="RHM114" s="87">
        <v>0</v>
      </c>
      <c r="RHN114" s="87">
        <v>0</v>
      </c>
      <c r="RHO114" s="87">
        <v>0</v>
      </c>
      <c r="RHP114" s="87">
        <v>0</v>
      </c>
      <c r="RHQ114" s="87">
        <v>0</v>
      </c>
      <c r="RHR114" s="87">
        <v>0</v>
      </c>
      <c r="RHS114" s="87">
        <v>0</v>
      </c>
      <c r="RHT114" s="87">
        <v>0</v>
      </c>
      <c r="RHU114" s="87">
        <v>0</v>
      </c>
      <c r="RHV114" s="87">
        <v>0</v>
      </c>
      <c r="RHW114" s="87">
        <v>0</v>
      </c>
      <c r="RHX114" s="87">
        <v>0</v>
      </c>
      <c r="RHY114" s="87">
        <v>0</v>
      </c>
      <c r="RHZ114" s="87">
        <v>0</v>
      </c>
      <c r="RIA114" s="87">
        <v>0</v>
      </c>
      <c r="RIB114" s="87">
        <v>0</v>
      </c>
      <c r="RIC114" s="87">
        <v>0</v>
      </c>
      <c r="RID114" s="87">
        <v>0</v>
      </c>
      <c r="RIE114" s="87">
        <v>0</v>
      </c>
      <c r="RIF114" s="87">
        <v>0</v>
      </c>
      <c r="RIG114" s="87">
        <v>0</v>
      </c>
      <c r="RIH114" s="87">
        <v>0</v>
      </c>
      <c r="RII114" s="87">
        <v>0</v>
      </c>
      <c r="RIJ114" s="87">
        <v>0</v>
      </c>
      <c r="RIK114" s="87">
        <v>0</v>
      </c>
      <c r="RIL114" s="87">
        <v>0</v>
      </c>
      <c r="RIM114" s="87">
        <v>0</v>
      </c>
      <c r="RIN114" s="87">
        <v>0</v>
      </c>
      <c r="RIO114" s="87">
        <v>0</v>
      </c>
      <c r="RIP114" s="87">
        <v>0</v>
      </c>
      <c r="RIQ114" s="87">
        <v>0</v>
      </c>
      <c r="RIR114" s="87">
        <v>0</v>
      </c>
      <c r="RIS114" s="87">
        <v>0</v>
      </c>
      <c r="RIT114" s="87">
        <v>0</v>
      </c>
      <c r="RIU114" s="87">
        <v>0</v>
      </c>
      <c r="RIV114" s="87">
        <v>0</v>
      </c>
      <c r="RIW114" s="87">
        <v>0</v>
      </c>
      <c r="RIX114" s="87">
        <v>0</v>
      </c>
      <c r="RIY114" s="87">
        <v>0</v>
      </c>
      <c r="RIZ114" s="87">
        <v>0</v>
      </c>
      <c r="RJA114" s="87">
        <v>0</v>
      </c>
      <c r="RJB114" s="87">
        <v>0</v>
      </c>
      <c r="RJC114" s="87">
        <v>0</v>
      </c>
      <c r="RJD114" s="87">
        <v>0</v>
      </c>
      <c r="RJE114" s="87">
        <v>0</v>
      </c>
      <c r="RJF114" s="87">
        <v>0</v>
      </c>
      <c r="RJG114" s="87">
        <v>0</v>
      </c>
      <c r="RJH114" s="87">
        <v>0</v>
      </c>
      <c r="RJI114" s="87">
        <v>0</v>
      </c>
      <c r="RJJ114" s="87">
        <v>0</v>
      </c>
      <c r="RJK114" s="87">
        <v>0</v>
      </c>
      <c r="RJL114" s="87">
        <v>0</v>
      </c>
      <c r="RJM114" s="87">
        <v>0</v>
      </c>
      <c r="RJN114" s="87">
        <v>0</v>
      </c>
      <c r="RJO114" s="87">
        <v>0</v>
      </c>
      <c r="RJP114" s="87">
        <v>0</v>
      </c>
      <c r="RJQ114" s="87">
        <v>0</v>
      </c>
      <c r="RJR114" s="87">
        <v>0</v>
      </c>
      <c r="RJS114" s="87">
        <v>0</v>
      </c>
      <c r="RJT114" s="87">
        <v>0</v>
      </c>
      <c r="RJU114" s="87">
        <v>0</v>
      </c>
      <c r="RJV114" s="87">
        <v>0</v>
      </c>
      <c r="RJW114" s="87">
        <v>0</v>
      </c>
      <c r="RJX114" s="87">
        <v>0</v>
      </c>
      <c r="RJY114" s="87">
        <v>0</v>
      </c>
      <c r="RJZ114" s="87">
        <v>0</v>
      </c>
      <c r="RKA114" s="87">
        <v>0</v>
      </c>
      <c r="RKB114" s="87">
        <v>0</v>
      </c>
      <c r="RKC114" s="87">
        <v>0</v>
      </c>
      <c r="RKD114" s="87">
        <v>0</v>
      </c>
      <c r="RKE114" s="87">
        <v>0</v>
      </c>
      <c r="RKF114" s="87">
        <v>0</v>
      </c>
      <c r="RKG114" s="87">
        <v>0</v>
      </c>
      <c r="RKH114" s="87">
        <v>0</v>
      </c>
      <c r="RKI114" s="87">
        <v>0</v>
      </c>
      <c r="RKJ114" s="87">
        <v>0</v>
      </c>
      <c r="RKK114" s="87">
        <v>0</v>
      </c>
      <c r="RKL114" s="87">
        <v>0</v>
      </c>
      <c r="RKM114" s="87">
        <v>0</v>
      </c>
      <c r="RKN114" s="87">
        <v>0</v>
      </c>
      <c r="RKO114" s="87">
        <v>0</v>
      </c>
      <c r="RKP114" s="87">
        <v>0</v>
      </c>
      <c r="RKQ114" s="87">
        <v>0</v>
      </c>
      <c r="RKR114" s="87">
        <v>0</v>
      </c>
      <c r="RKS114" s="87">
        <v>0</v>
      </c>
      <c r="RKT114" s="87">
        <v>0</v>
      </c>
      <c r="RKU114" s="87">
        <v>0</v>
      </c>
      <c r="RKV114" s="87">
        <v>0</v>
      </c>
      <c r="RKW114" s="87">
        <v>0</v>
      </c>
      <c r="RKX114" s="87">
        <v>0</v>
      </c>
      <c r="RKY114" s="87">
        <v>0</v>
      </c>
      <c r="RKZ114" s="87">
        <v>0</v>
      </c>
      <c r="RLA114" s="87">
        <v>0</v>
      </c>
      <c r="RLB114" s="87">
        <v>0</v>
      </c>
      <c r="RLC114" s="87">
        <v>0</v>
      </c>
      <c r="RLD114" s="87">
        <v>0</v>
      </c>
      <c r="RLE114" s="87">
        <v>0</v>
      </c>
      <c r="RLF114" s="87">
        <v>0</v>
      </c>
      <c r="RLG114" s="87">
        <v>0</v>
      </c>
      <c r="RLH114" s="87">
        <v>0</v>
      </c>
      <c r="RLI114" s="87">
        <v>0</v>
      </c>
      <c r="RLJ114" s="87">
        <v>0</v>
      </c>
      <c r="RLK114" s="87">
        <v>0</v>
      </c>
      <c r="RLL114" s="87">
        <v>0</v>
      </c>
      <c r="RLM114" s="87">
        <v>0</v>
      </c>
      <c r="RLN114" s="87">
        <v>0</v>
      </c>
      <c r="RLO114" s="87">
        <v>0</v>
      </c>
      <c r="RLP114" s="87">
        <v>0</v>
      </c>
      <c r="RLQ114" s="87">
        <v>0</v>
      </c>
      <c r="RLR114" s="87">
        <v>0</v>
      </c>
      <c r="RLS114" s="87">
        <v>0</v>
      </c>
      <c r="RLT114" s="87">
        <v>0</v>
      </c>
      <c r="RLU114" s="87">
        <v>0</v>
      </c>
      <c r="RLV114" s="87">
        <v>0</v>
      </c>
      <c r="RLW114" s="87">
        <v>0</v>
      </c>
      <c r="RLX114" s="87">
        <v>0</v>
      </c>
      <c r="RLY114" s="87">
        <v>0</v>
      </c>
      <c r="RLZ114" s="87">
        <v>0</v>
      </c>
      <c r="RMA114" s="87">
        <v>0</v>
      </c>
      <c r="RMB114" s="87">
        <v>0</v>
      </c>
      <c r="RMC114" s="87">
        <v>0</v>
      </c>
      <c r="RMD114" s="87">
        <v>0</v>
      </c>
      <c r="RME114" s="87">
        <v>0</v>
      </c>
      <c r="RMF114" s="87">
        <v>0</v>
      </c>
      <c r="RMG114" s="87">
        <v>0</v>
      </c>
      <c r="RMH114" s="87">
        <v>0</v>
      </c>
      <c r="RMI114" s="87">
        <v>0</v>
      </c>
      <c r="RMJ114" s="87">
        <v>0</v>
      </c>
      <c r="RMK114" s="87">
        <v>0</v>
      </c>
      <c r="RML114" s="87">
        <v>0</v>
      </c>
      <c r="RMM114" s="87">
        <v>0</v>
      </c>
      <c r="RMN114" s="87">
        <v>0</v>
      </c>
      <c r="RMO114" s="87">
        <v>0</v>
      </c>
      <c r="RMP114" s="87">
        <v>0</v>
      </c>
      <c r="RMQ114" s="87">
        <v>0</v>
      </c>
      <c r="RMR114" s="87">
        <v>0</v>
      </c>
      <c r="RMS114" s="87">
        <v>0</v>
      </c>
      <c r="RMT114" s="87">
        <v>0</v>
      </c>
      <c r="RMU114" s="87">
        <v>0</v>
      </c>
      <c r="RMV114" s="87">
        <v>0</v>
      </c>
      <c r="RMW114" s="87">
        <v>0</v>
      </c>
      <c r="RMX114" s="87">
        <v>0</v>
      </c>
      <c r="RMY114" s="87">
        <v>0</v>
      </c>
      <c r="RMZ114" s="87">
        <v>0</v>
      </c>
      <c r="RNA114" s="87">
        <v>0</v>
      </c>
      <c r="RNB114" s="87">
        <v>0</v>
      </c>
      <c r="RNC114" s="87">
        <v>0</v>
      </c>
      <c r="RND114" s="87">
        <v>0</v>
      </c>
      <c r="RNE114" s="87">
        <v>0</v>
      </c>
      <c r="RNF114" s="87">
        <v>0</v>
      </c>
      <c r="RNG114" s="87">
        <v>0</v>
      </c>
      <c r="RNH114" s="87">
        <v>0</v>
      </c>
      <c r="RNI114" s="87">
        <v>0</v>
      </c>
      <c r="RNJ114" s="87">
        <v>0</v>
      </c>
      <c r="RNK114" s="87">
        <v>0</v>
      </c>
      <c r="RNL114" s="87">
        <v>0</v>
      </c>
      <c r="RNM114" s="87">
        <v>0</v>
      </c>
      <c r="RNN114" s="87">
        <v>0</v>
      </c>
      <c r="RNO114" s="87">
        <v>0</v>
      </c>
      <c r="RNP114" s="87">
        <v>0</v>
      </c>
      <c r="RNQ114" s="87">
        <v>0</v>
      </c>
      <c r="RNR114" s="87">
        <v>0</v>
      </c>
      <c r="RNS114" s="87">
        <v>0</v>
      </c>
      <c r="RNT114" s="87">
        <v>0</v>
      </c>
      <c r="RNU114" s="87">
        <v>0</v>
      </c>
      <c r="RNV114" s="87">
        <v>0</v>
      </c>
      <c r="RNW114" s="87">
        <v>0</v>
      </c>
      <c r="RNX114" s="87">
        <v>0</v>
      </c>
      <c r="RNY114" s="87">
        <v>0</v>
      </c>
      <c r="RNZ114" s="87">
        <v>0</v>
      </c>
      <c r="ROA114" s="87">
        <v>0</v>
      </c>
      <c r="ROB114" s="87">
        <v>0</v>
      </c>
      <c r="ROC114" s="87">
        <v>0</v>
      </c>
      <c r="ROD114" s="87">
        <v>0</v>
      </c>
      <c r="ROE114" s="87">
        <v>0</v>
      </c>
      <c r="ROF114" s="87">
        <v>0</v>
      </c>
      <c r="ROG114" s="87">
        <v>0</v>
      </c>
      <c r="ROH114" s="87">
        <v>0</v>
      </c>
      <c r="ROI114" s="87">
        <v>0</v>
      </c>
      <c r="ROJ114" s="87">
        <v>0</v>
      </c>
      <c r="ROK114" s="87">
        <v>0</v>
      </c>
      <c r="ROL114" s="87">
        <v>0</v>
      </c>
      <c r="ROM114" s="87">
        <v>0</v>
      </c>
      <c r="RON114" s="87">
        <v>0</v>
      </c>
      <c r="ROO114" s="87">
        <v>0</v>
      </c>
      <c r="ROP114" s="87">
        <v>0</v>
      </c>
      <c r="ROQ114" s="87">
        <v>0</v>
      </c>
      <c r="ROR114" s="87">
        <v>0</v>
      </c>
      <c r="ROS114" s="87">
        <v>0</v>
      </c>
      <c r="ROT114" s="87">
        <v>0</v>
      </c>
      <c r="ROU114" s="87">
        <v>0</v>
      </c>
      <c r="ROV114" s="87">
        <v>0</v>
      </c>
      <c r="ROW114" s="87">
        <v>0</v>
      </c>
      <c r="ROX114" s="87">
        <v>0</v>
      </c>
      <c r="ROY114" s="87">
        <v>0</v>
      </c>
      <c r="ROZ114" s="87">
        <v>0</v>
      </c>
      <c r="RPA114" s="87">
        <v>0</v>
      </c>
      <c r="RPB114" s="87">
        <v>0</v>
      </c>
      <c r="RPC114" s="87">
        <v>0</v>
      </c>
      <c r="RPD114" s="87">
        <v>0</v>
      </c>
      <c r="RPE114" s="87">
        <v>0</v>
      </c>
      <c r="RPF114" s="87">
        <v>0</v>
      </c>
      <c r="RPG114" s="87">
        <v>0</v>
      </c>
      <c r="RPH114" s="87">
        <v>0</v>
      </c>
      <c r="RPI114" s="87">
        <v>0</v>
      </c>
      <c r="RPJ114" s="87">
        <v>0</v>
      </c>
      <c r="RPK114" s="87">
        <v>0</v>
      </c>
      <c r="RPL114" s="87">
        <v>0</v>
      </c>
      <c r="RPM114" s="87">
        <v>0</v>
      </c>
      <c r="RPN114" s="87">
        <v>0</v>
      </c>
      <c r="RPO114" s="87">
        <v>0</v>
      </c>
      <c r="RPP114" s="87">
        <v>0</v>
      </c>
      <c r="RPQ114" s="87">
        <v>0</v>
      </c>
      <c r="RPR114" s="87">
        <v>0</v>
      </c>
      <c r="RPS114" s="87">
        <v>0</v>
      </c>
      <c r="RPT114" s="87">
        <v>0</v>
      </c>
      <c r="RPU114" s="87">
        <v>0</v>
      </c>
      <c r="RPV114" s="87">
        <v>0</v>
      </c>
      <c r="RPW114" s="87">
        <v>0</v>
      </c>
      <c r="RPX114" s="87">
        <v>0</v>
      </c>
      <c r="RPY114" s="87">
        <v>0</v>
      </c>
      <c r="RPZ114" s="87">
        <v>0</v>
      </c>
      <c r="RQA114" s="87">
        <v>0</v>
      </c>
      <c r="RQB114" s="87">
        <v>0</v>
      </c>
      <c r="RQC114" s="87">
        <v>0</v>
      </c>
      <c r="RQD114" s="87">
        <v>0</v>
      </c>
      <c r="RQE114" s="87">
        <v>0</v>
      </c>
      <c r="RQF114" s="87">
        <v>0</v>
      </c>
      <c r="RQG114" s="87">
        <v>0</v>
      </c>
      <c r="RQH114" s="87">
        <v>0</v>
      </c>
      <c r="RQI114" s="87">
        <v>0</v>
      </c>
      <c r="RQJ114" s="87">
        <v>0</v>
      </c>
      <c r="RQK114" s="87">
        <v>0</v>
      </c>
      <c r="RQL114" s="87">
        <v>0</v>
      </c>
      <c r="RQM114" s="87">
        <v>0</v>
      </c>
      <c r="RQN114" s="87">
        <v>0</v>
      </c>
      <c r="RQO114" s="87">
        <v>0</v>
      </c>
      <c r="RQP114" s="87">
        <v>0</v>
      </c>
      <c r="RQQ114" s="87">
        <v>0</v>
      </c>
      <c r="RQR114" s="87">
        <v>0</v>
      </c>
      <c r="RQS114" s="87">
        <v>0</v>
      </c>
      <c r="RQT114" s="87">
        <v>0</v>
      </c>
      <c r="RQU114" s="87">
        <v>0</v>
      </c>
      <c r="RQV114" s="87">
        <v>0</v>
      </c>
      <c r="RQW114" s="87">
        <v>0</v>
      </c>
      <c r="RQX114" s="87">
        <v>0</v>
      </c>
      <c r="RQY114" s="87">
        <v>0</v>
      </c>
      <c r="RQZ114" s="87">
        <v>0</v>
      </c>
      <c r="RRA114" s="87">
        <v>0</v>
      </c>
      <c r="RRB114" s="87">
        <v>0</v>
      </c>
      <c r="RRC114" s="87">
        <v>0</v>
      </c>
      <c r="RRD114" s="87">
        <v>0</v>
      </c>
      <c r="RRE114" s="87">
        <v>0</v>
      </c>
      <c r="RRF114" s="87">
        <v>0</v>
      </c>
      <c r="RRG114" s="87">
        <v>0</v>
      </c>
      <c r="RRH114" s="87">
        <v>0</v>
      </c>
      <c r="RRI114" s="87">
        <v>0</v>
      </c>
      <c r="RRJ114" s="87">
        <v>0</v>
      </c>
      <c r="RRK114" s="87">
        <v>0</v>
      </c>
      <c r="RRL114" s="87">
        <v>0</v>
      </c>
      <c r="RRM114" s="87">
        <v>0</v>
      </c>
      <c r="RRN114" s="87">
        <v>0</v>
      </c>
      <c r="RRO114" s="87">
        <v>0</v>
      </c>
      <c r="RRP114" s="87">
        <v>0</v>
      </c>
      <c r="RRQ114" s="87">
        <v>0</v>
      </c>
      <c r="RRR114" s="87">
        <v>0</v>
      </c>
      <c r="RRS114" s="87">
        <v>0</v>
      </c>
      <c r="RRT114" s="87">
        <v>0</v>
      </c>
      <c r="RRU114" s="87">
        <v>0</v>
      </c>
      <c r="RRV114" s="87">
        <v>0</v>
      </c>
      <c r="RRW114" s="87">
        <v>0</v>
      </c>
      <c r="RRX114" s="87">
        <v>0</v>
      </c>
      <c r="RRY114" s="87">
        <v>0</v>
      </c>
      <c r="RRZ114" s="87">
        <v>0</v>
      </c>
      <c r="RSA114" s="87">
        <v>0</v>
      </c>
      <c r="RSB114" s="87">
        <v>0</v>
      </c>
      <c r="RSC114" s="87">
        <v>0</v>
      </c>
      <c r="RSD114" s="87">
        <v>0</v>
      </c>
      <c r="RSE114" s="87">
        <v>0</v>
      </c>
      <c r="RSF114" s="87">
        <v>0</v>
      </c>
      <c r="RSG114" s="87">
        <v>0</v>
      </c>
      <c r="RSH114" s="87">
        <v>0</v>
      </c>
      <c r="RSI114" s="87">
        <v>0</v>
      </c>
      <c r="RSJ114" s="87">
        <v>0</v>
      </c>
      <c r="RSK114" s="87">
        <v>0</v>
      </c>
      <c r="RSL114" s="87">
        <v>0</v>
      </c>
      <c r="RSM114" s="87">
        <v>0</v>
      </c>
      <c r="RSN114" s="87">
        <v>0</v>
      </c>
      <c r="RSO114" s="87">
        <v>0</v>
      </c>
      <c r="RSP114" s="87">
        <v>0</v>
      </c>
      <c r="RSQ114" s="87">
        <v>0</v>
      </c>
      <c r="RSR114" s="87">
        <v>0</v>
      </c>
      <c r="RSS114" s="87">
        <v>0</v>
      </c>
      <c r="RST114" s="87">
        <v>0</v>
      </c>
      <c r="RSU114" s="87">
        <v>0</v>
      </c>
      <c r="RSV114" s="87">
        <v>0</v>
      </c>
      <c r="RSW114" s="87">
        <v>0</v>
      </c>
      <c r="RSX114" s="87">
        <v>0</v>
      </c>
      <c r="RSY114" s="87">
        <v>0</v>
      </c>
      <c r="RSZ114" s="87">
        <v>0</v>
      </c>
      <c r="RTA114" s="87">
        <v>0</v>
      </c>
      <c r="RTB114" s="87">
        <v>0</v>
      </c>
      <c r="RTC114" s="87">
        <v>0</v>
      </c>
      <c r="RTD114" s="87">
        <v>0</v>
      </c>
      <c r="RTE114" s="87">
        <v>0</v>
      </c>
      <c r="RTF114" s="87">
        <v>0</v>
      </c>
      <c r="RTG114" s="87">
        <v>0</v>
      </c>
      <c r="RTH114" s="87">
        <v>0</v>
      </c>
      <c r="RTI114" s="87">
        <v>0</v>
      </c>
      <c r="RTJ114" s="87">
        <v>0</v>
      </c>
      <c r="RTK114" s="87">
        <v>0</v>
      </c>
      <c r="RTL114" s="87">
        <v>0</v>
      </c>
      <c r="RTM114" s="87">
        <v>0</v>
      </c>
      <c r="RTN114" s="87">
        <v>0</v>
      </c>
      <c r="RTO114" s="87">
        <v>0</v>
      </c>
      <c r="RTP114" s="87">
        <v>0</v>
      </c>
      <c r="RTQ114" s="87">
        <v>0</v>
      </c>
      <c r="RTR114" s="87">
        <v>0</v>
      </c>
      <c r="RTS114" s="87">
        <v>0</v>
      </c>
      <c r="RTT114" s="87">
        <v>0</v>
      </c>
      <c r="RTU114" s="87">
        <v>0</v>
      </c>
      <c r="RTV114" s="87">
        <v>0</v>
      </c>
      <c r="RTW114" s="87">
        <v>0</v>
      </c>
      <c r="RTX114" s="87">
        <v>0</v>
      </c>
      <c r="RTY114" s="87">
        <v>0</v>
      </c>
      <c r="RTZ114" s="87">
        <v>0</v>
      </c>
      <c r="RUA114" s="87">
        <v>0</v>
      </c>
      <c r="RUB114" s="87">
        <v>0</v>
      </c>
      <c r="RUC114" s="87">
        <v>0</v>
      </c>
      <c r="RUD114" s="87">
        <v>0</v>
      </c>
      <c r="RUE114" s="87">
        <v>0</v>
      </c>
      <c r="RUF114" s="87">
        <v>0</v>
      </c>
      <c r="RUG114" s="87">
        <v>0</v>
      </c>
      <c r="RUH114" s="87">
        <v>0</v>
      </c>
      <c r="RUI114" s="87">
        <v>0</v>
      </c>
      <c r="RUJ114" s="87">
        <v>0</v>
      </c>
      <c r="RUK114" s="87">
        <v>0</v>
      </c>
      <c r="RUL114" s="87">
        <v>0</v>
      </c>
      <c r="RUM114" s="87">
        <v>0</v>
      </c>
      <c r="RUN114" s="87">
        <v>0</v>
      </c>
      <c r="RUO114" s="87">
        <v>0</v>
      </c>
      <c r="RUP114" s="87">
        <v>0</v>
      </c>
      <c r="RUQ114" s="87">
        <v>0</v>
      </c>
      <c r="RUR114" s="87">
        <v>0</v>
      </c>
      <c r="RUS114" s="87">
        <v>0</v>
      </c>
      <c r="RUT114" s="87">
        <v>0</v>
      </c>
      <c r="RUU114" s="87">
        <v>0</v>
      </c>
      <c r="RUV114" s="87">
        <v>0</v>
      </c>
      <c r="RUW114" s="87">
        <v>0</v>
      </c>
      <c r="RUX114" s="87">
        <v>0</v>
      </c>
      <c r="RUY114" s="87">
        <v>0</v>
      </c>
      <c r="RUZ114" s="87">
        <v>0</v>
      </c>
      <c r="RVA114" s="87">
        <v>0</v>
      </c>
      <c r="RVB114" s="87">
        <v>0</v>
      </c>
      <c r="RVC114" s="87">
        <v>0</v>
      </c>
      <c r="RVD114" s="87">
        <v>0</v>
      </c>
      <c r="RVE114" s="87">
        <v>0</v>
      </c>
      <c r="RVF114" s="87">
        <v>0</v>
      </c>
      <c r="RVG114" s="87">
        <v>0</v>
      </c>
      <c r="RVH114" s="87">
        <v>0</v>
      </c>
      <c r="RVI114" s="87">
        <v>0</v>
      </c>
      <c r="RVJ114" s="87">
        <v>0</v>
      </c>
      <c r="RVK114" s="87">
        <v>0</v>
      </c>
      <c r="RVL114" s="87">
        <v>0</v>
      </c>
      <c r="RVM114" s="87">
        <v>0</v>
      </c>
      <c r="RVN114" s="87">
        <v>0</v>
      </c>
      <c r="RVO114" s="87">
        <v>0</v>
      </c>
      <c r="RVP114" s="87">
        <v>0</v>
      </c>
      <c r="RVQ114" s="87">
        <v>0</v>
      </c>
      <c r="RVR114" s="87">
        <v>0</v>
      </c>
      <c r="RVS114" s="87">
        <v>0</v>
      </c>
      <c r="RVT114" s="87">
        <v>0</v>
      </c>
      <c r="RVU114" s="87">
        <v>0</v>
      </c>
      <c r="RVV114" s="87">
        <v>0</v>
      </c>
      <c r="RVW114" s="87">
        <v>0</v>
      </c>
      <c r="RVX114" s="87">
        <v>0</v>
      </c>
      <c r="RVY114" s="87">
        <v>0</v>
      </c>
      <c r="RVZ114" s="87">
        <v>0</v>
      </c>
      <c r="RWA114" s="87">
        <v>0</v>
      </c>
      <c r="RWB114" s="87">
        <v>0</v>
      </c>
      <c r="RWC114" s="87">
        <v>0</v>
      </c>
      <c r="RWD114" s="87">
        <v>0</v>
      </c>
      <c r="RWE114" s="87">
        <v>0</v>
      </c>
      <c r="RWF114" s="87">
        <v>0</v>
      </c>
      <c r="RWG114" s="87">
        <v>0</v>
      </c>
      <c r="RWH114" s="87">
        <v>0</v>
      </c>
      <c r="RWI114" s="87">
        <v>0</v>
      </c>
      <c r="RWJ114" s="87">
        <v>0</v>
      </c>
      <c r="RWK114" s="87">
        <v>0</v>
      </c>
      <c r="RWL114" s="87">
        <v>0</v>
      </c>
      <c r="RWM114" s="87">
        <v>0</v>
      </c>
      <c r="RWN114" s="87">
        <v>0</v>
      </c>
      <c r="RWO114" s="87">
        <v>0</v>
      </c>
      <c r="RWP114" s="87">
        <v>0</v>
      </c>
      <c r="RWQ114" s="87">
        <v>0</v>
      </c>
      <c r="RWR114" s="87">
        <v>0</v>
      </c>
      <c r="RWS114" s="87">
        <v>0</v>
      </c>
      <c r="RWT114" s="87">
        <v>0</v>
      </c>
      <c r="RWU114" s="87">
        <v>0</v>
      </c>
      <c r="RWV114" s="87">
        <v>0</v>
      </c>
      <c r="RWW114" s="87">
        <v>0</v>
      </c>
      <c r="RWX114" s="87">
        <v>0</v>
      </c>
      <c r="RWY114" s="87">
        <v>0</v>
      </c>
      <c r="RWZ114" s="87">
        <v>0</v>
      </c>
      <c r="RXA114" s="87">
        <v>0</v>
      </c>
      <c r="RXB114" s="87">
        <v>0</v>
      </c>
      <c r="RXC114" s="87">
        <v>0</v>
      </c>
      <c r="RXD114" s="87">
        <v>0</v>
      </c>
      <c r="RXE114" s="87">
        <v>0</v>
      </c>
      <c r="RXF114" s="87">
        <v>0</v>
      </c>
      <c r="RXG114" s="87">
        <v>0</v>
      </c>
      <c r="RXH114" s="87">
        <v>0</v>
      </c>
      <c r="RXI114" s="87">
        <v>0</v>
      </c>
      <c r="RXJ114" s="87">
        <v>0</v>
      </c>
      <c r="RXK114" s="87">
        <v>0</v>
      </c>
      <c r="RXL114" s="87">
        <v>0</v>
      </c>
      <c r="RXM114" s="87">
        <v>0</v>
      </c>
      <c r="RXN114" s="87">
        <v>0</v>
      </c>
      <c r="RXO114" s="87">
        <v>0</v>
      </c>
      <c r="RXP114" s="87">
        <v>0</v>
      </c>
      <c r="RXQ114" s="87">
        <v>0</v>
      </c>
      <c r="RXR114" s="87">
        <v>0</v>
      </c>
      <c r="RXS114" s="87">
        <v>0</v>
      </c>
      <c r="RXT114" s="87">
        <v>0</v>
      </c>
      <c r="RXU114" s="87">
        <v>0</v>
      </c>
      <c r="RXV114" s="87">
        <v>0</v>
      </c>
      <c r="RXW114" s="87">
        <v>0</v>
      </c>
      <c r="RXX114" s="87">
        <v>0</v>
      </c>
      <c r="RXY114" s="87">
        <v>0</v>
      </c>
      <c r="RXZ114" s="87">
        <v>0</v>
      </c>
      <c r="RYA114" s="87">
        <v>0</v>
      </c>
      <c r="RYB114" s="87">
        <v>0</v>
      </c>
      <c r="RYC114" s="87">
        <v>0</v>
      </c>
      <c r="RYD114" s="87">
        <v>0</v>
      </c>
      <c r="RYE114" s="87">
        <v>0</v>
      </c>
      <c r="RYF114" s="87">
        <v>0</v>
      </c>
      <c r="RYG114" s="87">
        <v>0</v>
      </c>
      <c r="RYH114" s="87">
        <v>0</v>
      </c>
      <c r="RYI114" s="87">
        <v>0</v>
      </c>
      <c r="RYJ114" s="87">
        <v>0</v>
      </c>
      <c r="RYK114" s="87">
        <v>0</v>
      </c>
      <c r="RYL114" s="87">
        <v>0</v>
      </c>
      <c r="RYM114" s="87">
        <v>0</v>
      </c>
      <c r="RYN114" s="87">
        <v>0</v>
      </c>
      <c r="RYO114" s="87">
        <v>0</v>
      </c>
      <c r="RYP114" s="87">
        <v>0</v>
      </c>
      <c r="RYQ114" s="87">
        <v>0</v>
      </c>
      <c r="RYR114" s="87">
        <v>0</v>
      </c>
      <c r="RYS114" s="87">
        <v>0</v>
      </c>
      <c r="RYT114" s="87">
        <v>0</v>
      </c>
      <c r="RYU114" s="87">
        <v>0</v>
      </c>
      <c r="RYV114" s="87">
        <v>0</v>
      </c>
      <c r="RYW114" s="87">
        <v>0</v>
      </c>
      <c r="RYX114" s="87">
        <v>0</v>
      </c>
      <c r="RYY114" s="87">
        <v>0</v>
      </c>
      <c r="RYZ114" s="87">
        <v>0</v>
      </c>
      <c r="RZA114" s="87">
        <v>0</v>
      </c>
      <c r="RZB114" s="87">
        <v>0</v>
      </c>
      <c r="RZC114" s="87">
        <v>0</v>
      </c>
      <c r="RZD114" s="87">
        <v>0</v>
      </c>
      <c r="RZE114" s="87">
        <v>0</v>
      </c>
      <c r="RZF114" s="87">
        <v>0</v>
      </c>
      <c r="RZG114" s="87">
        <v>0</v>
      </c>
      <c r="RZH114" s="87">
        <v>0</v>
      </c>
      <c r="RZI114" s="87">
        <v>0</v>
      </c>
      <c r="RZJ114" s="87">
        <v>0</v>
      </c>
      <c r="RZK114" s="87">
        <v>0</v>
      </c>
      <c r="RZL114" s="87">
        <v>0</v>
      </c>
      <c r="RZM114" s="87">
        <v>0</v>
      </c>
      <c r="RZN114" s="87">
        <v>0</v>
      </c>
      <c r="RZO114" s="87">
        <v>0</v>
      </c>
      <c r="RZP114" s="87">
        <v>0</v>
      </c>
      <c r="RZQ114" s="87">
        <v>0</v>
      </c>
      <c r="RZR114" s="87">
        <v>0</v>
      </c>
      <c r="RZS114" s="87">
        <v>0</v>
      </c>
      <c r="RZT114" s="87">
        <v>0</v>
      </c>
      <c r="RZU114" s="87">
        <v>0</v>
      </c>
      <c r="RZV114" s="87">
        <v>0</v>
      </c>
      <c r="RZW114" s="87">
        <v>0</v>
      </c>
      <c r="RZX114" s="87">
        <v>0</v>
      </c>
      <c r="RZY114" s="87">
        <v>0</v>
      </c>
      <c r="RZZ114" s="87">
        <v>0</v>
      </c>
      <c r="SAA114" s="87">
        <v>0</v>
      </c>
      <c r="SAB114" s="87">
        <v>0</v>
      </c>
      <c r="SAC114" s="87">
        <v>0</v>
      </c>
      <c r="SAD114" s="87">
        <v>0</v>
      </c>
      <c r="SAE114" s="87">
        <v>0</v>
      </c>
      <c r="SAF114" s="87">
        <v>0</v>
      </c>
      <c r="SAG114" s="87">
        <v>0</v>
      </c>
      <c r="SAH114" s="87">
        <v>0</v>
      </c>
      <c r="SAI114" s="87">
        <v>0</v>
      </c>
      <c r="SAJ114" s="87">
        <v>0</v>
      </c>
      <c r="SAK114" s="87">
        <v>0</v>
      </c>
      <c r="SAL114" s="87">
        <v>0</v>
      </c>
      <c r="SAM114" s="87">
        <v>0</v>
      </c>
      <c r="SAN114" s="87">
        <v>0</v>
      </c>
      <c r="SAO114" s="87">
        <v>0</v>
      </c>
      <c r="SAP114" s="87">
        <v>0</v>
      </c>
      <c r="SAQ114" s="87">
        <v>0</v>
      </c>
      <c r="SAR114" s="87">
        <v>0</v>
      </c>
      <c r="SAS114" s="87">
        <v>0</v>
      </c>
      <c r="SAT114" s="87">
        <v>0</v>
      </c>
      <c r="SAU114" s="87">
        <v>0</v>
      </c>
      <c r="SAV114" s="87">
        <v>0</v>
      </c>
      <c r="SAW114" s="87">
        <v>0</v>
      </c>
      <c r="SAX114" s="87">
        <v>0</v>
      </c>
      <c r="SAY114" s="87">
        <v>0</v>
      </c>
      <c r="SAZ114" s="87">
        <v>0</v>
      </c>
      <c r="SBA114" s="87">
        <v>0</v>
      </c>
      <c r="SBB114" s="87">
        <v>0</v>
      </c>
      <c r="SBC114" s="87">
        <v>0</v>
      </c>
      <c r="SBD114" s="87">
        <v>0</v>
      </c>
      <c r="SBE114" s="87">
        <v>0</v>
      </c>
      <c r="SBF114" s="87">
        <v>0</v>
      </c>
      <c r="SBG114" s="87">
        <v>0</v>
      </c>
      <c r="SBH114" s="87">
        <v>0</v>
      </c>
      <c r="SBI114" s="87">
        <v>0</v>
      </c>
      <c r="SBJ114" s="87">
        <v>0</v>
      </c>
      <c r="SBK114" s="87">
        <v>0</v>
      </c>
      <c r="SBL114" s="87">
        <v>0</v>
      </c>
      <c r="SBM114" s="87">
        <v>0</v>
      </c>
      <c r="SBN114" s="87">
        <v>0</v>
      </c>
      <c r="SBO114" s="87">
        <v>0</v>
      </c>
      <c r="SBP114" s="87">
        <v>0</v>
      </c>
      <c r="SBQ114" s="87">
        <v>0</v>
      </c>
      <c r="SBR114" s="87">
        <v>0</v>
      </c>
      <c r="SBS114" s="87">
        <v>0</v>
      </c>
      <c r="SBT114" s="87">
        <v>0</v>
      </c>
      <c r="SBU114" s="87">
        <v>0</v>
      </c>
      <c r="SBV114" s="87">
        <v>0</v>
      </c>
      <c r="SBW114" s="87">
        <v>0</v>
      </c>
      <c r="SBX114" s="87">
        <v>0</v>
      </c>
      <c r="SBY114" s="87">
        <v>0</v>
      </c>
      <c r="SBZ114" s="87">
        <v>0</v>
      </c>
      <c r="SCA114" s="87">
        <v>0</v>
      </c>
      <c r="SCB114" s="87">
        <v>0</v>
      </c>
      <c r="SCC114" s="87">
        <v>0</v>
      </c>
      <c r="SCD114" s="87">
        <v>0</v>
      </c>
      <c r="SCE114" s="87">
        <v>0</v>
      </c>
      <c r="SCF114" s="87">
        <v>0</v>
      </c>
      <c r="SCG114" s="87">
        <v>0</v>
      </c>
      <c r="SCH114" s="87">
        <v>0</v>
      </c>
      <c r="SCI114" s="87">
        <v>0</v>
      </c>
      <c r="SCJ114" s="87">
        <v>0</v>
      </c>
      <c r="SCK114" s="87">
        <v>0</v>
      </c>
      <c r="SCL114" s="87">
        <v>0</v>
      </c>
      <c r="SCM114" s="87">
        <v>0</v>
      </c>
      <c r="SCN114" s="87">
        <v>0</v>
      </c>
      <c r="SCO114" s="87">
        <v>0</v>
      </c>
      <c r="SCP114" s="87">
        <v>0</v>
      </c>
      <c r="SCQ114" s="87">
        <v>0</v>
      </c>
      <c r="SCR114" s="87">
        <v>0</v>
      </c>
      <c r="SCS114" s="87">
        <v>0</v>
      </c>
      <c r="SCT114" s="87">
        <v>0</v>
      </c>
      <c r="SCU114" s="87">
        <v>0</v>
      </c>
      <c r="SCV114" s="87">
        <v>0</v>
      </c>
      <c r="SCW114" s="87">
        <v>0</v>
      </c>
      <c r="SCX114" s="87">
        <v>0</v>
      </c>
      <c r="SCY114" s="87">
        <v>0</v>
      </c>
      <c r="SCZ114" s="87">
        <v>0</v>
      </c>
      <c r="SDA114" s="87">
        <v>0</v>
      </c>
      <c r="SDB114" s="87">
        <v>0</v>
      </c>
      <c r="SDC114" s="87">
        <v>0</v>
      </c>
      <c r="SDD114" s="87">
        <v>0</v>
      </c>
      <c r="SDE114" s="87">
        <v>0</v>
      </c>
      <c r="SDF114" s="87">
        <v>0</v>
      </c>
      <c r="SDG114" s="87">
        <v>0</v>
      </c>
      <c r="SDH114" s="87">
        <v>0</v>
      </c>
      <c r="SDI114" s="87">
        <v>0</v>
      </c>
      <c r="SDJ114" s="87">
        <v>0</v>
      </c>
      <c r="SDK114" s="87">
        <v>0</v>
      </c>
      <c r="SDL114" s="87">
        <v>0</v>
      </c>
      <c r="SDM114" s="87">
        <v>0</v>
      </c>
      <c r="SDN114" s="87">
        <v>0</v>
      </c>
      <c r="SDO114" s="87">
        <v>0</v>
      </c>
      <c r="SDP114" s="87">
        <v>0</v>
      </c>
      <c r="SDQ114" s="87">
        <v>0</v>
      </c>
      <c r="SDR114" s="87">
        <v>0</v>
      </c>
      <c r="SDS114" s="87">
        <v>0</v>
      </c>
      <c r="SDT114" s="87">
        <v>0</v>
      </c>
      <c r="SDU114" s="87">
        <v>0</v>
      </c>
      <c r="SDV114" s="87">
        <v>0</v>
      </c>
      <c r="SDW114" s="87">
        <v>0</v>
      </c>
      <c r="SDX114" s="87">
        <v>0</v>
      </c>
      <c r="SDY114" s="87">
        <v>0</v>
      </c>
      <c r="SDZ114" s="87">
        <v>0</v>
      </c>
      <c r="SEA114" s="87">
        <v>0</v>
      </c>
      <c r="SEB114" s="87">
        <v>0</v>
      </c>
      <c r="SEC114" s="87">
        <v>0</v>
      </c>
      <c r="SED114" s="87">
        <v>0</v>
      </c>
      <c r="SEE114" s="87">
        <v>0</v>
      </c>
      <c r="SEF114" s="87">
        <v>0</v>
      </c>
      <c r="SEG114" s="87">
        <v>0</v>
      </c>
      <c r="SEH114" s="87">
        <v>0</v>
      </c>
      <c r="SEI114" s="87">
        <v>0</v>
      </c>
      <c r="SEJ114" s="87">
        <v>0</v>
      </c>
      <c r="SEK114" s="87">
        <v>0</v>
      </c>
      <c r="SEL114" s="87">
        <v>0</v>
      </c>
      <c r="SEM114" s="87">
        <v>0</v>
      </c>
      <c r="SEN114" s="87">
        <v>0</v>
      </c>
      <c r="SEO114" s="87">
        <v>0</v>
      </c>
      <c r="SEP114" s="87">
        <v>0</v>
      </c>
      <c r="SEQ114" s="87">
        <v>0</v>
      </c>
      <c r="SER114" s="87">
        <v>0</v>
      </c>
      <c r="SES114" s="87">
        <v>0</v>
      </c>
      <c r="SET114" s="87">
        <v>0</v>
      </c>
      <c r="SEU114" s="87">
        <v>0</v>
      </c>
      <c r="SEV114" s="87">
        <v>0</v>
      </c>
      <c r="SEW114" s="87">
        <v>0</v>
      </c>
      <c r="SEX114" s="87">
        <v>0</v>
      </c>
      <c r="SEY114" s="87">
        <v>0</v>
      </c>
      <c r="SEZ114" s="87">
        <v>0</v>
      </c>
      <c r="SFA114" s="87">
        <v>0</v>
      </c>
      <c r="SFB114" s="87">
        <v>0</v>
      </c>
      <c r="SFC114" s="87">
        <v>0</v>
      </c>
      <c r="SFD114" s="87">
        <v>0</v>
      </c>
      <c r="SFE114" s="87">
        <v>0</v>
      </c>
      <c r="SFF114" s="87">
        <v>0</v>
      </c>
      <c r="SFG114" s="87">
        <v>0</v>
      </c>
      <c r="SFH114" s="87">
        <v>0</v>
      </c>
      <c r="SFI114" s="87">
        <v>0</v>
      </c>
      <c r="SFJ114" s="87">
        <v>0</v>
      </c>
      <c r="SFK114" s="87">
        <v>0</v>
      </c>
      <c r="SFL114" s="87">
        <v>0</v>
      </c>
      <c r="SFM114" s="87">
        <v>0</v>
      </c>
      <c r="SFN114" s="87">
        <v>0</v>
      </c>
      <c r="SFO114" s="87">
        <v>0</v>
      </c>
      <c r="SFP114" s="87">
        <v>0</v>
      </c>
      <c r="SFQ114" s="87">
        <v>0</v>
      </c>
      <c r="SFR114" s="87">
        <v>0</v>
      </c>
      <c r="SFS114" s="87">
        <v>0</v>
      </c>
      <c r="SFT114" s="87">
        <v>0</v>
      </c>
      <c r="SFU114" s="87">
        <v>0</v>
      </c>
      <c r="SFV114" s="87">
        <v>0</v>
      </c>
      <c r="SFW114" s="87">
        <v>0</v>
      </c>
      <c r="SFX114" s="87">
        <v>0</v>
      </c>
      <c r="SFY114" s="87">
        <v>0</v>
      </c>
      <c r="SFZ114" s="87">
        <v>0</v>
      </c>
      <c r="SGA114" s="87">
        <v>0</v>
      </c>
      <c r="SGB114" s="87">
        <v>0</v>
      </c>
      <c r="SGC114" s="87">
        <v>0</v>
      </c>
      <c r="SGD114" s="87">
        <v>0</v>
      </c>
      <c r="SGE114" s="87">
        <v>0</v>
      </c>
      <c r="SGF114" s="87">
        <v>0</v>
      </c>
      <c r="SGG114" s="87">
        <v>0</v>
      </c>
      <c r="SGH114" s="87">
        <v>0</v>
      </c>
      <c r="SGI114" s="87">
        <v>0</v>
      </c>
      <c r="SGJ114" s="87">
        <v>0</v>
      </c>
      <c r="SGK114" s="87">
        <v>0</v>
      </c>
      <c r="SGL114" s="87">
        <v>0</v>
      </c>
      <c r="SGM114" s="87">
        <v>0</v>
      </c>
      <c r="SGN114" s="87">
        <v>0</v>
      </c>
      <c r="SGO114" s="87">
        <v>0</v>
      </c>
      <c r="SGP114" s="87">
        <v>0</v>
      </c>
      <c r="SGQ114" s="87">
        <v>0</v>
      </c>
      <c r="SGR114" s="87">
        <v>0</v>
      </c>
      <c r="SGS114" s="87">
        <v>0</v>
      </c>
      <c r="SGT114" s="87">
        <v>0</v>
      </c>
      <c r="SGU114" s="87">
        <v>0</v>
      </c>
      <c r="SGV114" s="87">
        <v>0</v>
      </c>
      <c r="SGW114" s="87">
        <v>0</v>
      </c>
      <c r="SGX114" s="87">
        <v>0</v>
      </c>
      <c r="SGY114" s="87">
        <v>0</v>
      </c>
      <c r="SGZ114" s="87">
        <v>0</v>
      </c>
      <c r="SHA114" s="87">
        <v>0</v>
      </c>
      <c r="SHB114" s="87">
        <v>0</v>
      </c>
      <c r="SHC114" s="87">
        <v>0</v>
      </c>
      <c r="SHD114" s="87">
        <v>0</v>
      </c>
      <c r="SHE114" s="87">
        <v>0</v>
      </c>
      <c r="SHF114" s="87">
        <v>0</v>
      </c>
      <c r="SHG114" s="87">
        <v>0</v>
      </c>
      <c r="SHH114" s="87">
        <v>0</v>
      </c>
      <c r="SHI114" s="87">
        <v>0</v>
      </c>
      <c r="SHJ114" s="87">
        <v>0</v>
      </c>
      <c r="SHK114" s="87">
        <v>0</v>
      </c>
      <c r="SHL114" s="87">
        <v>0</v>
      </c>
      <c r="SHM114" s="87">
        <v>0</v>
      </c>
      <c r="SHN114" s="87">
        <v>0</v>
      </c>
      <c r="SHO114" s="87">
        <v>0</v>
      </c>
      <c r="SHP114" s="87">
        <v>0</v>
      </c>
      <c r="SHQ114" s="87">
        <v>0</v>
      </c>
      <c r="SHR114" s="87">
        <v>0</v>
      </c>
      <c r="SHS114" s="87">
        <v>0</v>
      </c>
      <c r="SHT114" s="87">
        <v>0</v>
      </c>
      <c r="SHU114" s="87">
        <v>0</v>
      </c>
      <c r="SHV114" s="87">
        <v>0</v>
      </c>
      <c r="SHW114" s="87">
        <v>0</v>
      </c>
      <c r="SHX114" s="87">
        <v>0</v>
      </c>
      <c r="SHY114" s="87">
        <v>0</v>
      </c>
      <c r="SHZ114" s="87">
        <v>0</v>
      </c>
      <c r="SIA114" s="87">
        <v>0</v>
      </c>
      <c r="SIB114" s="87">
        <v>0</v>
      </c>
      <c r="SIC114" s="87">
        <v>0</v>
      </c>
      <c r="SID114" s="87">
        <v>0</v>
      </c>
      <c r="SIE114" s="87">
        <v>0</v>
      </c>
      <c r="SIF114" s="87">
        <v>0</v>
      </c>
      <c r="SIG114" s="87">
        <v>0</v>
      </c>
      <c r="SIH114" s="87">
        <v>0</v>
      </c>
      <c r="SII114" s="87">
        <v>0</v>
      </c>
      <c r="SIJ114" s="87">
        <v>0</v>
      </c>
      <c r="SIK114" s="87">
        <v>0</v>
      </c>
      <c r="SIL114" s="87">
        <v>0</v>
      </c>
      <c r="SIM114" s="87">
        <v>0</v>
      </c>
      <c r="SIN114" s="87">
        <v>0</v>
      </c>
      <c r="SIO114" s="87">
        <v>0</v>
      </c>
      <c r="SIP114" s="87">
        <v>0</v>
      </c>
      <c r="SIQ114" s="87">
        <v>0</v>
      </c>
      <c r="SIR114" s="87">
        <v>0</v>
      </c>
      <c r="SIS114" s="87">
        <v>0</v>
      </c>
      <c r="SIT114" s="87">
        <v>0</v>
      </c>
      <c r="SIU114" s="87">
        <v>0</v>
      </c>
      <c r="SIV114" s="87">
        <v>0</v>
      </c>
      <c r="SIW114" s="87">
        <v>0</v>
      </c>
      <c r="SIX114" s="87">
        <v>0</v>
      </c>
      <c r="SIY114" s="87">
        <v>0</v>
      </c>
      <c r="SIZ114" s="87">
        <v>0</v>
      </c>
      <c r="SJA114" s="87">
        <v>0</v>
      </c>
      <c r="SJB114" s="87">
        <v>0</v>
      </c>
      <c r="SJC114" s="87">
        <v>0</v>
      </c>
      <c r="SJD114" s="87">
        <v>0</v>
      </c>
      <c r="SJE114" s="87">
        <v>0</v>
      </c>
      <c r="SJF114" s="87">
        <v>0</v>
      </c>
      <c r="SJG114" s="87">
        <v>0</v>
      </c>
      <c r="SJH114" s="87">
        <v>0</v>
      </c>
      <c r="SJI114" s="87">
        <v>0</v>
      </c>
      <c r="SJJ114" s="87">
        <v>0</v>
      </c>
      <c r="SJK114" s="87">
        <v>0</v>
      </c>
      <c r="SJL114" s="87">
        <v>0</v>
      </c>
      <c r="SJM114" s="87">
        <v>0</v>
      </c>
      <c r="SJN114" s="87">
        <v>0</v>
      </c>
      <c r="SJO114" s="87">
        <v>0</v>
      </c>
      <c r="SJP114" s="87">
        <v>0</v>
      </c>
      <c r="SJQ114" s="87">
        <v>0</v>
      </c>
      <c r="SJR114" s="87">
        <v>0</v>
      </c>
      <c r="SJS114" s="87">
        <v>0</v>
      </c>
      <c r="SJT114" s="87">
        <v>0</v>
      </c>
      <c r="SJU114" s="87">
        <v>0</v>
      </c>
      <c r="SJV114" s="87">
        <v>0</v>
      </c>
      <c r="SJW114" s="87">
        <v>0</v>
      </c>
      <c r="SJX114" s="87">
        <v>0</v>
      </c>
      <c r="SJY114" s="87">
        <v>0</v>
      </c>
      <c r="SJZ114" s="87">
        <v>0</v>
      </c>
      <c r="SKA114" s="87">
        <v>0</v>
      </c>
      <c r="SKB114" s="87">
        <v>0</v>
      </c>
      <c r="SKC114" s="87">
        <v>0</v>
      </c>
      <c r="SKD114" s="87">
        <v>0</v>
      </c>
      <c r="SKE114" s="87">
        <v>0</v>
      </c>
      <c r="SKF114" s="87">
        <v>0</v>
      </c>
      <c r="SKG114" s="87">
        <v>0</v>
      </c>
      <c r="SKH114" s="87">
        <v>0</v>
      </c>
      <c r="SKI114" s="87">
        <v>0</v>
      </c>
      <c r="SKJ114" s="87">
        <v>0</v>
      </c>
      <c r="SKK114" s="87">
        <v>0</v>
      </c>
      <c r="SKL114" s="87">
        <v>0</v>
      </c>
      <c r="SKM114" s="87">
        <v>0</v>
      </c>
      <c r="SKN114" s="87">
        <v>0</v>
      </c>
      <c r="SKO114" s="87">
        <v>0</v>
      </c>
      <c r="SKP114" s="87">
        <v>0</v>
      </c>
      <c r="SKQ114" s="87">
        <v>0</v>
      </c>
      <c r="SKR114" s="87">
        <v>0</v>
      </c>
      <c r="SKS114" s="87">
        <v>0</v>
      </c>
      <c r="SKT114" s="87">
        <v>0</v>
      </c>
      <c r="SKU114" s="87">
        <v>0</v>
      </c>
      <c r="SKV114" s="87">
        <v>0</v>
      </c>
      <c r="SKW114" s="87">
        <v>0</v>
      </c>
      <c r="SKX114" s="87">
        <v>0</v>
      </c>
      <c r="SKY114" s="87">
        <v>0</v>
      </c>
      <c r="SKZ114" s="87">
        <v>0</v>
      </c>
      <c r="SLA114" s="87">
        <v>0</v>
      </c>
      <c r="SLB114" s="87">
        <v>0</v>
      </c>
      <c r="SLC114" s="87">
        <v>0</v>
      </c>
      <c r="SLD114" s="87">
        <v>0</v>
      </c>
      <c r="SLE114" s="87">
        <v>0</v>
      </c>
      <c r="SLF114" s="87">
        <v>0</v>
      </c>
      <c r="SLG114" s="87">
        <v>0</v>
      </c>
      <c r="SLH114" s="87">
        <v>0</v>
      </c>
      <c r="SLI114" s="87">
        <v>0</v>
      </c>
      <c r="SLJ114" s="87">
        <v>0</v>
      </c>
      <c r="SLK114" s="87">
        <v>0</v>
      </c>
      <c r="SLL114" s="87">
        <v>0</v>
      </c>
      <c r="SLM114" s="87">
        <v>0</v>
      </c>
      <c r="SLN114" s="87">
        <v>0</v>
      </c>
      <c r="SLO114" s="87">
        <v>0</v>
      </c>
      <c r="SLP114" s="87">
        <v>0</v>
      </c>
      <c r="SLQ114" s="87">
        <v>0</v>
      </c>
      <c r="SLR114" s="87">
        <v>0</v>
      </c>
      <c r="SLS114" s="87">
        <v>0</v>
      </c>
      <c r="SLT114" s="87">
        <v>0</v>
      </c>
      <c r="SLU114" s="87">
        <v>0</v>
      </c>
      <c r="SLV114" s="87">
        <v>0</v>
      </c>
      <c r="SLW114" s="87">
        <v>0</v>
      </c>
      <c r="SLX114" s="87">
        <v>0</v>
      </c>
      <c r="SLY114" s="87">
        <v>0</v>
      </c>
      <c r="SLZ114" s="87">
        <v>0</v>
      </c>
      <c r="SMA114" s="87">
        <v>0</v>
      </c>
      <c r="SMB114" s="87">
        <v>0</v>
      </c>
      <c r="SMC114" s="87">
        <v>0</v>
      </c>
      <c r="SMD114" s="87">
        <v>0</v>
      </c>
      <c r="SME114" s="87">
        <v>0</v>
      </c>
      <c r="SMF114" s="87">
        <v>0</v>
      </c>
      <c r="SMG114" s="87">
        <v>0</v>
      </c>
      <c r="SMH114" s="87">
        <v>0</v>
      </c>
      <c r="SMI114" s="87">
        <v>0</v>
      </c>
      <c r="SMJ114" s="87">
        <v>0</v>
      </c>
      <c r="SMK114" s="87">
        <v>0</v>
      </c>
      <c r="SML114" s="87">
        <v>0</v>
      </c>
      <c r="SMM114" s="87">
        <v>0</v>
      </c>
      <c r="SMN114" s="87">
        <v>0</v>
      </c>
      <c r="SMO114" s="87">
        <v>0</v>
      </c>
      <c r="SMP114" s="87">
        <v>0</v>
      </c>
      <c r="SMQ114" s="87">
        <v>0</v>
      </c>
      <c r="SMR114" s="87">
        <v>0</v>
      </c>
      <c r="SMS114" s="87">
        <v>0</v>
      </c>
      <c r="SMT114" s="87">
        <v>0</v>
      </c>
      <c r="SMU114" s="87">
        <v>0</v>
      </c>
      <c r="SMV114" s="87">
        <v>0</v>
      </c>
      <c r="SMW114" s="87">
        <v>0</v>
      </c>
      <c r="SMX114" s="87">
        <v>0</v>
      </c>
      <c r="SMY114" s="87">
        <v>0</v>
      </c>
      <c r="SMZ114" s="87">
        <v>0</v>
      </c>
      <c r="SNA114" s="87">
        <v>0</v>
      </c>
      <c r="SNB114" s="87">
        <v>0</v>
      </c>
      <c r="SNC114" s="87">
        <v>0</v>
      </c>
      <c r="SND114" s="87">
        <v>0</v>
      </c>
      <c r="SNE114" s="87">
        <v>0</v>
      </c>
      <c r="SNF114" s="87">
        <v>0</v>
      </c>
      <c r="SNG114" s="87">
        <v>0</v>
      </c>
      <c r="SNH114" s="87">
        <v>0</v>
      </c>
      <c r="SNI114" s="87">
        <v>0</v>
      </c>
      <c r="SNJ114" s="87">
        <v>0</v>
      </c>
      <c r="SNK114" s="87">
        <v>0</v>
      </c>
      <c r="SNL114" s="87">
        <v>0</v>
      </c>
      <c r="SNM114" s="87">
        <v>0</v>
      </c>
      <c r="SNN114" s="87">
        <v>0</v>
      </c>
      <c r="SNO114" s="87">
        <v>0</v>
      </c>
      <c r="SNP114" s="87">
        <v>0</v>
      </c>
      <c r="SNQ114" s="87">
        <v>0</v>
      </c>
      <c r="SNR114" s="87">
        <v>0</v>
      </c>
      <c r="SNS114" s="87">
        <v>0</v>
      </c>
      <c r="SNT114" s="87">
        <v>0</v>
      </c>
      <c r="SNU114" s="87">
        <v>0</v>
      </c>
      <c r="SNV114" s="87">
        <v>0</v>
      </c>
      <c r="SNW114" s="87">
        <v>0</v>
      </c>
      <c r="SNX114" s="87">
        <v>0</v>
      </c>
      <c r="SNY114" s="87">
        <v>0</v>
      </c>
      <c r="SNZ114" s="87">
        <v>0</v>
      </c>
      <c r="SOA114" s="87">
        <v>0</v>
      </c>
      <c r="SOB114" s="87">
        <v>0</v>
      </c>
      <c r="SOC114" s="87">
        <v>0</v>
      </c>
      <c r="SOD114" s="87">
        <v>0</v>
      </c>
      <c r="SOE114" s="87">
        <v>0</v>
      </c>
      <c r="SOF114" s="87">
        <v>0</v>
      </c>
      <c r="SOG114" s="87">
        <v>0</v>
      </c>
      <c r="SOH114" s="87">
        <v>0</v>
      </c>
      <c r="SOI114" s="87">
        <v>0</v>
      </c>
      <c r="SOJ114" s="87">
        <v>0</v>
      </c>
      <c r="SOK114" s="87">
        <v>0</v>
      </c>
      <c r="SOL114" s="87">
        <v>0</v>
      </c>
      <c r="SOM114" s="87">
        <v>0</v>
      </c>
      <c r="SON114" s="87">
        <v>0</v>
      </c>
      <c r="SOO114" s="87">
        <v>0</v>
      </c>
      <c r="SOP114" s="87">
        <v>0</v>
      </c>
      <c r="SOQ114" s="87">
        <v>0</v>
      </c>
      <c r="SOR114" s="87">
        <v>0</v>
      </c>
      <c r="SOS114" s="87">
        <v>0</v>
      </c>
      <c r="SOT114" s="87">
        <v>0</v>
      </c>
      <c r="SOU114" s="87">
        <v>0</v>
      </c>
      <c r="SOV114" s="87">
        <v>0</v>
      </c>
      <c r="SOW114" s="87">
        <v>0</v>
      </c>
      <c r="SOX114" s="87">
        <v>0</v>
      </c>
      <c r="SOY114" s="87">
        <v>0</v>
      </c>
      <c r="SOZ114" s="87">
        <v>0</v>
      </c>
      <c r="SPA114" s="87">
        <v>0</v>
      </c>
      <c r="SPB114" s="87">
        <v>0</v>
      </c>
      <c r="SPC114" s="87">
        <v>0</v>
      </c>
      <c r="SPD114" s="87">
        <v>0</v>
      </c>
      <c r="SPE114" s="87">
        <v>0</v>
      </c>
      <c r="SPF114" s="87">
        <v>0</v>
      </c>
      <c r="SPG114" s="87">
        <v>0</v>
      </c>
      <c r="SPH114" s="87">
        <v>0</v>
      </c>
      <c r="SPI114" s="87">
        <v>0</v>
      </c>
      <c r="SPJ114" s="87">
        <v>0</v>
      </c>
      <c r="SPK114" s="87">
        <v>0</v>
      </c>
      <c r="SPL114" s="87">
        <v>0</v>
      </c>
      <c r="SPM114" s="87">
        <v>0</v>
      </c>
      <c r="SPN114" s="87">
        <v>0</v>
      </c>
      <c r="SPO114" s="87">
        <v>0</v>
      </c>
      <c r="SPP114" s="87">
        <v>0</v>
      </c>
      <c r="SPQ114" s="87">
        <v>0</v>
      </c>
      <c r="SPR114" s="87">
        <v>0</v>
      </c>
      <c r="SPS114" s="87">
        <v>0</v>
      </c>
      <c r="SPT114" s="87">
        <v>0</v>
      </c>
      <c r="SPU114" s="87">
        <v>0</v>
      </c>
      <c r="SPV114" s="87">
        <v>0</v>
      </c>
      <c r="SPW114" s="87">
        <v>0</v>
      </c>
      <c r="SPX114" s="87">
        <v>0</v>
      </c>
      <c r="SPY114" s="87">
        <v>0</v>
      </c>
      <c r="SPZ114" s="87">
        <v>0</v>
      </c>
      <c r="SQA114" s="87">
        <v>0</v>
      </c>
      <c r="SQB114" s="87">
        <v>0</v>
      </c>
      <c r="SQC114" s="87">
        <v>0</v>
      </c>
      <c r="SQD114" s="87">
        <v>0</v>
      </c>
      <c r="SQE114" s="87">
        <v>0</v>
      </c>
      <c r="SQF114" s="87">
        <v>0</v>
      </c>
      <c r="SQG114" s="87">
        <v>0</v>
      </c>
      <c r="SQH114" s="87">
        <v>0</v>
      </c>
      <c r="SQI114" s="87">
        <v>0</v>
      </c>
      <c r="SQJ114" s="87">
        <v>0</v>
      </c>
      <c r="SQK114" s="87">
        <v>0</v>
      </c>
      <c r="SQL114" s="87">
        <v>0</v>
      </c>
      <c r="SQM114" s="87">
        <v>0</v>
      </c>
      <c r="SQN114" s="87">
        <v>0</v>
      </c>
      <c r="SQO114" s="87">
        <v>0</v>
      </c>
      <c r="SQP114" s="87">
        <v>0</v>
      </c>
      <c r="SQQ114" s="87">
        <v>0</v>
      </c>
      <c r="SQR114" s="87">
        <v>0</v>
      </c>
      <c r="SQS114" s="87">
        <v>0</v>
      </c>
      <c r="SQT114" s="87">
        <v>0</v>
      </c>
      <c r="SQU114" s="87">
        <v>0</v>
      </c>
      <c r="SQV114" s="87">
        <v>0</v>
      </c>
      <c r="SQW114" s="87">
        <v>0</v>
      </c>
      <c r="SQX114" s="87">
        <v>0</v>
      </c>
      <c r="SQY114" s="87">
        <v>0</v>
      </c>
      <c r="SQZ114" s="87">
        <v>0</v>
      </c>
      <c r="SRA114" s="87">
        <v>0</v>
      </c>
      <c r="SRB114" s="87">
        <v>0</v>
      </c>
      <c r="SRC114" s="87">
        <v>0</v>
      </c>
      <c r="SRD114" s="87">
        <v>0</v>
      </c>
      <c r="SRE114" s="87">
        <v>0</v>
      </c>
      <c r="SRF114" s="87">
        <v>0</v>
      </c>
      <c r="SRG114" s="87">
        <v>0</v>
      </c>
      <c r="SRH114" s="87">
        <v>0</v>
      </c>
      <c r="SRI114" s="87">
        <v>0</v>
      </c>
      <c r="SRJ114" s="87">
        <v>0</v>
      </c>
      <c r="SRK114" s="87">
        <v>0</v>
      </c>
      <c r="SRL114" s="87">
        <v>0</v>
      </c>
      <c r="SRM114" s="87">
        <v>0</v>
      </c>
      <c r="SRN114" s="87">
        <v>0</v>
      </c>
      <c r="SRO114" s="87">
        <v>0</v>
      </c>
      <c r="SRP114" s="87">
        <v>0</v>
      </c>
      <c r="SRQ114" s="87">
        <v>0</v>
      </c>
      <c r="SRR114" s="87">
        <v>0</v>
      </c>
      <c r="SRS114" s="87">
        <v>0</v>
      </c>
      <c r="SRT114" s="87">
        <v>0</v>
      </c>
      <c r="SRU114" s="87">
        <v>0</v>
      </c>
      <c r="SRV114" s="87">
        <v>0</v>
      </c>
      <c r="SRW114" s="87">
        <v>0</v>
      </c>
      <c r="SRX114" s="87">
        <v>0</v>
      </c>
      <c r="SRY114" s="87">
        <v>0</v>
      </c>
      <c r="SRZ114" s="87">
        <v>0</v>
      </c>
      <c r="SSA114" s="87">
        <v>0</v>
      </c>
      <c r="SSB114" s="87">
        <v>0</v>
      </c>
      <c r="SSC114" s="87">
        <v>0</v>
      </c>
      <c r="SSD114" s="87">
        <v>0</v>
      </c>
      <c r="SSE114" s="87">
        <v>0</v>
      </c>
      <c r="SSF114" s="87">
        <v>0</v>
      </c>
      <c r="SSG114" s="87">
        <v>0</v>
      </c>
      <c r="SSH114" s="87">
        <v>0</v>
      </c>
      <c r="SSI114" s="87">
        <v>0</v>
      </c>
      <c r="SSJ114" s="87">
        <v>0</v>
      </c>
      <c r="SSK114" s="87">
        <v>0</v>
      </c>
      <c r="SSL114" s="87">
        <v>0</v>
      </c>
      <c r="SSM114" s="87">
        <v>0</v>
      </c>
      <c r="SSN114" s="87">
        <v>0</v>
      </c>
      <c r="SSO114" s="87">
        <v>0</v>
      </c>
      <c r="SSP114" s="87">
        <v>0</v>
      </c>
      <c r="SSQ114" s="87">
        <v>0</v>
      </c>
      <c r="SSR114" s="87">
        <v>0</v>
      </c>
      <c r="SSS114" s="87">
        <v>0</v>
      </c>
      <c r="SST114" s="87">
        <v>0</v>
      </c>
      <c r="SSU114" s="87">
        <v>0</v>
      </c>
      <c r="SSV114" s="87">
        <v>0</v>
      </c>
      <c r="SSW114" s="87">
        <v>0</v>
      </c>
      <c r="SSX114" s="87">
        <v>0</v>
      </c>
      <c r="SSY114" s="87">
        <v>0</v>
      </c>
      <c r="SSZ114" s="87">
        <v>0</v>
      </c>
      <c r="STA114" s="87">
        <v>0</v>
      </c>
      <c r="STB114" s="87">
        <v>0</v>
      </c>
      <c r="STC114" s="87">
        <v>0</v>
      </c>
      <c r="STD114" s="87">
        <v>0</v>
      </c>
      <c r="STE114" s="87">
        <v>0</v>
      </c>
      <c r="STF114" s="87">
        <v>0</v>
      </c>
      <c r="STG114" s="87">
        <v>0</v>
      </c>
      <c r="STH114" s="87">
        <v>0</v>
      </c>
      <c r="STI114" s="87">
        <v>0</v>
      </c>
      <c r="STJ114" s="87">
        <v>0</v>
      </c>
      <c r="STK114" s="87">
        <v>0</v>
      </c>
      <c r="STL114" s="87">
        <v>0</v>
      </c>
      <c r="STM114" s="87">
        <v>0</v>
      </c>
      <c r="STN114" s="87">
        <v>0</v>
      </c>
      <c r="STO114" s="87">
        <v>0</v>
      </c>
      <c r="STP114" s="87">
        <v>0</v>
      </c>
      <c r="STQ114" s="87">
        <v>0</v>
      </c>
      <c r="STR114" s="87">
        <v>0</v>
      </c>
      <c r="STS114" s="87">
        <v>0</v>
      </c>
      <c r="STT114" s="87">
        <v>0</v>
      </c>
      <c r="STU114" s="87">
        <v>0</v>
      </c>
      <c r="STV114" s="87">
        <v>0</v>
      </c>
      <c r="STW114" s="87">
        <v>0</v>
      </c>
      <c r="STX114" s="87">
        <v>0</v>
      </c>
      <c r="STY114" s="87">
        <v>0</v>
      </c>
      <c r="STZ114" s="87">
        <v>0</v>
      </c>
      <c r="SUA114" s="87">
        <v>0</v>
      </c>
      <c r="SUB114" s="87">
        <v>0</v>
      </c>
      <c r="SUC114" s="87">
        <v>0</v>
      </c>
      <c r="SUD114" s="87">
        <v>0</v>
      </c>
      <c r="SUE114" s="87">
        <v>0</v>
      </c>
      <c r="SUF114" s="87">
        <v>0</v>
      </c>
      <c r="SUG114" s="87">
        <v>0</v>
      </c>
      <c r="SUH114" s="87">
        <v>0</v>
      </c>
      <c r="SUI114" s="87">
        <v>0</v>
      </c>
      <c r="SUJ114" s="87">
        <v>0</v>
      </c>
      <c r="SUK114" s="87">
        <v>0</v>
      </c>
      <c r="SUL114" s="87">
        <v>0</v>
      </c>
      <c r="SUM114" s="87">
        <v>0</v>
      </c>
      <c r="SUN114" s="87">
        <v>0</v>
      </c>
      <c r="SUO114" s="87">
        <v>0</v>
      </c>
      <c r="SUP114" s="87">
        <v>0</v>
      </c>
      <c r="SUQ114" s="87">
        <v>0</v>
      </c>
      <c r="SUR114" s="87">
        <v>0</v>
      </c>
      <c r="SUS114" s="87">
        <v>0</v>
      </c>
      <c r="SUT114" s="87">
        <v>0</v>
      </c>
      <c r="SUU114" s="87">
        <v>0</v>
      </c>
      <c r="SUV114" s="87">
        <v>0</v>
      </c>
      <c r="SUW114" s="87">
        <v>0</v>
      </c>
      <c r="SUX114" s="87">
        <v>0</v>
      </c>
      <c r="SUY114" s="87">
        <v>0</v>
      </c>
      <c r="SUZ114" s="87">
        <v>0</v>
      </c>
      <c r="SVA114" s="87">
        <v>0</v>
      </c>
      <c r="SVB114" s="87">
        <v>0</v>
      </c>
      <c r="SVC114" s="87">
        <v>0</v>
      </c>
      <c r="SVD114" s="87">
        <v>0</v>
      </c>
      <c r="SVE114" s="87">
        <v>0</v>
      </c>
      <c r="SVF114" s="87">
        <v>0</v>
      </c>
      <c r="SVG114" s="87">
        <v>0</v>
      </c>
      <c r="SVH114" s="87">
        <v>0</v>
      </c>
      <c r="SVI114" s="87">
        <v>0</v>
      </c>
      <c r="SVJ114" s="87">
        <v>0</v>
      </c>
      <c r="SVK114" s="87">
        <v>0</v>
      </c>
      <c r="SVL114" s="87">
        <v>0</v>
      </c>
      <c r="SVM114" s="87">
        <v>0</v>
      </c>
      <c r="SVN114" s="87">
        <v>0</v>
      </c>
      <c r="SVO114" s="87">
        <v>0</v>
      </c>
      <c r="SVP114" s="87">
        <v>0</v>
      </c>
      <c r="SVQ114" s="87">
        <v>0</v>
      </c>
      <c r="SVR114" s="87">
        <v>0</v>
      </c>
      <c r="SVS114" s="87">
        <v>0</v>
      </c>
      <c r="SVT114" s="87">
        <v>0</v>
      </c>
      <c r="SVU114" s="87">
        <v>0</v>
      </c>
      <c r="SVV114" s="87">
        <v>0</v>
      </c>
      <c r="SVW114" s="87">
        <v>0</v>
      </c>
      <c r="SVX114" s="87">
        <v>0</v>
      </c>
      <c r="SVY114" s="87">
        <v>0</v>
      </c>
      <c r="SVZ114" s="87">
        <v>0</v>
      </c>
      <c r="SWA114" s="87">
        <v>0</v>
      </c>
      <c r="SWB114" s="87">
        <v>0</v>
      </c>
      <c r="SWC114" s="87">
        <v>0</v>
      </c>
      <c r="SWD114" s="87">
        <v>0</v>
      </c>
      <c r="SWE114" s="87">
        <v>0</v>
      </c>
      <c r="SWF114" s="87">
        <v>0</v>
      </c>
      <c r="SWG114" s="87">
        <v>0</v>
      </c>
      <c r="SWH114" s="87">
        <v>0</v>
      </c>
      <c r="SWI114" s="87">
        <v>0</v>
      </c>
      <c r="SWJ114" s="87">
        <v>0</v>
      </c>
      <c r="SWK114" s="87">
        <v>0</v>
      </c>
      <c r="SWL114" s="87">
        <v>0</v>
      </c>
      <c r="SWM114" s="87">
        <v>0</v>
      </c>
      <c r="SWN114" s="87">
        <v>0</v>
      </c>
      <c r="SWO114" s="87">
        <v>0</v>
      </c>
      <c r="SWP114" s="87">
        <v>0</v>
      </c>
      <c r="SWQ114" s="87">
        <v>0</v>
      </c>
      <c r="SWR114" s="87">
        <v>0</v>
      </c>
      <c r="SWS114" s="87">
        <v>0</v>
      </c>
      <c r="SWT114" s="87">
        <v>0</v>
      </c>
      <c r="SWU114" s="87">
        <v>0</v>
      </c>
      <c r="SWV114" s="87">
        <v>0</v>
      </c>
      <c r="SWW114" s="87">
        <v>0</v>
      </c>
      <c r="SWX114" s="87">
        <v>0</v>
      </c>
      <c r="SWY114" s="87">
        <v>0</v>
      </c>
      <c r="SWZ114" s="87">
        <v>0</v>
      </c>
      <c r="SXA114" s="87">
        <v>0</v>
      </c>
      <c r="SXB114" s="87">
        <v>0</v>
      </c>
      <c r="SXC114" s="87">
        <v>0</v>
      </c>
      <c r="SXD114" s="87">
        <v>0</v>
      </c>
      <c r="SXE114" s="87">
        <v>0</v>
      </c>
      <c r="SXF114" s="87">
        <v>0</v>
      </c>
      <c r="SXG114" s="87">
        <v>0</v>
      </c>
      <c r="SXH114" s="87">
        <v>0</v>
      </c>
      <c r="SXI114" s="87">
        <v>0</v>
      </c>
      <c r="SXJ114" s="87">
        <v>0</v>
      </c>
      <c r="SXK114" s="87">
        <v>0</v>
      </c>
      <c r="SXL114" s="87">
        <v>0</v>
      </c>
      <c r="SXM114" s="87">
        <v>0</v>
      </c>
      <c r="SXN114" s="87">
        <v>0</v>
      </c>
      <c r="SXO114" s="87">
        <v>0</v>
      </c>
      <c r="SXP114" s="87">
        <v>0</v>
      </c>
      <c r="SXQ114" s="87">
        <v>0</v>
      </c>
      <c r="SXR114" s="87">
        <v>0</v>
      </c>
      <c r="SXS114" s="87">
        <v>0</v>
      </c>
      <c r="SXT114" s="87">
        <v>0</v>
      </c>
      <c r="SXU114" s="87">
        <v>0</v>
      </c>
      <c r="SXV114" s="87">
        <v>0</v>
      </c>
      <c r="SXW114" s="87">
        <v>0</v>
      </c>
      <c r="SXX114" s="87">
        <v>0</v>
      </c>
      <c r="SXY114" s="87">
        <v>0</v>
      </c>
      <c r="SXZ114" s="87">
        <v>0</v>
      </c>
      <c r="SYA114" s="87">
        <v>0</v>
      </c>
      <c r="SYB114" s="87">
        <v>0</v>
      </c>
      <c r="SYC114" s="87">
        <v>0</v>
      </c>
      <c r="SYD114" s="87">
        <v>0</v>
      </c>
      <c r="SYE114" s="87">
        <v>0</v>
      </c>
      <c r="SYF114" s="87">
        <v>0</v>
      </c>
      <c r="SYG114" s="87">
        <v>0</v>
      </c>
      <c r="SYH114" s="87">
        <v>0</v>
      </c>
      <c r="SYI114" s="87">
        <v>0</v>
      </c>
      <c r="SYJ114" s="87">
        <v>0</v>
      </c>
      <c r="SYK114" s="87">
        <v>0</v>
      </c>
      <c r="SYL114" s="87">
        <v>0</v>
      </c>
      <c r="SYM114" s="87">
        <v>0</v>
      </c>
      <c r="SYN114" s="87">
        <v>0</v>
      </c>
      <c r="SYO114" s="87">
        <v>0</v>
      </c>
      <c r="SYP114" s="87">
        <v>0</v>
      </c>
      <c r="SYQ114" s="87">
        <v>0</v>
      </c>
      <c r="SYR114" s="87">
        <v>0</v>
      </c>
      <c r="SYS114" s="87">
        <v>0</v>
      </c>
      <c r="SYT114" s="87">
        <v>0</v>
      </c>
      <c r="SYU114" s="87">
        <v>0</v>
      </c>
      <c r="SYV114" s="87">
        <v>0</v>
      </c>
      <c r="SYW114" s="87">
        <v>0</v>
      </c>
      <c r="SYX114" s="87">
        <v>0</v>
      </c>
      <c r="SYY114" s="87">
        <v>0</v>
      </c>
      <c r="SYZ114" s="87">
        <v>0</v>
      </c>
      <c r="SZA114" s="87">
        <v>0</v>
      </c>
      <c r="SZB114" s="87">
        <v>0</v>
      </c>
      <c r="SZC114" s="87">
        <v>0</v>
      </c>
      <c r="SZD114" s="87">
        <v>0</v>
      </c>
      <c r="SZE114" s="87">
        <v>0</v>
      </c>
      <c r="SZF114" s="87">
        <v>0</v>
      </c>
      <c r="SZG114" s="87">
        <v>0</v>
      </c>
      <c r="SZH114" s="87">
        <v>0</v>
      </c>
      <c r="SZI114" s="87">
        <v>0</v>
      </c>
      <c r="SZJ114" s="87">
        <v>0</v>
      </c>
      <c r="SZK114" s="87">
        <v>0</v>
      </c>
      <c r="SZL114" s="87">
        <v>0</v>
      </c>
      <c r="SZM114" s="87">
        <v>0</v>
      </c>
      <c r="SZN114" s="87">
        <v>0</v>
      </c>
      <c r="SZO114" s="87">
        <v>0</v>
      </c>
      <c r="SZP114" s="87">
        <v>0</v>
      </c>
      <c r="SZQ114" s="87">
        <v>0</v>
      </c>
      <c r="SZR114" s="87">
        <v>0</v>
      </c>
      <c r="SZS114" s="87">
        <v>0</v>
      </c>
      <c r="SZT114" s="87">
        <v>0</v>
      </c>
      <c r="SZU114" s="87">
        <v>0</v>
      </c>
      <c r="SZV114" s="87">
        <v>0</v>
      </c>
      <c r="SZW114" s="87">
        <v>0</v>
      </c>
      <c r="SZX114" s="87">
        <v>0</v>
      </c>
      <c r="SZY114" s="87">
        <v>0</v>
      </c>
      <c r="SZZ114" s="87">
        <v>0</v>
      </c>
      <c r="TAA114" s="87">
        <v>0</v>
      </c>
      <c r="TAB114" s="87">
        <v>0</v>
      </c>
      <c r="TAC114" s="87">
        <v>0</v>
      </c>
      <c r="TAD114" s="87">
        <v>0</v>
      </c>
      <c r="TAE114" s="87">
        <v>0</v>
      </c>
      <c r="TAF114" s="87">
        <v>0</v>
      </c>
      <c r="TAG114" s="87">
        <v>0</v>
      </c>
      <c r="TAH114" s="87">
        <v>0</v>
      </c>
      <c r="TAI114" s="87">
        <v>0</v>
      </c>
      <c r="TAJ114" s="87">
        <v>0</v>
      </c>
      <c r="TAK114" s="87">
        <v>0</v>
      </c>
      <c r="TAL114" s="87">
        <v>0</v>
      </c>
      <c r="TAM114" s="87">
        <v>0</v>
      </c>
      <c r="TAN114" s="87">
        <v>0</v>
      </c>
      <c r="TAO114" s="87">
        <v>0</v>
      </c>
      <c r="TAP114" s="87">
        <v>0</v>
      </c>
      <c r="TAQ114" s="87">
        <v>0</v>
      </c>
      <c r="TAR114" s="87">
        <v>0</v>
      </c>
      <c r="TAS114" s="87">
        <v>0</v>
      </c>
      <c r="TAT114" s="87">
        <v>0</v>
      </c>
      <c r="TAU114" s="87">
        <v>0</v>
      </c>
      <c r="TAV114" s="87">
        <v>0</v>
      </c>
      <c r="TAW114" s="87">
        <v>0</v>
      </c>
      <c r="TAX114" s="87">
        <v>0</v>
      </c>
      <c r="TAY114" s="87">
        <v>0</v>
      </c>
      <c r="TAZ114" s="87">
        <v>0</v>
      </c>
      <c r="TBA114" s="87">
        <v>0</v>
      </c>
      <c r="TBB114" s="87">
        <v>0</v>
      </c>
      <c r="TBC114" s="87">
        <v>0</v>
      </c>
      <c r="TBD114" s="87">
        <v>0</v>
      </c>
      <c r="TBE114" s="87">
        <v>0</v>
      </c>
      <c r="TBF114" s="87">
        <v>0</v>
      </c>
      <c r="TBG114" s="87">
        <v>0</v>
      </c>
      <c r="TBH114" s="87">
        <v>0</v>
      </c>
      <c r="TBI114" s="87">
        <v>0</v>
      </c>
      <c r="TBJ114" s="87">
        <v>0</v>
      </c>
      <c r="TBK114" s="87">
        <v>0</v>
      </c>
      <c r="TBL114" s="87">
        <v>0</v>
      </c>
      <c r="TBM114" s="87">
        <v>0</v>
      </c>
      <c r="TBN114" s="87">
        <v>0</v>
      </c>
      <c r="TBO114" s="87">
        <v>0</v>
      </c>
      <c r="TBP114" s="87">
        <v>0</v>
      </c>
      <c r="TBQ114" s="87">
        <v>0</v>
      </c>
      <c r="TBR114" s="87">
        <v>0</v>
      </c>
      <c r="TBS114" s="87">
        <v>0</v>
      </c>
      <c r="TBT114" s="87">
        <v>0</v>
      </c>
      <c r="TBU114" s="87">
        <v>0</v>
      </c>
      <c r="TBV114" s="87">
        <v>0</v>
      </c>
      <c r="TBW114" s="87">
        <v>0</v>
      </c>
      <c r="TBX114" s="87">
        <v>0</v>
      </c>
      <c r="TBY114" s="87">
        <v>0</v>
      </c>
      <c r="TBZ114" s="87">
        <v>0</v>
      </c>
      <c r="TCA114" s="87">
        <v>0</v>
      </c>
      <c r="TCB114" s="87">
        <v>0</v>
      </c>
      <c r="TCC114" s="87">
        <v>0</v>
      </c>
      <c r="TCD114" s="87">
        <v>0</v>
      </c>
      <c r="TCE114" s="87">
        <v>0</v>
      </c>
      <c r="TCF114" s="87">
        <v>0</v>
      </c>
      <c r="TCG114" s="87">
        <v>0</v>
      </c>
      <c r="TCH114" s="87">
        <v>0</v>
      </c>
      <c r="TCI114" s="87">
        <v>0</v>
      </c>
      <c r="TCJ114" s="87">
        <v>0</v>
      </c>
      <c r="TCK114" s="87">
        <v>0</v>
      </c>
      <c r="TCL114" s="87">
        <v>0</v>
      </c>
      <c r="TCM114" s="87">
        <v>0</v>
      </c>
      <c r="TCN114" s="87">
        <v>0</v>
      </c>
      <c r="TCO114" s="87">
        <v>0</v>
      </c>
      <c r="TCP114" s="87">
        <v>0</v>
      </c>
      <c r="TCQ114" s="87">
        <v>0</v>
      </c>
      <c r="TCR114" s="87">
        <v>0</v>
      </c>
      <c r="TCS114" s="87">
        <v>0</v>
      </c>
      <c r="TCT114" s="87">
        <v>0</v>
      </c>
      <c r="TCU114" s="87">
        <v>0</v>
      </c>
      <c r="TCV114" s="87">
        <v>0</v>
      </c>
      <c r="TCW114" s="87">
        <v>0</v>
      </c>
      <c r="TCX114" s="87">
        <v>0</v>
      </c>
      <c r="TCY114" s="87">
        <v>0</v>
      </c>
      <c r="TCZ114" s="87">
        <v>0</v>
      </c>
      <c r="TDA114" s="87">
        <v>0</v>
      </c>
      <c r="TDB114" s="87">
        <v>0</v>
      </c>
      <c r="TDC114" s="87">
        <v>0</v>
      </c>
      <c r="TDD114" s="87">
        <v>0</v>
      </c>
      <c r="TDE114" s="87">
        <v>0</v>
      </c>
      <c r="TDF114" s="87">
        <v>0</v>
      </c>
      <c r="TDG114" s="87">
        <v>0</v>
      </c>
      <c r="TDH114" s="87">
        <v>0</v>
      </c>
      <c r="TDI114" s="87">
        <v>0</v>
      </c>
      <c r="TDJ114" s="87">
        <v>0</v>
      </c>
      <c r="TDK114" s="87">
        <v>0</v>
      </c>
      <c r="TDL114" s="87">
        <v>0</v>
      </c>
      <c r="TDM114" s="87">
        <v>0</v>
      </c>
      <c r="TDN114" s="87">
        <v>0</v>
      </c>
      <c r="TDO114" s="87">
        <v>0</v>
      </c>
      <c r="TDP114" s="87">
        <v>0</v>
      </c>
      <c r="TDQ114" s="87">
        <v>0</v>
      </c>
      <c r="TDR114" s="87">
        <v>0</v>
      </c>
      <c r="TDS114" s="87">
        <v>0</v>
      </c>
      <c r="TDT114" s="87">
        <v>0</v>
      </c>
      <c r="TDU114" s="87">
        <v>0</v>
      </c>
      <c r="TDV114" s="87">
        <v>0</v>
      </c>
      <c r="TDW114" s="87">
        <v>0</v>
      </c>
      <c r="TDX114" s="87">
        <v>0</v>
      </c>
      <c r="TDY114" s="87">
        <v>0</v>
      </c>
      <c r="TDZ114" s="87">
        <v>0</v>
      </c>
      <c r="TEA114" s="87">
        <v>0</v>
      </c>
      <c r="TEB114" s="87">
        <v>0</v>
      </c>
      <c r="TEC114" s="87">
        <v>0</v>
      </c>
      <c r="TED114" s="87">
        <v>0</v>
      </c>
      <c r="TEE114" s="87">
        <v>0</v>
      </c>
      <c r="TEF114" s="87">
        <v>0</v>
      </c>
      <c r="TEG114" s="87">
        <v>0</v>
      </c>
      <c r="TEH114" s="87">
        <v>0</v>
      </c>
      <c r="TEI114" s="87">
        <v>0</v>
      </c>
      <c r="TEJ114" s="87">
        <v>0</v>
      </c>
      <c r="TEK114" s="87">
        <v>0</v>
      </c>
      <c r="TEL114" s="87">
        <v>0</v>
      </c>
      <c r="TEM114" s="87">
        <v>0</v>
      </c>
      <c r="TEN114" s="87">
        <v>0</v>
      </c>
      <c r="TEO114" s="87">
        <v>0</v>
      </c>
      <c r="TEP114" s="87">
        <v>0</v>
      </c>
      <c r="TEQ114" s="87">
        <v>0</v>
      </c>
      <c r="TER114" s="87">
        <v>0</v>
      </c>
      <c r="TES114" s="87">
        <v>0</v>
      </c>
      <c r="TET114" s="87">
        <v>0</v>
      </c>
      <c r="TEU114" s="87">
        <v>0</v>
      </c>
      <c r="TEV114" s="87">
        <v>0</v>
      </c>
      <c r="TEW114" s="87">
        <v>0</v>
      </c>
      <c r="TEX114" s="87">
        <v>0</v>
      </c>
      <c r="TEY114" s="87">
        <v>0</v>
      </c>
      <c r="TEZ114" s="87">
        <v>0</v>
      </c>
      <c r="TFA114" s="87">
        <v>0</v>
      </c>
      <c r="TFB114" s="87">
        <v>0</v>
      </c>
      <c r="TFC114" s="87">
        <v>0</v>
      </c>
      <c r="TFD114" s="87">
        <v>0</v>
      </c>
      <c r="TFE114" s="87">
        <v>0</v>
      </c>
      <c r="TFF114" s="87">
        <v>0</v>
      </c>
      <c r="TFG114" s="87">
        <v>0</v>
      </c>
      <c r="TFH114" s="87">
        <v>0</v>
      </c>
      <c r="TFI114" s="87">
        <v>0</v>
      </c>
      <c r="TFJ114" s="87">
        <v>0</v>
      </c>
      <c r="TFK114" s="87">
        <v>0</v>
      </c>
      <c r="TFL114" s="87">
        <v>0</v>
      </c>
      <c r="TFM114" s="87">
        <v>0</v>
      </c>
      <c r="TFN114" s="87">
        <v>0</v>
      </c>
      <c r="TFO114" s="87">
        <v>0</v>
      </c>
      <c r="TFP114" s="87">
        <v>0</v>
      </c>
      <c r="TFQ114" s="87">
        <v>0</v>
      </c>
      <c r="TFR114" s="87">
        <v>0</v>
      </c>
      <c r="TFS114" s="87">
        <v>0</v>
      </c>
      <c r="TFT114" s="87">
        <v>0</v>
      </c>
      <c r="TFU114" s="87">
        <v>0</v>
      </c>
      <c r="TFV114" s="87">
        <v>0</v>
      </c>
      <c r="TFW114" s="87">
        <v>0</v>
      </c>
      <c r="TFX114" s="87">
        <v>0</v>
      </c>
      <c r="TFY114" s="87">
        <v>0</v>
      </c>
      <c r="TFZ114" s="87">
        <v>0</v>
      </c>
      <c r="TGA114" s="87">
        <v>0</v>
      </c>
      <c r="TGB114" s="87">
        <v>0</v>
      </c>
      <c r="TGC114" s="87">
        <v>0</v>
      </c>
      <c r="TGD114" s="87">
        <v>0</v>
      </c>
      <c r="TGE114" s="87">
        <v>0</v>
      </c>
      <c r="TGF114" s="87">
        <v>0</v>
      </c>
      <c r="TGG114" s="87">
        <v>0</v>
      </c>
      <c r="TGH114" s="87">
        <v>0</v>
      </c>
      <c r="TGI114" s="87">
        <v>0</v>
      </c>
      <c r="TGJ114" s="87">
        <v>0</v>
      </c>
      <c r="TGK114" s="87">
        <v>0</v>
      </c>
      <c r="TGL114" s="87">
        <v>0</v>
      </c>
      <c r="TGM114" s="87">
        <v>0</v>
      </c>
      <c r="TGN114" s="87">
        <v>0</v>
      </c>
      <c r="TGO114" s="87">
        <v>0</v>
      </c>
      <c r="TGP114" s="87">
        <v>0</v>
      </c>
      <c r="TGQ114" s="87">
        <v>0</v>
      </c>
      <c r="TGR114" s="87">
        <v>0</v>
      </c>
      <c r="TGS114" s="87">
        <v>0</v>
      </c>
      <c r="TGT114" s="87">
        <v>0</v>
      </c>
      <c r="TGU114" s="87">
        <v>0</v>
      </c>
      <c r="TGV114" s="87">
        <v>0</v>
      </c>
      <c r="TGW114" s="87">
        <v>0</v>
      </c>
      <c r="TGX114" s="87">
        <v>0</v>
      </c>
      <c r="TGY114" s="87">
        <v>0</v>
      </c>
      <c r="TGZ114" s="87">
        <v>0</v>
      </c>
      <c r="THA114" s="87">
        <v>0</v>
      </c>
      <c r="THB114" s="87">
        <v>0</v>
      </c>
      <c r="THC114" s="87">
        <v>0</v>
      </c>
      <c r="THD114" s="87">
        <v>0</v>
      </c>
      <c r="THE114" s="87">
        <v>0</v>
      </c>
      <c r="THF114" s="87">
        <v>0</v>
      </c>
      <c r="THG114" s="87">
        <v>0</v>
      </c>
      <c r="THH114" s="87">
        <v>0</v>
      </c>
      <c r="THI114" s="87">
        <v>0</v>
      </c>
      <c r="THJ114" s="87">
        <v>0</v>
      </c>
      <c r="THK114" s="87">
        <v>0</v>
      </c>
      <c r="THL114" s="87">
        <v>0</v>
      </c>
      <c r="THM114" s="87">
        <v>0</v>
      </c>
      <c r="THN114" s="87">
        <v>0</v>
      </c>
      <c r="THO114" s="87">
        <v>0</v>
      </c>
      <c r="THP114" s="87">
        <v>0</v>
      </c>
      <c r="THQ114" s="87">
        <v>0</v>
      </c>
      <c r="THR114" s="87">
        <v>0</v>
      </c>
      <c r="THS114" s="87">
        <v>0</v>
      </c>
      <c r="THT114" s="87">
        <v>0</v>
      </c>
      <c r="THU114" s="87">
        <v>0</v>
      </c>
      <c r="THV114" s="87">
        <v>0</v>
      </c>
      <c r="THW114" s="87">
        <v>0</v>
      </c>
      <c r="THX114" s="87">
        <v>0</v>
      </c>
      <c r="THY114" s="87">
        <v>0</v>
      </c>
      <c r="THZ114" s="87">
        <v>0</v>
      </c>
      <c r="TIA114" s="87">
        <v>0</v>
      </c>
      <c r="TIB114" s="87">
        <v>0</v>
      </c>
      <c r="TIC114" s="87">
        <v>0</v>
      </c>
      <c r="TID114" s="87">
        <v>0</v>
      </c>
      <c r="TIE114" s="87">
        <v>0</v>
      </c>
      <c r="TIF114" s="87">
        <v>0</v>
      </c>
      <c r="TIG114" s="87">
        <v>0</v>
      </c>
      <c r="TIH114" s="87">
        <v>0</v>
      </c>
      <c r="TII114" s="87">
        <v>0</v>
      </c>
      <c r="TIJ114" s="87">
        <v>0</v>
      </c>
      <c r="TIK114" s="87">
        <v>0</v>
      </c>
      <c r="TIL114" s="87">
        <v>0</v>
      </c>
      <c r="TIM114" s="87">
        <v>0</v>
      </c>
      <c r="TIN114" s="87">
        <v>0</v>
      </c>
      <c r="TIO114" s="87">
        <v>0</v>
      </c>
      <c r="TIP114" s="87">
        <v>0</v>
      </c>
      <c r="TIQ114" s="87">
        <v>0</v>
      </c>
      <c r="TIR114" s="87">
        <v>0</v>
      </c>
      <c r="TIS114" s="87">
        <v>0</v>
      </c>
      <c r="TIT114" s="87">
        <v>0</v>
      </c>
      <c r="TIU114" s="87">
        <v>0</v>
      </c>
      <c r="TIV114" s="87">
        <v>0</v>
      </c>
      <c r="TIW114" s="87">
        <v>0</v>
      </c>
      <c r="TIX114" s="87">
        <v>0</v>
      </c>
      <c r="TIY114" s="87">
        <v>0</v>
      </c>
      <c r="TIZ114" s="87">
        <v>0</v>
      </c>
      <c r="TJA114" s="87">
        <v>0</v>
      </c>
      <c r="TJB114" s="87">
        <v>0</v>
      </c>
      <c r="TJC114" s="87">
        <v>0</v>
      </c>
      <c r="TJD114" s="87">
        <v>0</v>
      </c>
      <c r="TJE114" s="87">
        <v>0</v>
      </c>
      <c r="TJF114" s="87">
        <v>0</v>
      </c>
      <c r="TJG114" s="87">
        <v>0</v>
      </c>
      <c r="TJH114" s="87">
        <v>0</v>
      </c>
      <c r="TJI114" s="87">
        <v>0</v>
      </c>
      <c r="TJJ114" s="87">
        <v>0</v>
      </c>
      <c r="TJK114" s="87">
        <v>0</v>
      </c>
      <c r="TJL114" s="87">
        <v>0</v>
      </c>
      <c r="TJM114" s="87">
        <v>0</v>
      </c>
      <c r="TJN114" s="87">
        <v>0</v>
      </c>
      <c r="TJO114" s="87">
        <v>0</v>
      </c>
      <c r="TJP114" s="87">
        <v>0</v>
      </c>
      <c r="TJQ114" s="87">
        <v>0</v>
      </c>
      <c r="TJR114" s="87">
        <v>0</v>
      </c>
      <c r="TJS114" s="87">
        <v>0</v>
      </c>
      <c r="TJT114" s="87">
        <v>0</v>
      </c>
      <c r="TJU114" s="87">
        <v>0</v>
      </c>
      <c r="TJV114" s="87">
        <v>0</v>
      </c>
      <c r="TJW114" s="87">
        <v>0</v>
      </c>
      <c r="TJX114" s="87">
        <v>0</v>
      </c>
      <c r="TJY114" s="87">
        <v>0</v>
      </c>
      <c r="TJZ114" s="87">
        <v>0</v>
      </c>
      <c r="TKA114" s="87">
        <v>0</v>
      </c>
      <c r="TKB114" s="87">
        <v>0</v>
      </c>
      <c r="TKC114" s="87">
        <v>0</v>
      </c>
      <c r="TKD114" s="87">
        <v>0</v>
      </c>
      <c r="TKE114" s="87">
        <v>0</v>
      </c>
      <c r="TKF114" s="87">
        <v>0</v>
      </c>
      <c r="TKG114" s="87">
        <v>0</v>
      </c>
      <c r="TKH114" s="87">
        <v>0</v>
      </c>
      <c r="TKI114" s="87">
        <v>0</v>
      </c>
      <c r="TKJ114" s="87">
        <v>0</v>
      </c>
      <c r="TKK114" s="87">
        <v>0</v>
      </c>
      <c r="TKL114" s="87">
        <v>0</v>
      </c>
      <c r="TKM114" s="87">
        <v>0</v>
      </c>
      <c r="TKN114" s="87">
        <v>0</v>
      </c>
      <c r="TKO114" s="87">
        <v>0</v>
      </c>
      <c r="TKP114" s="87">
        <v>0</v>
      </c>
      <c r="TKQ114" s="87">
        <v>0</v>
      </c>
      <c r="TKR114" s="87">
        <v>0</v>
      </c>
      <c r="TKS114" s="87">
        <v>0</v>
      </c>
      <c r="TKT114" s="87">
        <v>0</v>
      </c>
      <c r="TKU114" s="87">
        <v>0</v>
      </c>
      <c r="TKV114" s="87">
        <v>0</v>
      </c>
      <c r="TKW114" s="87">
        <v>0</v>
      </c>
      <c r="TKX114" s="87">
        <v>0</v>
      </c>
      <c r="TKY114" s="87">
        <v>0</v>
      </c>
      <c r="TKZ114" s="87">
        <v>0</v>
      </c>
      <c r="TLA114" s="87">
        <v>0</v>
      </c>
      <c r="TLB114" s="87">
        <v>0</v>
      </c>
      <c r="TLC114" s="87">
        <v>0</v>
      </c>
      <c r="TLD114" s="87">
        <v>0</v>
      </c>
      <c r="TLE114" s="87">
        <v>0</v>
      </c>
      <c r="TLF114" s="87">
        <v>0</v>
      </c>
      <c r="TLG114" s="87">
        <v>0</v>
      </c>
      <c r="TLH114" s="87">
        <v>0</v>
      </c>
      <c r="TLI114" s="87">
        <v>0</v>
      </c>
      <c r="TLJ114" s="87">
        <v>0</v>
      </c>
      <c r="TLK114" s="87">
        <v>0</v>
      </c>
      <c r="TLL114" s="87">
        <v>0</v>
      </c>
      <c r="TLM114" s="87">
        <v>0</v>
      </c>
      <c r="TLN114" s="87">
        <v>0</v>
      </c>
      <c r="TLO114" s="87">
        <v>0</v>
      </c>
      <c r="TLP114" s="87">
        <v>0</v>
      </c>
      <c r="TLQ114" s="87">
        <v>0</v>
      </c>
      <c r="TLR114" s="87">
        <v>0</v>
      </c>
      <c r="TLS114" s="87">
        <v>0</v>
      </c>
      <c r="TLT114" s="87">
        <v>0</v>
      </c>
      <c r="TLU114" s="87">
        <v>0</v>
      </c>
      <c r="TLV114" s="87">
        <v>0</v>
      </c>
      <c r="TLW114" s="87">
        <v>0</v>
      </c>
      <c r="TLX114" s="87">
        <v>0</v>
      </c>
      <c r="TLY114" s="87">
        <v>0</v>
      </c>
      <c r="TLZ114" s="87">
        <v>0</v>
      </c>
      <c r="TMA114" s="87">
        <v>0</v>
      </c>
      <c r="TMB114" s="87">
        <v>0</v>
      </c>
      <c r="TMC114" s="87">
        <v>0</v>
      </c>
      <c r="TMD114" s="87">
        <v>0</v>
      </c>
      <c r="TME114" s="87">
        <v>0</v>
      </c>
      <c r="TMF114" s="87">
        <v>0</v>
      </c>
      <c r="TMG114" s="87">
        <v>0</v>
      </c>
      <c r="TMH114" s="87">
        <v>0</v>
      </c>
      <c r="TMI114" s="87">
        <v>0</v>
      </c>
      <c r="TMJ114" s="87">
        <v>0</v>
      </c>
      <c r="TMK114" s="87">
        <v>0</v>
      </c>
      <c r="TML114" s="87">
        <v>0</v>
      </c>
      <c r="TMM114" s="87">
        <v>0</v>
      </c>
      <c r="TMN114" s="87">
        <v>0</v>
      </c>
      <c r="TMO114" s="87">
        <v>0</v>
      </c>
      <c r="TMP114" s="87">
        <v>0</v>
      </c>
      <c r="TMQ114" s="87">
        <v>0</v>
      </c>
      <c r="TMR114" s="87">
        <v>0</v>
      </c>
      <c r="TMS114" s="87">
        <v>0</v>
      </c>
      <c r="TMT114" s="87">
        <v>0</v>
      </c>
      <c r="TMU114" s="87">
        <v>0</v>
      </c>
      <c r="TMV114" s="87">
        <v>0</v>
      </c>
      <c r="TMW114" s="87">
        <v>0</v>
      </c>
      <c r="TMX114" s="87">
        <v>0</v>
      </c>
      <c r="TMY114" s="87">
        <v>0</v>
      </c>
      <c r="TMZ114" s="87">
        <v>0</v>
      </c>
      <c r="TNA114" s="87">
        <v>0</v>
      </c>
      <c r="TNB114" s="87">
        <v>0</v>
      </c>
      <c r="TNC114" s="87">
        <v>0</v>
      </c>
      <c r="TND114" s="87">
        <v>0</v>
      </c>
      <c r="TNE114" s="87">
        <v>0</v>
      </c>
      <c r="TNF114" s="87">
        <v>0</v>
      </c>
      <c r="TNG114" s="87">
        <v>0</v>
      </c>
      <c r="TNH114" s="87">
        <v>0</v>
      </c>
      <c r="TNI114" s="87">
        <v>0</v>
      </c>
      <c r="TNJ114" s="87">
        <v>0</v>
      </c>
      <c r="TNK114" s="87">
        <v>0</v>
      </c>
      <c r="TNL114" s="87">
        <v>0</v>
      </c>
      <c r="TNM114" s="87">
        <v>0</v>
      </c>
      <c r="TNN114" s="87">
        <v>0</v>
      </c>
      <c r="TNO114" s="87">
        <v>0</v>
      </c>
      <c r="TNP114" s="87">
        <v>0</v>
      </c>
      <c r="TNQ114" s="87">
        <v>0</v>
      </c>
      <c r="TNR114" s="87">
        <v>0</v>
      </c>
      <c r="TNS114" s="87">
        <v>0</v>
      </c>
      <c r="TNT114" s="87">
        <v>0</v>
      </c>
      <c r="TNU114" s="87">
        <v>0</v>
      </c>
      <c r="TNV114" s="87">
        <v>0</v>
      </c>
      <c r="TNW114" s="87">
        <v>0</v>
      </c>
      <c r="TNX114" s="87">
        <v>0</v>
      </c>
      <c r="TNY114" s="87">
        <v>0</v>
      </c>
      <c r="TNZ114" s="87">
        <v>0</v>
      </c>
      <c r="TOA114" s="87">
        <v>0</v>
      </c>
      <c r="TOB114" s="87">
        <v>0</v>
      </c>
      <c r="TOC114" s="87">
        <v>0</v>
      </c>
      <c r="TOD114" s="87">
        <v>0</v>
      </c>
      <c r="TOE114" s="87">
        <v>0</v>
      </c>
      <c r="TOF114" s="87">
        <v>0</v>
      </c>
      <c r="TOG114" s="87">
        <v>0</v>
      </c>
      <c r="TOH114" s="87">
        <v>0</v>
      </c>
      <c r="TOI114" s="87">
        <v>0</v>
      </c>
      <c r="TOJ114" s="87">
        <v>0</v>
      </c>
      <c r="TOK114" s="87">
        <v>0</v>
      </c>
      <c r="TOL114" s="87">
        <v>0</v>
      </c>
      <c r="TOM114" s="87">
        <v>0</v>
      </c>
      <c r="TON114" s="87">
        <v>0</v>
      </c>
      <c r="TOO114" s="87">
        <v>0</v>
      </c>
      <c r="TOP114" s="87">
        <v>0</v>
      </c>
      <c r="TOQ114" s="87">
        <v>0</v>
      </c>
      <c r="TOR114" s="87">
        <v>0</v>
      </c>
      <c r="TOS114" s="87">
        <v>0</v>
      </c>
      <c r="TOT114" s="87">
        <v>0</v>
      </c>
      <c r="TOU114" s="87">
        <v>0</v>
      </c>
      <c r="TOV114" s="87">
        <v>0</v>
      </c>
      <c r="TOW114" s="87">
        <v>0</v>
      </c>
      <c r="TOX114" s="87">
        <v>0</v>
      </c>
      <c r="TOY114" s="87">
        <v>0</v>
      </c>
      <c r="TOZ114" s="87">
        <v>0</v>
      </c>
      <c r="TPA114" s="87">
        <v>0</v>
      </c>
      <c r="TPB114" s="87">
        <v>0</v>
      </c>
      <c r="TPC114" s="87">
        <v>0</v>
      </c>
      <c r="TPD114" s="87">
        <v>0</v>
      </c>
      <c r="TPE114" s="87">
        <v>0</v>
      </c>
      <c r="TPF114" s="87">
        <v>0</v>
      </c>
      <c r="TPG114" s="87">
        <v>0</v>
      </c>
      <c r="TPH114" s="87">
        <v>0</v>
      </c>
      <c r="TPI114" s="87">
        <v>0</v>
      </c>
      <c r="TPJ114" s="87">
        <v>0</v>
      </c>
      <c r="TPK114" s="87">
        <v>0</v>
      </c>
      <c r="TPL114" s="87">
        <v>0</v>
      </c>
      <c r="TPM114" s="87">
        <v>0</v>
      </c>
      <c r="TPN114" s="87">
        <v>0</v>
      </c>
      <c r="TPO114" s="87">
        <v>0</v>
      </c>
      <c r="TPP114" s="87">
        <v>0</v>
      </c>
      <c r="TPQ114" s="87">
        <v>0</v>
      </c>
      <c r="TPR114" s="87">
        <v>0</v>
      </c>
      <c r="TPS114" s="87">
        <v>0</v>
      </c>
      <c r="TPT114" s="87">
        <v>0</v>
      </c>
      <c r="TPU114" s="87">
        <v>0</v>
      </c>
      <c r="TPV114" s="87">
        <v>0</v>
      </c>
      <c r="TPW114" s="87">
        <v>0</v>
      </c>
      <c r="TPX114" s="87">
        <v>0</v>
      </c>
      <c r="TPY114" s="87">
        <v>0</v>
      </c>
      <c r="TPZ114" s="87">
        <v>0</v>
      </c>
      <c r="TQA114" s="87">
        <v>0</v>
      </c>
      <c r="TQB114" s="87">
        <v>0</v>
      </c>
      <c r="TQC114" s="87">
        <v>0</v>
      </c>
      <c r="TQD114" s="87">
        <v>0</v>
      </c>
      <c r="TQE114" s="87">
        <v>0</v>
      </c>
      <c r="TQF114" s="87">
        <v>0</v>
      </c>
      <c r="TQG114" s="87">
        <v>0</v>
      </c>
      <c r="TQH114" s="87">
        <v>0</v>
      </c>
      <c r="TQI114" s="87">
        <v>0</v>
      </c>
      <c r="TQJ114" s="87">
        <v>0</v>
      </c>
      <c r="TQK114" s="87">
        <v>0</v>
      </c>
      <c r="TQL114" s="87">
        <v>0</v>
      </c>
      <c r="TQM114" s="87">
        <v>0</v>
      </c>
      <c r="TQN114" s="87">
        <v>0</v>
      </c>
      <c r="TQO114" s="87">
        <v>0</v>
      </c>
      <c r="TQP114" s="87">
        <v>0</v>
      </c>
      <c r="TQQ114" s="87">
        <v>0</v>
      </c>
      <c r="TQR114" s="87">
        <v>0</v>
      </c>
      <c r="TQS114" s="87">
        <v>0</v>
      </c>
      <c r="TQT114" s="87">
        <v>0</v>
      </c>
      <c r="TQU114" s="87">
        <v>0</v>
      </c>
      <c r="TQV114" s="87">
        <v>0</v>
      </c>
      <c r="TQW114" s="87">
        <v>0</v>
      </c>
      <c r="TQX114" s="87">
        <v>0</v>
      </c>
      <c r="TQY114" s="87">
        <v>0</v>
      </c>
      <c r="TQZ114" s="87">
        <v>0</v>
      </c>
      <c r="TRA114" s="87">
        <v>0</v>
      </c>
      <c r="TRB114" s="87">
        <v>0</v>
      </c>
      <c r="TRC114" s="87">
        <v>0</v>
      </c>
      <c r="TRD114" s="87">
        <v>0</v>
      </c>
      <c r="TRE114" s="87">
        <v>0</v>
      </c>
      <c r="TRF114" s="87">
        <v>0</v>
      </c>
      <c r="TRG114" s="87">
        <v>0</v>
      </c>
      <c r="TRH114" s="87">
        <v>0</v>
      </c>
      <c r="TRI114" s="87">
        <v>0</v>
      </c>
      <c r="TRJ114" s="87">
        <v>0</v>
      </c>
      <c r="TRK114" s="87">
        <v>0</v>
      </c>
      <c r="TRL114" s="87">
        <v>0</v>
      </c>
      <c r="TRM114" s="87">
        <v>0</v>
      </c>
      <c r="TRN114" s="87">
        <v>0</v>
      </c>
      <c r="TRO114" s="87">
        <v>0</v>
      </c>
      <c r="TRP114" s="87">
        <v>0</v>
      </c>
      <c r="TRQ114" s="87">
        <v>0</v>
      </c>
      <c r="TRR114" s="87">
        <v>0</v>
      </c>
      <c r="TRS114" s="87">
        <v>0</v>
      </c>
      <c r="TRT114" s="87">
        <v>0</v>
      </c>
      <c r="TRU114" s="87">
        <v>0</v>
      </c>
      <c r="TRV114" s="87">
        <v>0</v>
      </c>
      <c r="TRW114" s="87">
        <v>0</v>
      </c>
      <c r="TRX114" s="87">
        <v>0</v>
      </c>
      <c r="TRY114" s="87">
        <v>0</v>
      </c>
      <c r="TRZ114" s="87">
        <v>0</v>
      </c>
      <c r="TSA114" s="87">
        <v>0</v>
      </c>
      <c r="TSB114" s="87">
        <v>0</v>
      </c>
      <c r="TSC114" s="87">
        <v>0</v>
      </c>
      <c r="TSD114" s="87">
        <v>0</v>
      </c>
      <c r="TSE114" s="87">
        <v>0</v>
      </c>
      <c r="TSF114" s="87">
        <v>0</v>
      </c>
      <c r="TSG114" s="87">
        <v>0</v>
      </c>
      <c r="TSH114" s="87">
        <v>0</v>
      </c>
      <c r="TSI114" s="87">
        <v>0</v>
      </c>
      <c r="TSJ114" s="87">
        <v>0</v>
      </c>
      <c r="TSK114" s="87">
        <v>0</v>
      </c>
      <c r="TSL114" s="87">
        <v>0</v>
      </c>
      <c r="TSM114" s="87">
        <v>0</v>
      </c>
      <c r="TSN114" s="87">
        <v>0</v>
      </c>
      <c r="TSO114" s="87">
        <v>0</v>
      </c>
      <c r="TSP114" s="87">
        <v>0</v>
      </c>
      <c r="TSQ114" s="87">
        <v>0</v>
      </c>
      <c r="TSR114" s="87">
        <v>0</v>
      </c>
      <c r="TSS114" s="87">
        <v>0</v>
      </c>
      <c r="TST114" s="87">
        <v>0</v>
      </c>
      <c r="TSU114" s="87">
        <v>0</v>
      </c>
      <c r="TSV114" s="87">
        <v>0</v>
      </c>
      <c r="TSW114" s="87">
        <v>0</v>
      </c>
      <c r="TSX114" s="87">
        <v>0</v>
      </c>
      <c r="TSY114" s="87">
        <v>0</v>
      </c>
      <c r="TSZ114" s="87">
        <v>0</v>
      </c>
      <c r="TTA114" s="87">
        <v>0</v>
      </c>
      <c r="TTB114" s="87">
        <v>0</v>
      </c>
      <c r="TTC114" s="87">
        <v>0</v>
      </c>
      <c r="TTD114" s="87">
        <v>0</v>
      </c>
      <c r="TTE114" s="87">
        <v>0</v>
      </c>
      <c r="TTF114" s="87">
        <v>0</v>
      </c>
      <c r="TTG114" s="87">
        <v>0</v>
      </c>
      <c r="TTH114" s="87">
        <v>0</v>
      </c>
      <c r="TTI114" s="87">
        <v>0</v>
      </c>
      <c r="TTJ114" s="87">
        <v>0</v>
      </c>
      <c r="TTK114" s="87">
        <v>0</v>
      </c>
      <c r="TTL114" s="87">
        <v>0</v>
      </c>
      <c r="TTM114" s="87">
        <v>0</v>
      </c>
      <c r="TTN114" s="87">
        <v>0</v>
      </c>
      <c r="TTO114" s="87">
        <v>0</v>
      </c>
      <c r="TTP114" s="87">
        <v>0</v>
      </c>
      <c r="TTQ114" s="87">
        <v>0</v>
      </c>
      <c r="TTR114" s="87">
        <v>0</v>
      </c>
      <c r="TTS114" s="87">
        <v>0</v>
      </c>
      <c r="TTT114" s="87">
        <v>0</v>
      </c>
      <c r="TTU114" s="87">
        <v>0</v>
      </c>
      <c r="TTV114" s="87">
        <v>0</v>
      </c>
      <c r="TTW114" s="87">
        <v>0</v>
      </c>
      <c r="TTX114" s="87">
        <v>0</v>
      </c>
      <c r="TTY114" s="87">
        <v>0</v>
      </c>
      <c r="TTZ114" s="87">
        <v>0</v>
      </c>
      <c r="TUA114" s="87">
        <v>0</v>
      </c>
      <c r="TUB114" s="87">
        <v>0</v>
      </c>
      <c r="TUC114" s="87">
        <v>0</v>
      </c>
      <c r="TUD114" s="87">
        <v>0</v>
      </c>
      <c r="TUE114" s="87">
        <v>0</v>
      </c>
      <c r="TUF114" s="87">
        <v>0</v>
      </c>
      <c r="TUG114" s="87">
        <v>0</v>
      </c>
      <c r="TUH114" s="87">
        <v>0</v>
      </c>
      <c r="TUI114" s="87">
        <v>0</v>
      </c>
      <c r="TUJ114" s="87">
        <v>0</v>
      </c>
      <c r="TUK114" s="87">
        <v>0</v>
      </c>
      <c r="TUL114" s="87">
        <v>0</v>
      </c>
      <c r="TUM114" s="87">
        <v>0</v>
      </c>
      <c r="TUN114" s="87">
        <v>0</v>
      </c>
      <c r="TUO114" s="87">
        <v>0</v>
      </c>
      <c r="TUP114" s="87">
        <v>0</v>
      </c>
      <c r="TUQ114" s="87">
        <v>0</v>
      </c>
      <c r="TUR114" s="87">
        <v>0</v>
      </c>
      <c r="TUS114" s="87">
        <v>0</v>
      </c>
      <c r="TUT114" s="87">
        <v>0</v>
      </c>
      <c r="TUU114" s="87">
        <v>0</v>
      </c>
      <c r="TUV114" s="87">
        <v>0</v>
      </c>
      <c r="TUW114" s="87">
        <v>0</v>
      </c>
      <c r="TUX114" s="87">
        <v>0</v>
      </c>
      <c r="TUY114" s="87">
        <v>0</v>
      </c>
      <c r="TUZ114" s="87">
        <v>0</v>
      </c>
      <c r="TVA114" s="87">
        <v>0</v>
      </c>
      <c r="TVB114" s="87">
        <v>0</v>
      </c>
      <c r="TVC114" s="87">
        <v>0</v>
      </c>
      <c r="TVD114" s="87">
        <v>0</v>
      </c>
      <c r="TVE114" s="87">
        <v>0</v>
      </c>
      <c r="TVF114" s="87">
        <v>0</v>
      </c>
      <c r="TVG114" s="87">
        <v>0</v>
      </c>
      <c r="TVH114" s="87">
        <v>0</v>
      </c>
      <c r="TVI114" s="87">
        <v>0</v>
      </c>
      <c r="TVJ114" s="87">
        <v>0</v>
      </c>
      <c r="TVK114" s="87">
        <v>0</v>
      </c>
      <c r="TVL114" s="87">
        <v>0</v>
      </c>
      <c r="TVM114" s="87">
        <v>0</v>
      </c>
      <c r="TVN114" s="87">
        <v>0</v>
      </c>
      <c r="TVO114" s="87">
        <v>0</v>
      </c>
      <c r="TVP114" s="87">
        <v>0</v>
      </c>
      <c r="TVQ114" s="87">
        <v>0</v>
      </c>
      <c r="TVR114" s="87">
        <v>0</v>
      </c>
      <c r="TVS114" s="87">
        <v>0</v>
      </c>
      <c r="TVT114" s="87">
        <v>0</v>
      </c>
      <c r="TVU114" s="87">
        <v>0</v>
      </c>
      <c r="TVV114" s="87">
        <v>0</v>
      </c>
      <c r="TVW114" s="87">
        <v>0</v>
      </c>
      <c r="TVX114" s="87">
        <v>0</v>
      </c>
      <c r="TVY114" s="87">
        <v>0</v>
      </c>
      <c r="TVZ114" s="87">
        <v>0</v>
      </c>
      <c r="TWA114" s="87">
        <v>0</v>
      </c>
      <c r="TWB114" s="87">
        <v>0</v>
      </c>
      <c r="TWC114" s="87">
        <v>0</v>
      </c>
      <c r="TWD114" s="87">
        <v>0</v>
      </c>
      <c r="TWE114" s="87">
        <v>0</v>
      </c>
      <c r="TWF114" s="87">
        <v>0</v>
      </c>
      <c r="TWG114" s="87">
        <v>0</v>
      </c>
      <c r="TWH114" s="87">
        <v>0</v>
      </c>
      <c r="TWI114" s="87">
        <v>0</v>
      </c>
      <c r="TWJ114" s="87">
        <v>0</v>
      </c>
      <c r="TWK114" s="87">
        <v>0</v>
      </c>
      <c r="TWL114" s="87">
        <v>0</v>
      </c>
      <c r="TWM114" s="87">
        <v>0</v>
      </c>
      <c r="TWN114" s="87">
        <v>0</v>
      </c>
      <c r="TWO114" s="87">
        <v>0</v>
      </c>
      <c r="TWP114" s="87">
        <v>0</v>
      </c>
      <c r="TWQ114" s="87">
        <v>0</v>
      </c>
      <c r="TWR114" s="87">
        <v>0</v>
      </c>
      <c r="TWS114" s="87">
        <v>0</v>
      </c>
      <c r="TWT114" s="87">
        <v>0</v>
      </c>
      <c r="TWU114" s="87">
        <v>0</v>
      </c>
      <c r="TWV114" s="87">
        <v>0</v>
      </c>
      <c r="TWW114" s="87">
        <v>0</v>
      </c>
      <c r="TWX114" s="87">
        <v>0</v>
      </c>
      <c r="TWY114" s="87">
        <v>0</v>
      </c>
      <c r="TWZ114" s="87">
        <v>0</v>
      </c>
      <c r="TXA114" s="87">
        <v>0</v>
      </c>
      <c r="TXB114" s="87">
        <v>0</v>
      </c>
      <c r="TXC114" s="87">
        <v>0</v>
      </c>
      <c r="TXD114" s="87">
        <v>0</v>
      </c>
      <c r="TXE114" s="87">
        <v>0</v>
      </c>
      <c r="TXF114" s="87">
        <v>0</v>
      </c>
      <c r="TXG114" s="87">
        <v>0</v>
      </c>
      <c r="TXH114" s="87">
        <v>0</v>
      </c>
      <c r="TXI114" s="87">
        <v>0</v>
      </c>
      <c r="TXJ114" s="87">
        <v>0</v>
      </c>
      <c r="TXK114" s="87">
        <v>0</v>
      </c>
      <c r="TXL114" s="87">
        <v>0</v>
      </c>
      <c r="TXM114" s="87">
        <v>0</v>
      </c>
      <c r="TXN114" s="87">
        <v>0</v>
      </c>
      <c r="TXO114" s="87">
        <v>0</v>
      </c>
      <c r="TXP114" s="87">
        <v>0</v>
      </c>
      <c r="TXQ114" s="87">
        <v>0</v>
      </c>
      <c r="TXR114" s="87">
        <v>0</v>
      </c>
      <c r="TXS114" s="87">
        <v>0</v>
      </c>
      <c r="TXT114" s="87">
        <v>0</v>
      </c>
      <c r="TXU114" s="87">
        <v>0</v>
      </c>
      <c r="TXV114" s="87">
        <v>0</v>
      </c>
      <c r="TXW114" s="87">
        <v>0</v>
      </c>
      <c r="TXX114" s="87">
        <v>0</v>
      </c>
      <c r="TXY114" s="87">
        <v>0</v>
      </c>
      <c r="TXZ114" s="87">
        <v>0</v>
      </c>
      <c r="TYA114" s="87">
        <v>0</v>
      </c>
      <c r="TYB114" s="87">
        <v>0</v>
      </c>
      <c r="TYC114" s="87">
        <v>0</v>
      </c>
      <c r="TYD114" s="87">
        <v>0</v>
      </c>
      <c r="TYE114" s="87">
        <v>0</v>
      </c>
      <c r="TYF114" s="87">
        <v>0</v>
      </c>
      <c r="TYG114" s="87">
        <v>0</v>
      </c>
      <c r="TYH114" s="87">
        <v>0</v>
      </c>
      <c r="TYI114" s="87">
        <v>0</v>
      </c>
      <c r="TYJ114" s="87">
        <v>0</v>
      </c>
      <c r="TYK114" s="87">
        <v>0</v>
      </c>
      <c r="TYL114" s="87">
        <v>0</v>
      </c>
      <c r="TYM114" s="87">
        <v>0</v>
      </c>
      <c r="TYN114" s="87">
        <v>0</v>
      </c>
      <c r="TYO114" s="87">
        <v>0</v>
      </c>
      <c r="TYP114" s="87">
        <v>0</v>
      </c>
      <c r="TYQ114" s="87">
        <v>0</v>
      </c>
      <c r="TYR114" s="87">
        <v>0</v>
      </c>
      <c r="TYS114" s="87">
        <v>0</v>
      </c>
      <c r="TYT114" s="87">
        <v>0</v>
      </c>
      <c r="TYU114" s="87">
        <v>0</v>
      </c>
      <c r="TYV114" s="87">
        <v>0</v>
      </c>
      <c r="TYW114" s="87">
        <v>0</v>
      </c>
      <c r="TYX114" s="87">
        <v>0</v>
      </c>
      <c r="TYY114" s="87">
        <v>0</v>
      </c>
      <c r="TYZ114" s="87">
        <v>0</v>
      </c>
      <c r="TZA114" s="87">
        <v>0</v>
      </c>
      <c r="TZB114" s="87">
        <v>0</v>
      </c>
      <c r="TZC114" s="87">
        <v>0</v>
      </c>
      <c r="TZD114" s="87">
        <v>0</v>
      </c>
      <c r="TZE114" s="87">
        <v>0</v>
      </c>
      <c r="TZF114" s="87">
        <v>0</v>
      </c>
      <c r="TZG114" s="87">
        <v>0</v>
      </c>
      <c r="TZH114" s="87">
        <v>0</v>
      </c>
      <c r="TZI114" s="87">
        <v>0</v>
      </c>
      <c r="TZJ114" s="87">
        <v>0</v>
      </c>
      <c r="TZK114" s="87">
        <v>0</v>
      </c>
      <c r="TZL114" s="87">
        <v>0</v>
      </c>
      <c r="TZM114" s="87">
        <v>0</v>
      </c>
      <c r="TZN114" s="87">
        <v>0</v>
      </c>
      <c r="TZO114" s="87">
        <v>0</v>
      </c>
      <c r="TZP114" s="87">
        <v>0</v>
      </c>
      <c r="TZQ114" s="87">
        <v>0</v>
      </c>
      <c r="TZR114" s="87">
        <v>0</v>
      </c>
      <c r="TZS114" s="87">
        <v>0</v>
      </c>
      <c r="TZT114" s="87">
        <v>0</v>
      </c>
      <c r="TZU114" s="87">
        <v>0</v>
      </c>
      <c r="TZV114" s="87">
        <v>0</v>
      </c>
      <c r="TZW114" s="87">
        <v>0</v>
      </c>
      <c r="TZX114" s="87">
        <v>0</v>
      </c>
      <c r="TZY114" s="87">
        <v>0</v>
      </c>
      <c r="TZZ114" s="87">
        <v>0</v>
      </c>
      <c r="UAA114" s="87">
        <v>0</v>
      </c>
      <c r="UAB114" s="87">
        <v>0</v>
      </c>
      <c r="UAC114" s="87">
        <v>0</v>
      </c>
      <c r="UAD114" s="87">
        <v>0</v>
      </c>
      <c r="UAE114" s="87">
        <v>0</v>
      </c>
      <c r="UAF114" s="87">
        <v>0</v>
      </c>
      <c r="UAG114" s="87">
        <v>0</v>
      </c>
      <c r="UAH114" s="87">
        <v>0</v>
      </c>
      <c r="UAI114" s="87">
        <v>0</v>
      </c>
      <c r="UAJ114" s="87">
        <v>0</v>
      </c>
      <c r="UAK114" s="87">
        <v>0</v>
      </c>
      <c r="UAL114" s="87">
        <v>0</v>
      </c>
      <c r="UAM114" s="87">
        <v>0</v>
      </c>
      <c r="UAN114" s="87">
        <v>0</v>
      </c>
      <c r="UAO114" s="87">
        <v>0</v>
      </c>
      <c r="UAP114" s="87">
        <v>0</v>
      </c>
      <c r="UAQ114" s="87">
        <v>0</v>
      </c>
      <c r="UAR114" s="87">
        <v>0</v>
      </c>
      <c r="UAS114" s="87">
        <v>0</v>
      </c>
      <c r="UAT114" s="87">
        <v>0</v>
      </c>
      <c r="UAU114" s="87">
        <v>0</v>
      </c>
      <c r="UAV114" s="87">
        <v>0</v>
      </c>
      <c r="UAW114" s="87">
        <v>0</v>
      </c>
      <c r="UAX114" s="87">
        <v>0</v>
      </c>
      <c r="UAY114" s="87">
        <v>0</v>
      </c>
      <c r="UAZ114" s="87">
        <v>0</v>
      </c>
      <c r="UBA114" s="87">
        <v>0</v>
      </c>
      <c r="UBB114" s="87">
        <v>0</v>
      </c>
      <c r="UBC114" s="87">
        <v>0</v>
      </c>
      <c r="UBD114" s="87">
        <v>0</v>
      </c>
      <c r="UBE114" s="87">
        <v>0</v>
      </c>
      <c r="UBF114" s="87">
        <v>0</v>
      </c>
      <c r="UBG114" s="87">
        <v>0</v>
      </c>
      <c r="UBH114" s="87">
        <v>0</v>
      </c>
      <c r="UBI114" s="87">
        <v>0</v>
      </c>
      <c r="UBJ114" s="87">
        <v>0</v>
      </c>
      <c r="UBK114" s="87">
        <v>0</v>
      </c>
      <c r="UBL114" s="87">
        <v>0</v>
      </c>
      <c r="UBM114" s="87">
        <v>0</v>
      </c>
      <c r="UBN114" s="87">
        <v>0</v>
      </c>
      <c r="UBO114" s="87">
        <v>0</v>
      </c>
      <c r="UBP114" s="87">
        <v>0</v>
      </c>
      <c r="UBQ114" s="87">
        <v>0</v>
      </c>
      <c r="UBR114" s="87">
        <v>0</v>
      </c>
      <c r="UBS114" s="87">
        <v>0</v>
      </c>
      <c r="UBT114" s="87">
        <v>0</v>
      </c>
      <c r="UBU114" s="87">
        <v>0</v>
      </c>
      <c r="UBV114" s="87">
        <v>0</v>
      </c>
      <c r="UBW114" s="87">
        <v>0</v>
      </c>
      <c r="UBX114" s="87">
        <v>0</v>
      </c>
      <c r="UBY114" s="87">
        <v>0</v>
      </c>
      <c r="UBZ114" s="87">
        <v>0</v>
      </c>
      <c r="UCA114" s="87">
        <v>0</v>
      </c>
      <c r="UCB114" s="87">
        <v>0</v>
      </c>
      <c r="UCC114" s="87">
        <v>0</v>
      </c>
      <c r="UCD114" s="87">
        <v>0</v>
      </c>
      <c r="UCE114" s="87">
        <v>0</v>
      </c>
      <c r="UCF114" s="87">
        <v>0</v>
      </c>
      <c r="UCG114" s="87">
        <v>0</v>
      </c>
      <c r="UCH114" s="87">
        <v>0</v>
      </c>
      <c r="UCI114" s="87">
        <v>0</v>
      </c>
      <c r="UCJ114" s="87">
        <v>0</v>
      </c>
      <c r="UCK114" s="87">
        <v>0</v>
      </c>
      <c r="UCL114" s="87">
        <v>0</v>
      </c>
      <c r="UCM114" s="87">
        <v>0</v>
      </c>
      <c r="UCN114" s="87">
        <v>0</v>
      </c>
      <c r="UCO114" s="87">
        <v>0</v>
      </c>
      <c r="UCP114" s="87">
        <v>0</v>
      </c>
      <c r="UCQ114" s="87">
        <v>0</v>
      </c>
      <c r="UCR114" s="87">
        <v>0</v>
      </c>
      <c r="UCS114" s="87">
        <v>0</v>
      </c>
      <c r="UCT114" s="87">
        <v>0</v>
      </c>
      <c r="UCU114" s="87">
        <v>0</v>
      </c>
      <c r="UCV114" s="87">
        <v>0</v>
      </c>
      <c r="UCW114" s="87">
        <v>0</v>
      </c>
      <c r="UCX114" s="87">
        <v>0</v>
      </c>
      <c r="UCY114" s="87">
        <v>0</v>
      </c>
      <c r="UCZ114" s="87">
        <v>0</v>
      </c>
      <c r="UDA114" s="87">
        <v>0</v>
      </c>
      <c r="UDB114" s="87">
        <v>0</v>
      </c>
      <c r="UDC114" s="87">
        <v>0</v>
      </c>
      <c r="UDD114" s="87">
        <v>0</v>
      </c>
      <c r="UDE114" s="87">
        <v>0</v>
      </c>
      <c r="UDF114" s="87">
        <v>0</v>
      </c>
      <c r="UDG114" s="87">
        <v>0</v>
      </c>
      <c r="UDH114" s="87">
        <v>0</v>
      </c>
      <c r="UDI114" s="87">
        <v>0</v>
      </c>
      <c r="UDJ114" s="87">
        <v>0</v>
      </c>
      <c r="UDK114" s="87">
        <v>0</v>
      </c>
      <c r="UDL114" s="87">
        <v>0</v>
      </c>
      <c r="UDM114" s="87">
        <v>0</v>
      </c>
      <c r="UDN114" s="87">
        <v>0</v>
      </c>
      <c r="UDO114" s="87">
        <v>0</v>
      </c>
      <c r="UDP114" s="87">
        <v>0</v>
      </c>
      <c r="UDQ114" s="87">
        <v>0</v>
      </c>
      <c r="UDR114" s="87">
        <v>0</v>
      </c>
      <c r="UDS114" s="87">
        <v>0</v>
      </c>
      <c r="UDT114" s="87">
        <v>0</v>
      </c>
      <c r="UDU114" s="87">
        <v>0</v>
      </c>
      <c r="UDV114" s="87">
        <v>0</v>
      </c>
      <c r="UDW114" s="87">
        <v>0</v>
      </c>
      <c r="UDX114" s="87">
        <v>0</v>
      </c>
      <c r="UDY114" s="87">
        <v>0</v>
      </c>
      <c r="UDZ114" s="87">
        <v>0</v>
      </c>
      <c r="UEA114" s="87">
        <v>0</v>
      </c>
      <c r="UEB114" s="87">
        <v>0</v>
      </c>
      <c r="UEC114" s="87">
        <v>0</v>
      </c>
      <c r="UED114" s="87">
        <v>0</v>
      </c>
      <c r="UEE114" s="87">
        <v>0</v>
      </c>
      <c r="UEF114" s="87">
        <v>0</v>
      </c>
      <c r="UEG114" s="87">
        <v>0</v>
      </c>
      <c r="UEH114" s="87">
        <v>0</v>
      </c>
      <c r="UEI114" s="87">
        <v>0</v>
      </c>
      <c r="UEJ114" s="87">
        <v>0</v>
      </c>
      <c r="UEK114" s="87">
        <v>0</v>
      </c>
      <c r="UEL114" s="87">
        <v>0</v>
      </c>
      <c r="UEM114" s="87">
        <v>0</v>
      </c>
      <c r="UEN114" s="87">
        <v>0</v>
      </c>
      <c r="UEO114" s="87">
        <v>0</v>
      </c>
      <c r="UEP114" s="87">
        <v>0</v>
      </c>
      <c r="UEQ114" s="87">
        <v>0</v>
      </c>
      <c r="UER114" s="87">
        <v>0</v>
      </c>
      <c r="UES114" s="87">
        <v>0</v>
      </c>
      <c r="UET114" s="87">
        <v>0</v>
      </c>
      <c r="UEU114" s="87">
        <v>0</v>
      </c>
      <c r="UEV114" s="87">
        <v>0</v>
      </c>
      <c r="UEW114" s="87">
        <v>0</v>
      </c>
      <c r="UEX114" s="87">
        <v>0</v>
      </c>
      <c r="UEY114" s="87">
        <v>0</v>
      </c>
      <c r="UEZ114" s="87">
        <v>0</v>
      </c>
      <c r="UFA114" s="87">
        <v>0</v>
      </c>
      <c r="UFB114" s="87">
        <v>0</v>
      </c>
      <c r="UFC114" s="87">
        <v>0</v>
      </c>
      <c r="UFD114" s="87">
        <v>0</v>
      </c>
      <c r="UFE114" s="87">
        <v>0</v>
      </c>
      <c r="UFF114" s="87">
        <v>0</v>
      </c>
      <c r="UFG114" s="87">
        <v>0</v>
      </c>
      <c r="UFH114" s="87">
        <v>0</v>
      </c>
      <c r="UFI114" s="87">
        <v>0</v>
      </c>
      <c r="UFJ114" s="87">
        <v>0</v>
      </c>
      <c r="UFK114" s="87">
        <v>0</v>
      </c>
      <c r="UFL114" s="87">
        <v>0</v>
      </c>
      <c r="UFM114" s="87">
        <v>0</v>
      </c>
      <c r="UFN114" s="87">
        <v>0</v>
      </c>
      <c r="UFO114" s="87">
        <v>0</v>
      </c>
      <c r="UFP114" s="87">
        <v>0</v>
      </c>
      <c r="UFQ114" s="87">
        <v>0</v>
      </c>
      <c r="UFR114" s="87">
        <v>0</v>
      </c>
      <c r="UFS114" s="87">
        <v>0</v>
      </c>
      <c r="UFT114" s="87">
        <v>0</v>
      </c>
      <c r="UFU114" s="87">
        <v>0</v>
      </c>
      <c r="UFV114" s="87">
        <v>0</v>
      </c>
      <c r="UFW114" s="87">
        <v>0</v>
      </c>
      <c r="UFX114" s="87">
        <v>0</v>
      </c>
      <c r="UFY114" s="87">
        <v>0</v>
      </c>
      <c r="UFZ114" s="87">
        <v>0</v>
      </c>
      <c r="UGA114" s="87">
        <v>0</v>
      </c>
      <c r="UGB114" s="87">
        <v>0</v>
      </c>
      <c r="UGC114" s="87">
        <v>0</v>
      </c>
      <c r="UGD114" s="87">
        <v>0</v>
      </c>
      <c r="UGE114" s="87">
        <v>0</v>
      </c>
      <c r="UGF114" s="87">
        <v>0</v>
      </c>
      <c r="UGG114" s="87">
        <v>0</v>
      </c>
      <c r="UGH114" s="87">
        <v>0</v>
      </c>
      <c r="UGI114" s="87">
        <v>0</v>
      </c>
      <c r="UGJ114" s="87">
        <v>0</v>
      </c>
      <c r="UGK114" s="87">
        <v>0</v>
      </c>
      <c r="UGL114" s="87">
        <v>0</v>
      </c>
      <c r="UGM114" s="87">
        <v>0</v>
      </c>
      <c r="UGN114" s="87">
        <v>0</v>
      </c>
      <c r="UGO114" s="87">
        <v>0</v>
      </c>
      <c r="UGP114" s="87">
        <v>0</v>
      </c>
      <c r="UGQ114" s="87">
        <v>0</v>
      </c>
      <c r="UGR114" s="87">
        <v>0</v>
      </c>
      <c r="UGS114" s="87">
        <v>0</v>
      </c>
      <c r="UGT114" s="87">
        <v>0</v>
      </c>
      <c r="UGU114" s="87">
        <v>0</v>
      </c>
      <c r="UGV114" s="87">
        <v>0</v>
      </c>
      <c r="UGW114" s="87">
        <v>0</v>
      </c>
      <c r="UGX114" s="87">
        <v>0</v>
      </c>
      <c r="UGY114" s="87">
        <v>0</v>
      </c>
      <c r="UGZ114" s="87">
        <v>0</v>
      </c>
      <c r="UHA114" s="87">
        <v>0</v>
      </c>
      <c r="UHB114" s="87">
        <v>0</v>
      </c>
      <c r="UHC114" s="87">
        <v>0</v>
      </c>
      <c r="UHD114" s="87">
        <v>0</v>
      </c>
      <c r="UHE114" s="87">
        <v>0</v>
      </c>
      <c r="UHF114" s="87">
        <v>0</v>
      </c>
      <c r="UHG114" s="87">
        <v>0</v>
      </c>
      <c r="UHH114" s="87">
        <v>0</v>
      </c>
      <c r="UHI114" s="87">
        <v>0</v>
      </c>
      <c r="UHJ114" s="87">
        <v>0</v>
      </c>
      <c r="UHK114" s="87">
        <v>0</v>
      </c>
      <c r="UHL114" s="87">
        <v>0</v>
      </c>
      <c r="UHM114" s="87">
        <v>0</v>
      </c>
      <c r="UHN114" s="87">
        <v>0</v>
      </c>
      <c r="UHO114" s="87">
        <v>0</v>
      </c>
      <c r="UHP114" s="87">
        <v>0</v>
      </c>
      <c r="UHQ114" s="87">
        <v>0</v>
      </c>
      <c r="UHR114" s="87">
        <v>0</v>
      </c>
      <c r="UHS114" s="87">
        <v>0</v>
      </c>
      <c r="UHT114" s="87">
        <v>0</v>
      </c>
      <c r="UHU114" s="87">
        <v>0</v>
      </c>
      <c r="UHV114" s="87">
        <v>0</v>
      </c>
      <c r="UHW114" s="87">
        <v>0</v>
      </c>
      <c r="UHX114" s="87">
        <v>0</v>
      </c>
      <c r="UHY114" s="87">
        <v>0</v>
      </c>
      <c r="UHZ114" s="87">
        <v>0</v>
      </c>
      <c r="UIA114" s="87">
        <v>0</v>
      </c>
      <c r="UIB114" s="87">
        <v>0</v>
      </c>
      <c r="UIC114" s="87">
        <v>0</v>
      </c>
      <c r="UID114" s="87">
        <v>0</v>
      </c>
      <c r="UIE114" s="87">
        <v>0</v>
      </c>
      <c r="UIF114" s="87">
        <v>0</v>
      </c>
      <c r="UIG114" s="87">
        <v>0</v>
      </c>
      <c r="UIH114" s="87">
        <v>0</v>
      </c>
      <c r="UII114" s="87">
        <v>0</v>
      </c>
      <c r="UIJ114" s="87">
        <v>0</v>
      </c>
      <c r="UIK114" s="87">
        <v>0</v>
      </c>
      <c r="UIL114" s="87">
        <v>0</v>
      </c>
      <c r="UIM114" s="87">
        <v>0</v>
      </c>
      <c r="UIN114" s="87">
        <v>0</v>
      </c>
      <c r="UIO114" s="87">
        <v>0</v>
      </c>
      <c r="UIP114" s="87">
        <v>0</v>
      </c>
      <c r="UIQ114" s="87">
        <v>0</v>
      </c>
      <c r="UIR114" s="87">
        <v>0</v>
      </c>
      <c r="UIS114" s="87">
        <v>0</v>
      </c>
      <c r="UIT114" s="87">
        <v>0</v>
      </c>
      <c r="UIU114" s="87">
        <v>0</v>
      </c>
      <c r="UIV114" s="87">
        <v>0</v>
      </c>
      <c r="UIW114" s="87">
        <v>0</v>
      </c>
      <c r="UIX114" s="87">
        <v>0</v>
      </c>
      <c r="UIY114" s="87">
        <v>0</v>
      </c>
      <c r="UIZ114" s="87">
        <v>0</v>
      </c>
      <c r="UJA114" s="87">
        <v>0</v>
      </c>
      <c r="UJB114" s="87">
        <v>0</v>
      </c>
      <c r="UJC114" s="87">
        <v>0</v>
      </c>
      <c r="UJD114" s="87">
        <v>0</v>
      </c>
      <c r="UJE114" s="87">
        <v>0</v>
      </c>
      <c r="UJF114" s="87">
        <v>0</v>
      </c>
      <c r="UJG114" s="87">
        <v>0</v>
      </c>
      <c r="UJH114" s="87">
        <v>0</v>
      </c>
      <c r="UJI114" s="87">
        <v>0</v>
      </c>
      <c r="UJJ114" s="87">
        <v>0</v>
      </c>
      <c r="UJK114" s="87">
        <v>0</v>
      </c>
      <c r="UJL114" s="87">
        <v>0</v>
      </c>
      <c r="UJM114" s="87">
        <v>0</v>
      </c>
      <c r="UJN114" s="87">
        <v>0</v>
      </c>
      <c r="UJO114" s="87">
        <v>0</v>
      </c>
      <c r="UJP114" s="87">
        <v>0</v>
      </c>
      <c r="UJQ114" s="87">
        <v>0</v>
      </c>
      <c r="UJR114" s="87">
        <v>0</v>
      </c>
      <c r="UJS114" s="87">
        <v>0</v>
      </c>
      <c r="UJT114" s="87">
        <v>0</v>
      </c>
      <c r="UJU114" s="87">
        <v>0</v>
      </c>
      <c r="UJV114" s="87">
        <v>0</v>
      </c>
      <c r="UJW114" s="87">
        <v>0</v>
      </c>
      <c r="UJX114" s="87">
        <v>0</v>
      </c>
      <c r="UJY114" s="87">
        <v>0</v>
      </c>
      <c r="UJZ114" s="87">
        <v>0</v>
      </c>
      <c r="UKA114" s="87">
        <v>0</v>
      </c>
      <c r="UKB114" s="87">
        <v>0</v>
      </c>
      <c r="UKC114" s="87">
        <v>0</v>
      </c>
      <c r="UKD114" s="87">
        <v>0</v>
      </c>
      <c r="UKE114" s="87">
        <v>0</v>
      </c>
      <c r="UKF114" s="87">
        <v>0</v>
      </c>
      <c r="UKG114" s="87">
        <v>0</v>
      </c>
      <c r="UKH114" s="87">
        <v>0</v>
      </c>
      <c r="UKI114" s="87">
        <v>0</v>
      </c>
      <c r="UKJ114" s="87">
        <v>0</v>
      </c>
      <c r="UKK114" s="87">
        <v>0</v>
      </c>
      <c r="UKL114" s="87">
        <v>0</v>
      </c>
      <c r="UKM114" s="87">
        <v>0</v>
      </c>
      <c r="UKN114" s="87">
        <v>0</v>
      </c>
      <c r="UKO114" s="87">
        <v>0</v>
      </c>
      <c r="UKP114" s="87">
        <v>0</v>
      </c>
      <c r="UKQ114" s="87">
        <v>0</v>
      </c>
      <c r="UKR114" s="87">
        <v>0</v>
      </c>
      <c r="UKS114" s="87">
        <v>0</v>
      </c>
      <c r="UKT114" s="87">
        <v>0</v>
      </c>
      <c r="UKU114" s="87">
        <v>0</v>
      </c>
      <c r="UKV114" s="87">
        <v>0</v>
      </c>
      <c r="UKW114" s="87">
        <v>0</v>
      </c>
      <c r="UKX114" s="87">
        <v>0</v>
      </c>
      <c r="UKY114" s="87">
        <v>0</v>
      </c>
      <c r="UKZ114" s="87">
        <v>0</v>
      </c>
      <c r="ULA114" s="87">
        <v>0</v>
      </c>
      <c r="ULB114" s="87">
        <v>0</v>
      </c>
      <c r="ULC114" s="87">
        <v>0</v>
      </c>
      <c r="ULD114" s="87">
        <v>0</v>
      </c>
      <c r="ULE114" s="87">
        <v>0</v>
      </c>
      <c r="ULF114" s="87">
        <v>0</v>
      </c>
      <c r="ULG114" s="87">
        <v>0</v>
      </c>
      <c r="ULH114" s="87">
        <v>0</v>
      </c>
      <c r="ULI114" s="87">
        <v>0</v>
      </c>
      <c r="ULJ114" s="87">
        <v>0</v>
      </c>
      <c r="ULK114" s="87">
        <v>0</v>
      </c>
      <c r="ULL114" s="87">
        <v>0</v>
      </c>
      <c r="ULM114" s="87">
        <v>0</v>
      </c>
      <c r="ULN114" s="87">
        <v>0</v>
      </c>
      <c r="ULO114" s="87">
        <v>0</v>
      </c>
      <c r="ULP114" s="87">
        <v>0</v>
      </c>
      <c r="ULQ114" s="87">
        <v>0</v>
      </c>
      <c r="ULR114" s="87">
        <v>0</v>
      </c>
      <c r="ULS114" s="87">
        <v>0</v>
      </c>
      <c r="ULT114" s="87">
        <v>0</v>
      </c>
      <c r="ULU114" s="87">
        <v>0</v>
      </c>
      <c r="ULV114" s="87">
        <v>0</v>
      </c>
      <c r="ULW114" s="87">
        <v>0</v>
      </c>
      <c r="ULX114" s="87">
        <v>0</v>
      </c>
      <c r="ULY114" s="87">
        <v>0</v>
      </c>
      <c r="ULZ114" s="87">
        <v>0</v>
      </c>
      <c r="UMA114" s="87">
        <v>0</v>
      </c>
      <c r="UMB114" s="87">
        <v>0</v>
      </c>
      <c r="UMC114" s="87">
        <v>0</v>
      </c>
      <c r="UMD114" s="87">
        <v>0</v>
      </c>
      <c r="UME114" s="87">
        <v>0</v>
      </c>
      <c r="UMF114" s="87">
        <v>0</v>
      </c>
      <c r="UMG114" s="87">
        <v>0</v>
      </c>
      <c r="UMH114" s="87">
        <v>0</v>
      </c>
      <c r="UMI114" s="87">
        <v>0</v>
      </c>
      <c r="UMJ114" s="87">
        <v>0</v>
      </c>
      <c r="UMK114" s="87">
        <v>0</v>
      </c>
      <c r="UML114" s="87">
        <v>0</v>
      </c>
      <c r="UMM114" s="87">
        <v>0</v>
      </c>
      <c r="UMN114" s="87">
        <v>0</v>
      </c>
      <c r="UMO114" s="87">
        <v>0</v>
      </c>
      <c r="UMP114" s="87">
        <v>0</v>
      </c>
      <c r="UMQ114" s="87">
        <v>0</v>
      </c>
      <c r="UMR114" s="87">
        <v>0</v>
      </c>
      <c r="UMS114" s="87">
        <v>0</v>
      </c>
      <c r="UMT114" s="87">
        <v>0</v>
      </c>
      <c r="UMU114" s="87">
        <v>0</v>
      </c>
      <c r="UMV114" s="87">
        <v>0</v>
      </c>
      <c r="UMW114" s="87">
        <v>0</v>
      </c>
      <c r="UMX114" s="87">
        <v>0</v>
      </c>
      <c r="UMY114" s="87">
        <v>0</v>
      </c>
      <c r="UMZ114" s="87">
        <v>0</v>
      </c>
      <c r="UNA114" s="87">
        <v>0</v>
      </c>
      <c r="UNB114" s="87">
        <v>0</v>
      </c>
      <c r="UNC114" s="87">
        <v>0</v>
      </c>
      <c r="UND114" s="87">
        <v>0</v>
      </c>
      <c r="UNE114" s="87">
        <v>0</v>
      </c>
      <c r="UNF114" s="87">
        <v>0</v>
      </c>
      <c r="UNG114" s="87">
        <v>0</v>
      </c>
      <c r="UNH114" s="87">
        <v>0</v>
      </c>
      <c r="UNI114" s="87">
        <v>0</v>
      </c>
      <c r="UNJ114" s="87">
        <v>0</v>
      </c>
      <c r="UNK114" s="87">
        <v>0</v>
      </c>
      <c r="UNL114" s="87">
        <v>0</v>
      </c>
      <c r="UNM114" s="87">
        <v>0</v>
      </c>
      <c r="UNN114" s="87">
        <v>0</v>
      </c>
      <c r="UNO114" s="87">
        <v>0</v>
      </c>
      <c r="UNP114" s="87">
        <v>0</v>
      </c>
      <c r="UNQ114" s="87">
        <v>0</v>
      </c>
      <c r="UNR114" s="87">
        <v>0</v>
      </c>
      <c r="UNS114" s="87">
        <v>0</v>
      </c>
      <c r="UNT114" s="87">
        <v>0</v>
      </c>
      <c r="UNU114" s="87">
        <v>0</v>
      </c>
      <c r="UNV114" s="87">
        <v>0</v>
      </c>
      <c r="UNW114" s="87">
        <v>0</v>
      </c>
      <c r="UNX114" s="87">
        <v>0</v>
      </c>
      <c r="UNY114" s="87">
        <v>0</v>
      </c>
      <c r="UNZ114" s="87">
        <v>0</v>
      </c>
      <c r="UOA114" s="87">
        <v>0</v>
      </c>
      <c r="UOB114" s="87">
        <v>0</v>
      </c>
      <c r="UOC114" s="87">
        <v>0</v>
      </c>
      <c r="UOD114" s="87">
        <v>0</v>
      </c>
      <c r="UOE114" s="87">
        <v>0</v>
      </c>
      <c r="UOF114" s="87">
        <v>0</v>
      </c>
      <c r="UOG114" s="87">
        <v>0</v>
      </c>
      <c r="UOH114" s="87">
        <v>0</v>
      </c>
      <c r="UOI114" s="87">
        <v>0</v>
      </c>
      <c r="UOJ114" s="87">
        <v>0</v>
      </c>
      <c r="UOK114" s="87">
        <v>0</v>
      </c>
      <c r="UOL114" s="87">
        <v>0</v>
      </c>
      <c r="UOM114" s="87">
        <v>0</v>
      </c>
      <c r="UON114" s="87">
        <v>0</v>
      </c>
      <c r="UOO114" s="87">
        <v>0</v>
      </c>
      <c r="UOP114" s="87">
        <v>0</v>
      </c>
      <c r="UOQ114" s="87">
        <v>0</v>
      </c>
      <c r="UOR114" s="87">
        <v>0</v>
      </c>
      <c r="UOS114" s="87">
        <v>0</v>
      </c>
      <c r="UOT114" s="87">
        <v>0</v>
      </c>
      <c r="UOU114" s="87">
        <v>0</v>
      </c>
      <c r="UOV114" s="87">
        <v>0</v>
      </c>
      <c r="UOW114" s="87">
        <v>0</v>
      </c>
      <c r="UOX114" s="87">
        <v>0</v>
      </c>
      <c r="UOY114" s="87">
        <v>0</v>
      </c>
      <c r="UOZ114" s="87">
        <v>0</v>
      </c>
      <c r="UPA114" s="87">
        <v>0</v>
      </c>
      <c r="UPB114" s="87">
        <v>0</v>
      </c>
      <c r="UPC114" s="87">
        <v>0</v>
      </c>
      <c r="UPD114" s="87">
        <v>0</v>
      </c>
      <c r="UPE114" s="87">
        <v>0</v>
      </c>
      <c r="UPF114" s="87">
        <v>0</v>
      </c>
      <c r="UPG114" s="87">
        <v>0</v>
      </c>
      <c r="UPH114" s="87">
        <v>0</v>
      </c>
      <c r="UPI114" s="87">
        <v>0</v>
      </c>
      <c r="UPJ114" s="87">
        <v>0</v>
      </c>
      <c r="UPK114" s="87">
        <v>0</v>
      </c>
      <c r="UPL114" s="87">
        <v>0</v>
      </c>
      <c r="UPM114" s="87">
        <v>0</v>
      </c>
      <c r="UPN114" s="87">
        <v>0</v>
      </c>
      <c r="UPO114" s="87">
        <v>0</v>
      </c>
      <c r="UPP114" s="87">
        <v>0</v>
      </c>
      <c r="UPQ114" s="87">
        <v>0</v>
      </c>
      <c r="UPR114" s="87">
        <v>0</v>
      </c>
      <c r="UPS114" s="87">
        <v>0</v>
      </c>
      <c r="UPT114" s="87">
        <v>0</v>
      </c>
      <c r="UPU114" s="87">
        <v>0</v>
      </c>
      <c r="UPV114" s="87">
        <v>0</v>
      </c>
      <c r="UPW114" s="87">
        <v>0</v>
      </c>
      <c r="UPX114" s="87">
        <v>0</v>
      </c>
      <c r="UPY114" s="87">
        <v>0</v>
      </c>
      <c r="UPZ114" s="87">
        <v>0</v>
      </c>
      <c r="UQA114" s="87">
        <v>0</v>
      </c>
      <c r="UQB114" s="87">
        <v>0</v>
      </c>
      <c r="UQC114" s="87">
        <v>0</v>
      </c>
      <c r="UQD114" s="87">
        <v>0</v>
      </c>
      <c r="UQE114" s="87">
        <v>0</v>
      </c>
      <c r="UQF114" s="87">
        <v>0</v>
      </c>
      <c r="UQG114" s="87">
        <v>0</v>
      </c>
      <c r="UQH114" s="87">
        <v>0</v>
      </c>
      <c r="UQI114" s="87">
        <v>0</v>
      </c>
      <c r="UQJ114" s="87">
        <v>0</v>
      </c>
      <c r="UQK114" s="87">
        <v>0</v>
      </c>
      <c r="UQL114" s="87">
        <v>0</v>
      </c>
      <c r="UQM114" s="87">
        <v>0</v>
      </c>
      <c r="UQN114" s="87">
        <v>0</v>
      </c>
      <c r="UQO114" s="87">
        <v>0</v>
      </c>
      <c r="UQP114" s="87">
        <v>0</v>
      </c>
      <c r="UQQ114" s="87">
        <v>0</v>
      </c>
      <c r="UQR114" s="87">
        <v>0</v>
      </c>
      <c r="UQS114" s="87">
        <v>0</v>
      </c>
      <c r="UQT114" s="87">
        <v>0</v>
      </c>
      <c r="UQU114" s="87">
        <v>0</v>
      </c>
      <c r="UQV114" s="87">
        <v>0</v>
      </c>
      <c r="UQW114" s="87">
        <v>0</v>
      </c>
      <c r="UQX114" s="87">
        <v>0</v>
      </c>
      <c r="UQY114" s="87">
        <v>0</v>
      </c>
      <c r="UQZ114" s="87">
        <v>0</v>
      </c>
      <c r="URA114" s="87">
        <v>0</v>
      </c>
      <c r="URB114" s="87">
        <v>0</v>
      </c>
      <c r="URC114" s="87">
        <v>0</v>
      </c>
      <c r="URD114" s="87">
        <v>0</v>
      </c>
      <c r="URE114" s="87">
        <v>0</v>
      </c>
      <c r="URF114" s="87">
        <v>0</v>
      </c>
      <c r="URG114" s="87">
        <v>0</v>
      </c>
      <c r="URH114" s="87">
        <v>0</v>
      </c>
      <c r="URI114" s="87">
        <v>0</v>
      </c>
      <c r="URJ114" s="87">
        <v>0</v>
      </c>
      <c r="URK114" s="87">
        <v>0</v>
      </c>
      <c r="URL114" s="87">
        <v>0</v>
      </c>
      <c r="URM114" s="87">
        <v>0</v>
      </c>
      <c r="URN114" s="87">
        <v>0</v>
      </c>
      <c r="URO114" s="87">
        <v>0</v>
      </c>
      <c r="URP114" s="87">
        <v>0</v>
      </c>
      <c r="URQ114" s="87">
        <v>0</v>
      </c>
      <c r="URR114" s="87">
        <v>0</v>
      </c>
      <c r="URS114" s="87">
        <v>0</v>
      </c>
      <c r="URT114" s="87">
        <v>0</v>
      </c>
      <c r="URU114" s="87">
        <v>0</v>
      </c>
      <c r="URV114" s="87">
        <v>0</v>
      </c>
      <c r="URW114" s="87">
        <v>0</v>
      </c>
      <c r="URX114" s="87">
        <v>0</v>
      </c>
      <c r="URY114" s="87">
        <v>0</v>
      </c>
      <c r="URZ114" s="87">
        <v>0</v>
      </c>
      <c r="USA114" s="87">
        <v>0</v>
      </c>
      <c r="USB114" s="87">
        <v>0</v>
      </c>
      <c r="USC114" s="87">
        <v>0</v>
      </c>
      <c r="USD114" s="87">
        <v>0</v>
      </c>
      <c r="USE114" s="87">
        <v>0</v>
      </c>
      <c r="USF114" s="87">
        <v>0</v>
      </c>
      <c r="USG114" s="87">
        <v>0</v>
      </c>
      <c r="USH114" s="87">
        <v>0</v>
      </c>
      <c r="USI114" s="87">
        <v>0</v>
      </c>
      <c r="USJ114" s="87">
        <v>0</v>
      </c>
      <c r="USK114" s="87">
        <v>0</v>
      </c>
      <c r="USL114" s="87">
        <v>0</v>
      </c>
      <c r="USM114" s="87">
        <v>0</v>
      </c>
      <c r="USN114" s="87">
        <v>0</v>
      </c>
      <c r="USO114" s="87">
        <v>0</v>
      </c>
      <c r="USP114" s="87">
        <v>0</v>
      </c>
      <c r="USQ114" s="87">
        <v>0</v>
      </c>
      <c r="USR114" s="87">
        <v>0</v>
      </c>
      <c r="USS114" s="87">
        <v>0</v>
      </c>
      <c r="UST114" s="87">
        <v>0</v>
      </c>
      <c r="USU114" s="87">
        <v>0</v>
      </c>
      <c r="USV114" s="87">
        <v>0</v>
      </c>
      <c r="USW114" s="87">
        <v>0</v>
      </c>
      <c r="USX114" s="87">
        <v>0</v>
      </c>
      <c r="USY114" s="87">
        <v>0</v>
      </c>
      <c r="USZ114" s="87">
        <v>0</v>
      </c>
      <c r="UTA114" s="87">
        <v>0</v>
      </c>
      <c r="UTB114" s="87">
        <v>0</v>
      </c>
      <c r="UTC114" s="87">
        <v>0</v>
      </c>
      <c r="UTD114" s="87">
        <v>0</v>
      </c>
      <c r="UTE114" s="87">
        <v>0</v>
      </c>
      <c r="UTF114" s="87">
        <v>0</v>
      </c>
      <c r="UTG114" s="87">
        <v>0</v>
      </c>
      <c r="UTH114" s="87">
        <v>0</v>
      </c>
      <c r="UTI114" s="87">
        <v>0</v>
      </c>
      <c r="UTJ114" s="87">
        <v>0</v>
      </c>
      <c r="UTK114" s="87">
        <v>0</v>
      </c>
      <c r="UTL114" s="87">
        <v>0</v>
      </c>
      <c r="UTM114" s="87">
        <v>0</v>
      </c>
      <c r="UTN114" s="87">
        <v>0</v>
      </c>
      <c r="UTO114" s="87">
        <v>0</v>
      </c>
      <c r="UTP114" s="87">
        <v>0</v>
      </c>
      <c r="UTQ114" s="87">
        <v>0</v>
      </c>
      <c r="UTR114" s="87">
        <v>0</v>
      </c>
      <c r="UTS114" s="87">
        <v>0</v>
      </c>
      <c r="UTT114" s="87">
        <v>0</v>
      </c>
      <c r="UTU114" s="87">
        <v>0</v>
      </c>
      <c r="UTV114" s="87">
        <v>0</v>
      </c>
      <c r="UTW114" s="87">
        <v>0</v>
      </c>
      <c r="UTX114" s="87">
        <v>0</v>
      </c>
      <c r="UTY114" s="87">
        <v>0</v>
      </c>
      <c r="UTZ114" s="87">
        <v>0</v>
      </c>
      <c r="UUA114" s="87">
        <v>0</v>
      </c>
      <c r="UUB114" s="87">
        <v>0</v>
      </c>
      <c r="UUC114" s="87">
        <v>0</v>
      </c>
      <c r="UUD114" s="87">
        <v>0</v>
      </c>
      <c r="UUE114" s="87">
        <v>0</v>
      </c>
      <c r="UUF114" s="87">
        <v>0</v>
      </c>
      <c r="UUG114" s="87">
        <v>0</v>
      </c>
      <c r="UUH114" s="87">
        <v>0</v>
      </c>
      <c r="UUI114" s="87">
        <v>0</v>
      </c>
      <c r="UUJ114" s="87">
        <v>0</v>
      </c>
      <c r="UUK114" s="87">
        <v>0</v>
      </c>
      <c r="UUL114" s="87">
        <v>0</v>
      </c>
      <c r="UUM114" s="87">
        <v>0</v>
      </c>
      <c r="UUN114" s="87">
        <v>0</v>
      </c>
      <c r="UUO114" s="87">
        <v>0</v>
      </c>
      <c r="UUP114" s="87">
        <v>0</v>
      </c>
      <c r="UUQ114" s="87">
        <v>0</v>
      </c>
      <c r="UUR114" s="87">
        <v>0</v>
      </c>
      <c r="UUS114" s="87">
        <v>0</v>
      </c>
      <c r="UUT114" s="87">
        <v>0</v>
      </c>
      <c r="UUU114" s="87">
        <v>0</v>
      </c>
      <c r="UUV114" s="87">
        <v>0</v>
      </c>
      <c r="UUW114" s="87">
        <v>0</v>
      </c>
      <c r="UUX114" s="87">
        <v>0</v>
      </c>
      <c r="UUY114" s="87">
        <v>0</v>
      </c>
      <c r="UUZ114" s="87">
        <v>0</v>
      </c>
      <c r="UVA114" s="87">
        <v>0</v>
      </c>
      <c r="UVB114" s="87">
        <v>0</v>
      </c>
      <c r="UVC114" s="87">
        <v>0</v>
      </c>
      <c r="UVD114" s="87">
        <v>0</v>
      </c>
      <c r="UVE114" s="87">
        <v>0</v>
      </c>
      <c r="UVF114" s="87">
        <v>0</v>
      </c>
      <c r="UVG114" s="87">
        <v>0</v>
      </c>
      <c r="UVH114" s="87">
        <v>0</v>
      </c>
      <c r="UVI114" s="87">
        <v>0</v>
      </c>
      <c r="UVJ114" s="87">
        <v>0</v>
      </c>
      <c r="UVK114" s="87">
        <v>0</v>
      </c>
      <c r="UVL114" s="87">
        <v>0</v>
      </c>
      <c r="UVM114" s="87">
        <v>0</v>
      </c>
      <c r="UVN114" s="87">
        <v>0</v>
      </c>
      <c r="UVO114" s="87">
        <v>0</v>
      </c>
      <c r="UVP114" s="87">
        <v>0</v>
      </c>
      <c r="UVQ114" s="87">
        <v>0</v>
      </c>
      <c r="UVR114" s="87">
        <v>0</v>
      </c>
      <c r="UVS114" s="87">
        <v>0</v>
      </c>
      <c r="UVT114" s="87">
        <v>0</v>
      </c>
      <c r="UVU114" s="87">
        <v>0</v>
      </c>
      <c r="UVV114" s="87">
        <v>0</v>
      </c>
      <c r="UVW114" s="87">
        <v>0</v>
      </c>
      <c r="UVX114" s="87">
        <v>0</v>
      </c>
      <c r="UVY114" s="87">
        <v>0</v>
      </c>
      <c r="UVZ114" s="87">
        <v>0</v>
      </c>
      <c r="UWA114" s="87">
        <v>0</v>
      </c>
      <c r="UWB114" s="87">
        <v>0</v>
      </c>
      <c r="UWC114" s="87">
        <v>0</v>
      </c>
      <c r="UWD114" s="87">
        <v>0</v>
      </c>
      <c r="UWE114" s="87">
        <v>0</v>
      </c>
      <c r="UWF114" s="87">
        <v>0</v>
      </c>
      <c r="UWG114" s="87">
        <v>0</v>
      </c>
      <c r="UWH114" s="87">
        <v>0</v>
      </c>
      <c r="UWI114" s="87">
        <v>0</v>
      </c>
      <c r="UWJ114" s="87">
        <v>0</v>
      </c>
      <c r="UWK114" s="87">
        <v>0</v>
      </c>
      <c r="UWL114" s="87">
        <v>0</v>
      </c>
      <c r="UWM114" s="87">
        <v>0</v>
      </c>
      <c r="UWN114" s="87">
        <v>0</v>
      </c>
      <c r="UWO114" s="87">
        <v>0</v>
      </c>
      <c r="UWP114" s="87">
        <v>0</v>
      </c>
      <c r="UWQ114" s="87">
        <v>0</v>
      </c>
      <c r="UWR114" s="87">
        <v>0</v>
      </c>
      <c r="UWS114" s="87">
        <v>0</v>
      </c>
      <c r="UWT114" s="87">
        <v>0</v>
      </c>
      <c r="UWU114" s="87">
        <v>0</v>
      </c>
      <c r="UWV114" s="87">
        <v>0</v>
      </c>
      <c r="UWW114" s="87">
        <v>0</v>
      </c>
      <c r="UWX114" s="87">
        <v>0</v>
      </c>
      <c r="UWY114" s="87">
        <v>0</v>
      </c>
      <c r="UWZ114" s="87">
        <v>0</v>
      </c>
      <c r="UXA114" s="87">
        <v>0</v>
      </c>
      <c r="UXB114" s="87">
        <v>0</v>
      </c>
      <c r="UXC114" s="87">
        <v>0</v>
      </c>
      <c r="UXD114" s="87">
        <v>0</v>
      </c>
      <c r="UXE114" s="87">
        <v>0</v>
      </c>
      <c r="UXF114" s="87">
        <v>0</v>
      </c>
      <c r="UXG114" s="87">
        <v>0</v>
      </c>
      <c r="UXH114" s="87">
        <v>0</v>
      </c>
      <c r="UXI114" s="87">
        <v>0</v>
      </c>
      <c r="UXJ114" s="87">
        <v>0</v>
      </c>
      <c r="UXK114" s="87">
        <v>0</v>
      </c>
      <c r="UXL114" s="87">
        <v>0</v>
      </c>
      <c r="UXM114" s="87">
        <v>0</v>
      </c>
      <c r="UXN114" s="87">
        <v>0</v>
      </c>
      <c r="UXO114" s="87">
        <v>0</v>
      </c>
      <c r="UXP114" s="87">
        <v>0</v>
      </c>
      <c r="UXQ114" s="87">
        <v>0</v>
      </c>
      <c r="UXR114" s="87">
        <v>0</v>
      </c>
      <c r="UXS114" s="87">
        <v>0</v>
      </c>
      <c r="UXT114" s="87">
        <v>0</v>
      </c>
      <c r="UXU114" s="87">
        <v>0</v>
      </c>
      <c r="UXV114" s="87">
        <v>0</v>
      </c>
      <c r="UXW114" s="87">
        <v>0</v>
      </c>
      <c r="UXX114" s="87">
        <v>0</v>
      </c>
      <c r="UXY114" s="87">
        <v>0</v>
      </c>
      <c r="UXZ114" s="87">
        <v>0</v>
      </c>
      <c r="UYA114" s="87">
        <v>0</v>
      </c>
      <c r="UYB114" s="87">
        <v>0</v>
      </c>
      <c r="UYC114" s="87">
        <v>0</v>
      </c>
      <c r="UYD114" s="87">
        <v>0</v>
      </c>
      <c r="UYE114" s="87">
        <v>0</v>
      </c>
      <c r="UYF114" s="87">
        <v>0</v>
      </c>
      <c r="UYG114" s="87">
        <v>0</v>
      </c>
      <c r="UYH114" s="87">
        <v>0</v>
      </c>
      <c r="UYI114" s="87">
        <v>0</v>
      </c>
      <c r="UYJ114" s="87">
        <v>0</v>
      </c>
      <c r="UYK114" s="87">
        <v>0</v>
      </c>
      <c r="UYL114" s="87">
        <v>0</v>
      </c>
      <c r="UYM114" s="87">
        <v>0</v>
      </c>
      <c r="UYN114" s="87">
        <v>0</v>
      </c>
      <c r="UYO114" s="87">
        <v>0</v>
      </c>
      <c r="UYP114" s="87">
        <v>0</v>
      </c>
      <c r="UYQ114" s="87">
        <v>0</v>
      </c>
      <c r="UYR114" s="87">
        <v>0</v>
      </c>
      <c r="UYS114" s="87">
        <v>0</v>
      </c>
      <c r="UYT114" s="87">
        <v>0</v>
      </c>
      <c r="UYU114" s="87">
        <v>0</v>
      </c>
      <c r="UYV114" s="87">
        <v>0</v>
      </c>
      <c r="UYW114" s="87">
        <v>0</v>
      </c>
      <c r="UYX114" s="87">
        <v>0</v>
      </c>
      <c r="UYY114" s="87">
        <v>0</v>
      </c>
      <c r="UYZ114" s="87">
        <v>0</v>
      </c>
      <c r="UZA114" s="87">
        <v>0</v>
      </c>
      <c r="UZB114" s="87">
        <v>0</v>
      </c>
      <c r="UZC114" s="87">
        <v>0</v>
      </c>
      <c r="UZD114" s="87">
        <v>0</v>
      </c>
      <c r="UZE114" s="87">
        <v>0</v>
      </c>
      <c r="UZF114" s="87">
        <v>0</v>
      </c>
      <c r="UZG114" s="87">
        <v>0</v>
      </c>
      <c r="UZH114" s="87">
        <v>0</v>
      </c>
      <c r="UZI114" s="87">
        <v>0</v>
      </c>
      <c r="UZJ114" s="87">
        <v>0</v>
      </c>
      <c r="UZK114" s="87">
        <v>0</v>
      </c>
      <c r="UZL114" s="87">
        <v>0</v>
      </c>
      <c r="UZM114" s="87">
        <v>0</v>
      </c>
      <c r="UZN114" s="87">
        <v>0</v>
      </c>
      <c r="UZO114" s="87">
        <v>0</v>
      </c>
      <c r="UZP114" s="87">
        <v>0</v>
      </c>
      <c r="UZQ114" s="87">
        <v>0</v>
      </c>
      <c r="UZR114" s="87">
        <v>0</v>
      </c>
      <c r="UZS114" s="87">
        <v>0</v>
      </c>
      <c r="UZT114" s="87">
        <v>0</v>
      </c>
      <c r="UZU114" s="87">
        <v>0</v>
      </c>
      <c r="UZV114" s="87">
        <v>0</v>
      </c>
      <c r="UZW114" s="87">
        <v>0</v>
      </c>
      <c r="UZX114" s="87">
        <v>0</v>
      </c>
      <c r="UZY114" s="87">
        <v>0</v>
      </c>
      <c r="UZZ114" s="87">
        <v>0</v>
      </c>
      <c r="VAA114" s="87">
        <v>0</v>
      </c>
      <c r="VAB114" s="87">
        <v>0</v>
      </c>
      <c r="VAC114" s="87">
        <v>0</v>
      </c>
      <c r="VAD114" s="87">
        <v>0</v>
      </c>
      <c r="VAE114" s="87">
        <v>0</v>
      </c>
      <c r="VAF114" s="87">
        <v>0</v>
      </c>
      <c r="VAG114" s="87">
        <v>0</v>
      </c>
      <c r="VAH114" s="87">
        <v>0</v>
      </c>
      <c r="VAI114" s="87">
        <v>0</v>
      </c>
      <c r="VAJ114" s="87">
        <v>0</v>
      </c>
      <c r="VAK114" s="87">
        <v>0</v>
      </c>
      <c r="VAL114" s="87">
        <v>0</v>
      </c>
      <c r="VAM114" s="87">
        <v>0</v>
      </c>
      <c r="VAN114" s="87">
        <v>0</v>
      </c>
      <c r="VAO114" s="87">
        <v>0</v>
      </c>
      <c r="VAP114" s="87">
        <v>0</v>
      </c>
      <c r="VAQ114" s="87">
        <v>0</v>
      </c>
      <c r="VAR114" s="87">
        <v>0</v>
      </c>
      <c r="VAS114" s="87">
        <v>0</v>
      </c>
      <c r="VAT114" s="87">
        <v>0</v>
      </c>
      <c r="VAU114" s="87">
        <v>0</v>
      </c>
      <c r="VAV114" s="87">
        <v>0</v>
      </c>
      <c r="VAW114" s="87">
        <v>0</v>
      </c>
      <c r="VAX114" s="87">
        <v>0</v>
      </c>
      <c r="VAY114" s="87">
        <v>0</v>
      </c>
      <c r="VAZ114" s="87">
        <v>0</v>
      </c>
      <c r="VBA114" s="87">
        <v>0</v>
      </c>
      <c r="VBB114" s="87">
        <v>0</v>
      </c>
      <c r="VBC114" s="87">
        <v>0</v>
      </c>
      <c r="VBD114" s="87">
        <v>0</v>
      </c>
      <c r="VBE114" s="87">
        <v>0</v>
      </c>
      <c r="VBF114" s="87">
        <v>0</v>
      </c>
      <c r="VBG114" s="87">
        <v>0</v>
      </c>
      <c r="VBH114" s="87">
        <v>0</v>
      </c>
      <c r="VBI114" s="87">
        <v>0</v>
      </c>
      <c r="VBJ114" s="87">
        <v>0</v>
      </c>
      <c r="VBK114" s="87">
        <v>0</v>
      </c>
      <c r="VBL114" s="87">
        <v>0</v>
      </c>
      <c r="VBM114" s="87">
        <v>0</v>
      </c>
      <c r="VBN114" s="87">
        <v>0</v>
      </c>
      <c r="VBO114" s="87">
        <v>0</v>
      </c>
      <c r="VBP114" s="87">
        <v>0</v>
      </c>
      <c r="VBQ114" s="87">
        <v>0</v>
      </c>
      <c r="VBR114" s="87">
        <v>0</v>
      </c>
      <c r="VBS114" s="87">
        <v>0</v>
      </c>
      <c r="VBT114" s="87">
        <v>0</v>
      </c>
      <c r="VBU114" s="87">
        <v>0</v>
      </c>
      <c r="VBV114" s="87">
        <v>0</v>
      </c>
      <c r="VBW114" s="87">
        <v>0</v>
      </c>
      <c r="VBX114" s="87">
        <v>0</v>
      </c>
      <c r="VBY114" s="87">
        <v>0</v>
      </c>
      <c r="VBZ114" s="87">
        <v>0</v>
      </c>
      <c r="VCA114" s="87">
        <v>0</v>
      </c>
      <c r="VCB114" s="87">
        <v>0</v>
      </c>
      <c r="VCC114" s="87">
        <v>0</v>
      </c>
      <c r="VCD114" s="87">
        <v>0</v>
      </c>
      <c r="VCE114" s="87">
        <v>0</v>
      </c>
      <c r="VCF114" s="87">
        <v>0</v>
      </c>
      <c r="VCG114" s="87">
        <v>0</v>
      </c>
      <c r="VCH114" s="87">
        <v>0</v>
      </c>
      <c r="VCI114" s="87">
        <v>0</v>
      </c>
      <c r="VCJ114" s="87">
        <v>0</v>
      </c>
      <c r="VCK114" s="87">
        <v>0</v>
      </c>
      <c r="VCL114" s="87">
        <v>0</v>
      </c>
      <c r="VCM114" s="87">
        <v>0</v>
      </c>
      <c r="VCN114" s="87">
        <v>0</v>
      </c>
      <c r="VCO114" s="87">
        <v>0</v>
      </c>
      <c r="VCP114" s="87">
        <v>0</v>
      </c>
      <c r="VCQ114" s="87">
        <v>0</v>
      </c>
      <c r="VCR114" s="87">
        <v>0</v>
      </c>
      <c r="VCS114" s="87">
        <v>0</v>
      </c>
      <c r="VCT114" s="87">
        <v>0</v>
      </c>
      <c r="VCU114" s="87">
        <v>0</v>
      </c>
      <c r="VCV114" s="87">
        <v>0</v>
      </c>
      <c r="VCW114" s="87">
        <v>0</v>
      </c>
      <c r="VCX114" s="87">
        <v>0</v>
      </c>
      <c r="VCY114" s="87">
        <v>0</v>
      </c>
      <c r="VCZ114" s="87">
        <v>0</v>
      </c>
      <c r="VDA114" s="87">
        <v>0</v>
      </c>
      <c r="VDB114" s="87">
        <v>0</v>
      </c>
      <c r="VDC114" s="87">
        <v>0</v>
      </c>
      <c r="VDD114" s="87">
        <v>0</v>
      </c>
      <c r="VDE114" s="87">
        <v>0</v>
      </c>
      <c r="VDF114" s="87">
        <v>0</v>
      </c>
      <c r="VDG114" s="87">
        <v>0</v>
      </c>
      <c r="VDH114" s="87">
        <v>0</v>
      </c>
      <c r="VDI114" s="87">
        <v>0</v>
      </c>
      <c r="VDJ114" s="87">
        <v>0</v>
      </c>
      <c r="VDK114" s="87">
        <v>0</v>
      </c>
      <c r="VDL114" s="87">
        <v>0</v>
      </c>
      <c r="VDM114" s="87">
        <v>0</v>
      </c>
      <c r="VDN114" s="87">
        <v>0</v>
      </c>
      <c r="VDO114" s="87">
        <v>0</v>
      </c>
      <c r="VDP114" s="87">
        <v>0</v>
      </c>
      <c r="VDQ114" s="87">
        <v>0</v>
      </c>
      <c r="VDR114" s="87">
        <v>0</v>
      </c>
      <c r="VDS114" s="87">
        <v>0</v>
      </c>
      <c r="VDT114" s="87">
        <v>0</v>
      </c>
      <c r="VDU114" s="87">
        <v>0</v>
      </c>
      <c r="VDV114" s="87">
        <v>0</v>
      </c>
      <c r="VDW114" s="87">
        <v>0</v>
      </c>
      <c r="VDX114" s="87">
        <v>0</v>
      </c>
      <c r="VDY114" s="87">
        <v>0</v>
      </c>
      <c r="VDZ114" s="87">
        <v>0</v>
      </c>
      <c r="VEA114" s="87">
        <v>0</v>
      </c>
      <c r="VEB114" s="87">
        <v>0</v>
      </c>
      <c r="VEC114" s="87">
        <v>0</v>
      </c>
      <c r="VED114" s="87">
        <v>0</v>
      </c>
      <c r="VEE114" s="87">
        <v>0</v>
      </c>
      <c r="VEF114" s="87">
        <v>0</v>
      </c>
      <c r="VEG114" s="87">
        <v>0</v>
      </c>
      <c r="VEH114" s="87">
        <v>0</v>
      </c>
      <c r="VEI114" s="87">
        <v>0</v>
      </c>
      <c r="VEJ114" s="87">
        <v>0</v>
      </c>
      <c r="VEK114" s="87">
        <v>0</v>
      </c>
      <c r="VEL114" s="87">
        <v>0</v>
      </c>
      <c r="VEM114" s="87">
        <v>0</v>
      </c>
      <c r="VEN114" s="87">
        <v>0</v>
      </c>
      <c r="VEO114" s="87">
        <v>0</v>
      </c>
      <c r="VEP114" s="87">
        <v>0</v>
      </c>
      <c r="VEQ114" s="87">
        <v>0</v>
      </c>
      <c r="VER114" s="87">
        <v>0</v>
      </c>
      <c r="VES114" s="87">
        <v>0</v>
      </c>
      <c r="VET114" s="87">
        <v>0</v>
      </c>
      <c r="VEU114" s="87">
        <v>0</v>
      </c>
      <c r="VEV114" s="87">
        <v>0</v>
      </c>
      <c r="VEW114" s="87">
        <v>0</v>
      </c>
      <c r="VEX114" s="87">
        <v>0</v>
      </c>
      <c r="VEY114" s="87">
        <v>0</v>
      </c>
      <c r="VEZ114" s="87">
        <v>0</v>
      </c>
      <c r="VFA114" s="87">
        <v>0</v>
      </c>
      <c r="VFB114" s="87">
        <v>0</v>
      </c>
      <c r="VFC114" s="87">
        <v>0</v>
      </c>
      <c r="VFD114" s="87">
        <v>0</v>
      </c>
      <c r="VFE114" s="87">
        <v>0</v>
      </c>
      <c r="VFF114" s="87">
        <v>0</v>
      </c>
      <c r="VFG114" s="87">
        <v>0</v>
      </c>
      <c r="VFH114" s="87">
        <v>0</v>
      </c>
      <c r="VFI114" s="87">
        <v>0</v>
      </c>
      <c r="VFJ114" s="87">
        <v>0</v>
      </c>
      <c r="VFK114" s="87">
        <v>0</v>
      </c>
      <c r="VFL114" s="87">
        <v>0</v>
      </c>
      <c r="VFM114" s="87">
        <v>0</v>
      </c>
      <c r="VFN114" s="87">
        <v>0</v>
      </c>
      <c r="VFO114" s="87">
        <v>0</v>
      </c>
      <c r="VFP114" s="87">
        <v>0</v>
      </c>
      <c r="VFQ114" s="87">
        <v>0</v>
      </c>
      <c r="VFR114" s="87">
        <v>0</v>
      </c>
      <c r="VFS114" s="87">
        <v>0</v>
      </c>
      <c r="VFT114" s="87">
        <v>0</v>
      </c>
      <c r="VFU114" s="87">
        <v>0</v>
      </c>
      <c r="VFV114" s="87">
        <v>0</v>
      </c>
      <c r="VFW114" s="87">
        <v>0</v>
      </c>
      <c r="VFX114" s="87">
        <v>0</v>
      </c>
      <c r="VFY114" s="87">
        <v>0</v>
      </c>
      <c r="VFZ114" s="87">
        <v>0</v>
      </c>
      <c r="VGA114" s="87">
        <v>0</v>
      </c>
      <c r="VGB114" s="87">
        <v>0</v>
      </c>
      <c r="VGC114" s="87">
        <v>0</v>
      </c>
      <c r="VGD114" s="87">
        <v>0</v>
      </c>
      <c r="VGE114" s="87">
        <v>0</v>
      </c>
      <c r="VGF114" s="87">
        <v>0</v>
      </c>
      <c r="VGG114" s="87">
        <v>0</v>
      </c>
      <c r="VGH114" s="87">
        <v>0</v>
      </c>
      <c r="VGI114" s="87">
        <v>0</v>
      </c>
      <c r="VGJ114" s="87">
        <v>0</v>
      </c>
      <c r="VGK114" s="87">
        <v>0</v>
      </c>
      <c r="VGL114" s="87">
        <v>0</v>
      </c>
      <c r="VGM114" s="87">
        <v>0</v>
      </c>
      <c r="VGN114" s="87">
        <v>0</v>
      </c>
      <c r="VGO114" s="87">
        <v>0</v>
      </c>
      <c r="VGP114" s="87">
        <v>0</v>
      </c>
      <c r="VGQ114" s="87">
        <v>0</v>
      </c>
      <c r="VGR114" s="87">
        <v>0</v>
      </c>
      <c r="VGS114" s="87">
        <v>0</v>
      </c>
      <c r="VGT114" s="87">
        <v>0</v>
      </c>
      <c r="VGU114" s="87">
        <v>0</v>
      </c>
      <c r="VGV114" s="87">
        <v>0</v>
      </c>
      <c r="VGW114" s="87">
        <v>0</v>
      </c>
      <c r="VGX114" s="87">
        <v>0</v>
      </c>
      <c r="VGY114" s="87">
        <v>0</v>
      </c>
      <c r="VGZ114" s="87">
        <v>0</v>
      </c>
      <c r="VHA114" s="87">
        <v>0</v>
      </c>
      <c r="VHB114" s="87">
        <v>0</v>
      </c>
      <c r="VHC114" s="87">
        <v>0</v>
      </c>
      <c r="VHD114" s="87">
        <v>0</v>
      </c>
      <c r="VHE114" s="87">
        <v>0</v>
      </c>
      <c r="VHF114" s="87">
        <v>0</v>
      </c>
      <c r="VHG114" s="87">
        <v>0</v>
      </c>
      <c r="VHH114" s="87">
        <v>0</v>
      </c>
      <c r="VHI114" s="87">
        <v>0</v>
      </c>
      <c r="VHJ114" s="87">
        <v>0</v>
      </c>
      <c r="VHK114" s="87">
        <v>0</v>
      </c>
      <c r="VHL114" s="87">
        <v>0</v>
      </c>
      <c r="VHM114" s="87">
        <v>0</v>
      </c>
      <c r="VHN114" s="87">
        <v>0</v>
      </c>
      <c r="VHO114" s="87">
        <v>0</v>
      </c>
      <c r="VHP114" s="87">
        <v>0</v>
      </c>
      <c r="VHQ114" s="87">
        <v>0</v>
      </c>
      <c r="VHR114" s="87">
        <v>0</v>
      </c>
      <c r="VHS114" s="87">
        <v>0</v>
      </c>
      <c r="VHT114" s="87">
        <v>0</v>
      </c>
      <c r="VHU114" s="87">
        <v>0</v>
      </c>
      <c r="VHV114" s="87">
        <v>0</v>
      </c>
      <c r="VHW114" s="87">
        <v>0</v>
      </c>
      <c r="VHX114" s="87">
        <v>0</v>
      </c>
      <c r="VHY114" s="87">
        <v>0</v>
      </c>
      <c r="VHZ114" s="87">
        <v>0</v>
      </c>
      <c r="VIA114" s="87">
        <v>0</v>
      </c>
      <c r="VIB114" s="87">
        <v>0</v>
      </c>
      <c r="VIC114" s="87">
        <v>0</v>
      </c>
      <c r="VID114" s="87">
        <v>0</v>
      </c>
      <c r="VIE114" s="87">
        <v>0</v>
      </c>
      <c r="VIF114" s="87">
        <v>0</v>
      </c>
      <c r="VIG114" s="87">
        <v>0</v>
      </c>
      <c r="VIH114" s="87">
        <v>0</v>
      </c>
      <c r="VII114" s="87">
        <v>0</v>
      </c>
      <c r="VIJ114" s="87">
        <v>0</v>
      </c>
      <c r="VIK114" s="87">
        <v>0</v>
      </c>
      <c r="VIL114" s="87">
        <v>0</v>
      </c>
      <c r="VIM114" s="87">
        <v>0</v>
      </c>
      <c r="VIN114" s="87">
        <v>0</v>
      </c>
      <c r="VIO114" s="87">
        <v>0</v>
      </c>
      <c r="VIP114" s="87">
        <v>0</v>
      </c>
      <c r="VIQ114" s="87">
        <v>0</v>
      </c>
      <c r="VIR114" s="87">
        <v>0</v>
      </c>
      <c r="VIS114" s="87">
        <v>0</v>
      </c>
      <c r="VIT114" s="87">
        <v>0</v>
      </c>
      <c r="VIU114" s="87">
        <v>0</v>
      </c>
      <c r="VIV114" s="87">
        <v>0</v>
      </c>
      <c r="VIW114" s="87">
        <v>0</v>
      </c>
      <c r="VIX114" s="87">
        <v>0</v>
      </c>
      <c r="VIY114" s="87">
        <v>0</v>
      </c>
      <c r="VIZ114" s="87">
        <v>0</v>
      </c>
      <c r="VJA114" s="87">
        <v>0</v>
      </c>
      <c r="VJB114" s="87">
        <v>0</v>
      </c>
      <c r="VJC114" s="87">
        <v>0</v>
      </c>
      <c r="VJD114" s="87">
        <v>0</v>
      </c>
      <c r="VJE114" s="87">
        <v>0</v>
      </c>
      <c r="VJF114" s="87">
        <v>0</v>
      </c>
      <c r="VJG114" s="87">
        <v>0</v>
      </c>
      <c r="VJH114" s="87">
        <v>0</v>
      </c>
      <c r="VJI114" s="87">
        <v>0</v>
      </c>
      <c r="VJJ114" s="87">
        <v>0</v>
      </c>
      <c r="VJK114" s="87">
        <v>0</v>
      </c>
      <c r="VJL114" s="87">
        <v>0</v>
      </c>
      <c r="VJM114" s="87">
        <v>0</v>
      </c>
      <c r="VJN114" s="87">
        <v>0</v>
      </c>
      <c r="VJO114" s="87">
        <v>0</v>
      </c>
      <c r="VJP114" s="87">
        <v>0</v>
      </c>
      <c r="VJQ114" s="87">
        <v>0</v>
      </c>
      <c r="VJR114" s="87">
        <v>0</v>
      </c>
      <c r="VJS114" s="87">
        <v>0</v>
      </c>
      <c r="VJT114" s="87">
        <v>0</v>
      </c>
      <c r="VJU114" s="87">
        <v>0</v>
      </c>
      <c r="VJV114" s="87">
        <v>0</v>
      </c>
      <c r="VJW114" s="87">
        <v>0</v>
      </c>
      <c r="VJX114" s="87">
        <v>0</v>
      </c>
      <c r="VJY114" s="87">
        <v>0</v>
      </c>
      <c r="VJZ114" s="87">
        <v>0</v>
      </c>
      <c r="VKA114" s="87">
        <v>0</v>
      </c>
      <c r="VKB114" s="87">
        <v>0</v>
      </c>
      <c r="VKC114" s="87">
        <v>0</v>
      </c>
      <c r="VKD114" s="87">
        <v>0</v>
      </c>
      <c r="VKE114" s="87">
        <v>0</v>
      </c>
      <c r="VKF114" s="87">
        <v>0</v>
      </c>
      <c r="VKG114" s="87">
        <v>0</v>
      </c>
      <c r="VKH114" s="87">
        <v>0</v>
      </c>
      <c r="VKI114" s="87">
        <v>0</v>
      </c>
      <c r="VKJ114" s="87">
        <v>0</v>
      </c>
      <c r="VKK114" s="87">
        <v>0</v>
      </c>
      <c r="VKL114" s="87">
        <v>0</v>
      </c>
      <c r="VKM114" s="87">
        <v>0</v>
      </c>
      <c r="VKN114" s="87">
        <v>0</v>
      </c>
      <c r="VKO114" s="87">
        <v>0</v>
      </c>
      <c r="VKP114" s="87">
        <v>0</v>
      </c>
      <c r="VKQ114" s="87">
        <v>0</v>
      </c>
      <c r="VKR114" s="87">
        <v>0</v>
      </c>
      <c r="VKS114" s="87">
        <v>0</v>
      </c>
      <c r="VKT114" s="87">
        <v>0</v>
      </c>
      <c r="VKU114" s="87">
        <v>0</v>
      </c>
      <c r="VKV114" s="87">
        <v>0</v>
      </c>
      <c r="VKW114" s="87">
        <v>0</v>
      </c>
      <c r="VKX114" s="87">
        <v>0</v>
      </c>
      <c r="VKY114" s="87">
        <v>0</v>
      </c>
      <c r="VKZ114" s="87">
        <v>0</v>
      </c>
      <c r="VLA114" s="87">
        <v>0</v>
      </c>
      <c r="VLB114" s="87">
        <v>0</v>
      </c>
      <c r="VLC114" s="87">
        <v>0</v>
      </c>
      <c r="VLD114" s="87">
        <v>0</v>
      </c>
      <c r="VLE114" s="87">
        <v>0</v>
      </c>
      <c r="VLF114" s="87">
        <v>0</v>
      </c>
      <c r="VLG114" s="87">
        <v>0</v>
      </c>
      <c r="VLH114" s="87">
        <v>0</v>
      </c>
      <c r="VLI114" s="87">
        <v>0</v>
      </c>
      <c r="VLJ114" s="87">
        <v>0</v>
      </c>
      <c r="VLK114" s="87">
        <v>0</v>
      </c>
      <c r="VLL114" s="87">
        <v>0</v>
      </c>
      <c r="VLM114" s="87">
        <v>0</v>
      </c>
      <c r="VLN114" s="87">
        <v>0</v>
      </c>
      <c r="VLO114" s="87">
        <v>0</v>
      </c>
      <c r="VLP114" s="87">
        <v>0</v>
      </c>
      <c r="VLQ114" s="87">
        <v>0</v>
      </c>
      <c r="VLR114" s="87">
        <v>0</v>
      </c>
      <c r="VLS114" s="87">
        <v>0</v>
      </c>
      <c r="VLT114" s="87">
        <v>0</v>
      </c>
      <c r="VLU114" s="87">
        <v>0</v>
      </c>
      <c r="VLV114" s="87">
        <v>0</v>
      </c>
      <c r="VLW114" s="87">
        <v>0</v>
      </c>
      <c r="VLX114" s="87">
        <v>0</v>
      </c>
      <c r="VLY114" s="87">
        <v>0</v>
      </c>
      <c r="VLZ114" s="87">
        <v>0</v>
      </c>
      <c r="VMA114" s="87">
        <v>0</v>
      </c>
      <c r="VMB114" s="87">
        <v>0</v>
      </c>
      <c r="VMC114" s="87">
        <v>0</v>
      </c>
      <c r="VMD114" s="87">
        <v>0</v>
      </c>
      <c r="VME114" s="87">
        <v>0</v>
      </c>
      <c r="VMF114" s="87">
        <v>0</v>
      </c>
      <c r="VMG114" s="87">
        <v>0</v>
      </c>
      <c r="VMH114" s="87">
        <v>0</v>
      </c>
      <c r="VMI114" s="87">
        <v>0</v>
      </c>
      <c r="VMJ114" s="87">
        <v>0</v>
      </c>
      <c r="VMK114" s="87">
        <v>0</v>
      </c>
      <c r="VML114" s="87">
        <v>0</v>
      </c>
      <c r="VMM114" s="87">
        <v>0</v>
      </c>
      <c r="VMN114" s="87">
        <v>0</v>
      </c>
      <c r="VMO114" s="87">
        <v>0</v>
      </c>
      <c r="VMP114" s="87">
        <v>0</v>
      </c>
      <c r="VMQ114" s="87">
        <v>0</v>
      </c>
      <c r="VMR114" s="87">
        <v>0</v>
      </c>
      <c r="VMS114" s="87">
        <v>0</v>
      </c>
      <c r="VMT114" s="87">
        <v>0</v>
      </c>
      <c r="VMU114" s="87">
        <v>0</v>
      </c>
      <c r="VMV114" s="87">
        <v>0</v>
      </c>
      <c r="VMW114" s="87">
        <v>0</v>
      </c>
      <c r="VMX114" s="87">
        <v>0</v>
      </c>
      <c r="VMY114" s="87">
        <v>0</v>
      </c>
      <c r="VMZ114" s="87">
        <v>0</v>
      </c>
      <c r="VNA114" s="87">
        <v>0</v>
      </c>
      <c r="VNB114" s="87">
        <v>0</v>
      </c>
      <c r="VNC114" s="87">
        <v>0</v>
      </c>
      <c r="VND114" s="87">
        <v>0</v>
      </c>
      <c r="VNE114" s="87">
        <v>0</v>
      </c>
      <c r="VNF114" s="87">
        <v>0</v>
      </c>
      <c r="VNG114" s="87">
        <v>0</v>
      </c>
      <c r="VNH114" s="87">
        <v>0</v>
      </c>
      <c r="VNI114" s="87">
        <v>0</v>
      </c>
      <c r="VNJ114" s="87">
        <v>0</v>
      </c>
      <c r="VNK114" s="87">
        <v>0</v>
      </c>
      <c r="VNL114" s="87">
        <v>0</v>
      </c>
      <c r="VNM114" s="87">
        <v>0</v>
      </c>
      <c r="VNN114" s="87">
        <v>0</v>
      </c>
      <c r="VNO114" s="87">
        <v>0</v>
      </c>
      <c r="VNP114" s="87">
        <v>0</v>
      </c>
      <c r="VNQ114" s="87">
        <v>0</v>
      </c>
      <c r="VNR114" s="87">
        <v>0</v>
      </c>
      <c r="VNS114" s="87">
        <v>0</v>
      </c>
      <c r="VNT114" s="87">
        <v>0</v>
      </c>
      <c r="VNU114" s="87">
        <v>0</v>
      </c>
      <c r="VNV114" s="87">
        <v>0</v>
      </c>
      <c r="VNW114" s="87">
        <v>0</v>
      </c>
      <c r="VNX114" s="87">
        <v>0</v>
      </c>
      <c r="VNY114" s="87">
        <v>0</v>
      </c>
      <c r="VNZ114" s="87">
        <v>0</v>
      </c>
      <c r="VOA114" s="87">
        <v>0</v>
      </c>
      <c r="VOB114" s="87">
        <v>0</v>
      </c>
      <c r="VOC114" s="87">
        <v>0</v>
      </c>
      <c r="VOD114" s="87">
        <v>0</v>
      </c>
      <c r="VOE114" s="87">
        <v>0</v>
      </c>
      <c r="VOF114" s="87">
        <v>0</v>
      </c>
      <c r="VOG114" s="87">
        <v>0</v>
      </c>
      <c r="VOH114" s="87">
        <v>0</v>
      </c>
      <c r="VOI114" s="87">
        <v>0</v>
      </c>
      <c r="VOJ114" s="87">
        <v>0</v>
      </c>
      <c r="VOK114" s="87">
        <v>0</v>
      </c>
      <c r="VOL114" s="87">
        <v>0</v>
      </c>
      <c r="VOM114" s="87">
        <v>0</v>
      </c>
      <c r="VON114" s="87">
        <v>0</v>
      </c>
      <c r="VOO114" s="87">
        <v>0</v>
      </c>
      <c r="VOP114" s="87">
        <v>0</v>
      </c>
      <c r="VOQ114" s="87">
        <v>0</v>
      </c>
      <c r="VOR114" s="87">
        <v>0</v>
      </c>
      <c r="VOS114" s="87">
        <v>0</v>
      </c>
      <c r="VOT114" s="87">
        <v>0</v>
      </c>
      <c r="VOU114" s="87">
        <v>0</v>
      </c>
      <c r="VOV114" s="87">
        <v>0</v>
      </c>
      <c r="VOW114" s="87">
        <v>0</v>
      </c>
      <c r="VOX114" s="87">
        <v>0</v>
      </c>
      <c r="VOY114" s="87">
        <v>0</v>
      </c>
      <c r="VOZ114" s="87">
        <v>0</v>
      </c>
      <c r="VPA114" s="87">
        <v>0</v>
      </c>
      <c r="VPB114" s="87">
        <v>0</v>
      </c>
      <c r="VPC114" s="87">
        <v>0</v>
      </c>
      <c r="VPD114" s="87">
        <v>0</v>
      </c>
      <c r="VPE114" s="87">
        <v>0</v>
      </c>
      <c r="VPF114" s="87">
        <v>0</v>
      </c>
      <c r="VPG114" s="87">
        <v>0</v>
      </c>
      <c r="VPH114" s="87">
        <v>0</v>
      </c>
      <c r="VPI114" s="87">
        <v>0</v>
      </c>
      <c r="VPJ114" s="87">
        <v>0</v>
      </c>
      <c r="VPK114" s="87">
        <v>0</v>
      </c>
      <c r="VPL114" s="87">
        <v>0</v>
      </c>
      <c r="VPM114" s="87">
        <v>0</v>
      </c>
      <c r="VPN114" s="87">
        <v>0</v>
      </c>
      <c r="VPO114" s="87">
        <v>0</v>
      </c>
      <c r="VPP114" s="87">
        <v>0</v>
      </c>
      <c r="VPQ114" s="87">
        <v>0</v>
      </c>
      <c r="VPR114" s="87">
        <v>0</v>
      </c>
      <c r="VPS114" s="87">
        <v>0</v>
      </c>
      <c r="VPT114" s="87">
        <v>0</v>
      </c>
      <c r="VPU114" s="87">
        <v>0</v>
      </c>
      <c r="VPV114" s="87">
        <v>0</v>
      </c>
      <c r="VPW114" s="87">
        <v>0</v>
      </c>
      <c r="VPX114" s="87">
        <v>0</v>
      </c>
      <c r="VPY114" s="87">
        <v>0</v>
      </c>
      <c r="VPZ114" s="87">
        <v>0</v>
      </c>
      <c r="VQA114" s="87">
        <v>0</v>
      </c>
      <c r="VQB114" s="87">
        <v>0</v>
      </c>
      <c r="VQC114" s="87">
        <v>0</v>
      </c>
      <c r="VQD114" s="87">
        <v>0</v>
      </c>
      <c r="VQE114" s="87">
        <v>0</v>
      </c>
      <c r="VQF114" s="87">
        <v>0</v>
      </c>
      <c r="VQG114" s="87">
        <v>0</v>
      </c>
      <c r="VQH114" s="87">
        <v>0</v>
      </c>
      <c r="VQI114" s="87">
        <v>0</v>
      </c>
      <c r="VQJ114" s="87">
        <v>0</v>
      </c>
      <c r="VQK114" s="87">
        <v>0</v>
      </c>
      <c r="VQL114" s="87">
        <v>0</v>
      </c>
      <c r="VQM114" s="87">
        <v>0</v>
      </c>
      <c r="VQN114" s="87">
        <v>0</v>
      </c>
      <c r="VQO114" s="87">
        <v>0</v>
      </c>
      <c r="VQP114" s="87">
        <v>0</v>
      </c>
      <c r="VQQ114" s="87">
        <v>0</v>
      </c>
      <c r="VQR114" s="87">
        <v>0</v>
      </c>
      <c r="VQS114" s="87">
        <v>0</v>
      </c>
      <c r="VQT114" s="87">
        <v>0</v>
      </c>
      <c r="VQU114" s="87">
        <v>0</v>
      </c>
      <c r="VQV114" s="87">
        <v>0</v>
      </c>
      <c r="VQW114" s="87">
        <v>0</v>
      </c>
      <c r="VQX114" s="87">
        <v>0</v>
      </c>
      <c r="VQY114" s="87">
        <v>0</v>
      </c>
      <c r="VQZ114" s="87">
        <v>0</v>
      </c>
      <c r="VRA114" s="87">
        <v>0</v>
      </c>
      <c r="VRB114" s="87">
        <v>0</v>
      </c>
      <c r="VRC114" s="87">
        <v>0</v>
      </c>
      <c r="VRD114" s="87">
        <v>0</v>
      </c>
      <c r="VRE114" s="87">
        <v>0</v>
      </c>
      <c r="VRF114" s="87">
        <v>0</v>
      </c>
      <c r="VRG114" s="87">
        <v>0</v>
      </c>
      <c r="VRH114" s="87">
        <v>0</v>
      </c>
      <c r="VRI114" s="87">
        <v>0</v>
      </c>
      <c r="VRJ114" s="87">
        <v>0</v>
      </c>
      <c r="VRK114" s="87">
        <v>0</v>
      </c>
      <c r="VRL114" s="87">
        <v>0</v>
      </c>
      <c r="VRM114" s="87">
        <v>0</v>
      </c>
      <c r="VRN114" s="87">
        <v>0</v>
      </c>
      <c r="VRO114" s="87">
        <v>0</v>
      </c>
      <c r="VRP114" s="87">
        <v>0</v>
      </c>
      <c r="VRQ114" s="87">
        <v>0</v>
      </c>
      <c r="VRR114" s="87">
        <v>0</v>
      </c>
      <c r="VRS114" s="87">
        <v>0</v>
      </c>
      <c r="VRT114" s="87">
        <v>0</v>
      </c>
      <c r="VRU114" s="87">
        <v>0</v>
      </c>
      <c r="VRV114" s="87">
        <v>0</v>
      </c>
      <c r="VRW114" s="87">
        <v>0</v>
      </c>
      <c r="VRX114" s="87">
        <v>0</v>
      </c>
      <c r="VRY114" s="87">
        <v>0</v>
      </c>
      <c r="VRZ114" s="87">
        <v>0</v>
      </c>
      <c r="VSA114" s="87">
        <v>0</v>
      </c>
      <c r="VSB114" s="87">
        <v>0</v>
      </c>
      <c r="VSC114" s="87">
        <v>0</v>
      </c>
      <c r="VSD114" s="87">
        <v>0</v>
      </c>
      <c r="VSE114" s="87">
        <v>0</v>
      </c>
      <c r="VSF114" s="87">
        <v>0</v>
      </c>
      <c r="VSG114" s="87">
        <v>0</v>
      </c>
      <c r="VSH114" s="87">
        <v>0</v>
      </c>
      <c r="VSI114" s="87">
        <v>0</v>
      </c>
      <c r="VSJ114" s="87">
        <v>0</v>
      </c>
      <c r="VSK114" s="87">
        <v>0</v>
      </c>
      <c r="VSL114" s="87">
        <v>0</v>
      </c>
      <c r="VSM114" s="87">
        <v>0</v>
      </c>
      <c r="VSN114" s="87">
        <v>0</v>
      </c>
      <c r="VSO114" s="87">
        <v>0</v>
      </c>
      <c r="VSP114" s="87">
        <v>0</v>
      </c>
      <c r="VSQ114" s="87">
        <v>0</v>
      </c>
      <c r="VSR114" s="87">
        <v>0</v>
      </c>
      <c r="VSS114" s="87">
        <v>0</v>
      </c>
      <c r="VST114" s="87">
        <v>0</v>
      </c>
      <c r="VSU114" s="87">
        <v>0</v>
      </c>
      <c r="VSV114" s="87">
        <v>0</v>
      </c>
      <c r="VSW114" s="87">
        <v>0</v>
      </c>
      <c r="VSX114" s="87">
        <v>0</v>
      </c>
      <c r="VSY114" s="87">
        <v>0</v>
      </c>
      <c r="VSZ114" s="87">
        <v>0</v>
      </c>
      <c r="VTA114" s="87">
        <v>0</v>
      </c>
      <c r="VTB114" s="87">
        <v>0</v>
      </c>
      <c r="VTC114" s="87">
        <v>0</v>
      </c>
      <c r="VTD114" s="87">
        <v>0</v>
      </c>
      <c r="VTE114" s="87">
        <v>0</v>
      </c>
      <c r="VTF114" s="87">
        <v>0</v>
      </c>
      <c r="VTG114" s="87">
        <v>0</v>
      </c>
      <c r="VTH114" s="87">
        <v>0</v>
      </c>
      <c r="VTI114" s="87">
        <v>0</v>
      </c>
      <c r="VTJ114" s="87">
        <v>0</v>
      </c>
      <c r="VTK114" s="87">
        <v>0</v>
      </c>
      <c r="VTL114" s="87">
        <v>0</v>
      </c>
      <c r="VTM114" s="87">
        <v>0</v>
      </c>
      <c r="VTN114" s="87">
        <v>0</v>
      </c>
      <c r="VTO114" s="87">
        <v>0</v>
      </c>
      <c r="VTP114" s="87">
        <v>0</v>
      </c>
      <c r="VTQ114" s="87">
        <v>0</v>
      </c>
      <c r="VTR114" s="87">
        <v>0</v>
      </c>
      <c r="VTS114" s="87">
        <v>0</v>
      </c>
      <c r="VTT114" s="87">
        <v>0</v>
      </c>
      <c r="VTU114" s="87">
        <v>0</v>
      </c>
      <c r="VTV114" s="87">
        <v>0</v>
      </c>
      <c r="VTW114" s="87">
        <v>0</v>
      </c>
      <c r="VTX114" s="87">
        <v>0</v>
      </c>
      <c r="VTY114" s="87">
        <v>0</v>
      </c>
      <c r="VTZ114" s="87">
        <v>0</v>
      </c>
      <c r="VUA114" s="87">
        <v>0</v>
      </c>
      <c r="VUB114" s="87">
        <v>0</v>
      </c>
      <c r="VUC114" s="87">
        <v>0</v>
      </c>
      <c r="VUD114" s="87">
        <v>0</v>
      </c>
      <c r="VUE114" s="87">
        <v>0</v>
      </c>
      <c r="VUF114" s="87">
        <v>0</v>
      </c>
      <c r="VUG114" s="87">
        <v>0</v>
      </c>
      <c r="VUH114" s="87">
        <v>0</v>
      </c>
      <c r="VUI114" s="87">
        <v>0</v>
      </c>
      <c r="VUJ114" s="87">
        <v>0</v>
      </c>
      <c r="VUK114" s="87">
        <v>0</v>
      </c>
      <c r="VUL114" s="87">
        <v>0</v>
      </c>
      <c r="VUM114" s="87">
        <v>0</v>
      </c>
      <c r="VUN114" s="87">
        <v>0</v>
      </c>
      <c r="VUO114" s="87">
        <v>0</v>
      </c>
      <c r="VUP114" s="87">
        <v>0</v>
      </c>
      <c r="VUQ114" s="87">
        <v>0</v>
      </c>
      <c r="VUR114" s="87">
        <v>0</v>
      </c>
      <c r="VUS114" s="87">
        <v>0</v>
      </c>
      <c r="VUT114" s="87">
        <v>0</v>
      </c>
      <c r="VUU114" s="87">
        <v>0</v>
      </c>
      <c r="VUV114" s="87">
        <v>0</v>
      </c>
      <c r="VUW114" s="87">
        <v>0</v>
      </c>
      <c r="VUX114" s="87">
        <v>0</v>
      </c>
      <c r="VUY114" s="87">
        <v>0</v>
      </c>
      <c r="VUZ114" s="87">
        <v>0</v>
      </c>
      <c r="VVA114" s="87">
        <v>0</v>
      </c>
      <c r="VVB114" s="87">
        <v>0</v>
      </c>
      <c r="VVC114" s="87">
        <v>0</v>
      </c>
      <c r="VVD114" s="87">
        <v>0</v>
      </c>
      <c r="VVE114" s="87">
        <v>0</v>
      </c>
      <c r="VVF114" s="87">
        <v>0</v>
      </c>
      <c r="VVG114" s="87">
        <v>0</v>
      </c>
      <c r="VVH114" s="87">
        <v>0</v>
      </c>
      <c r="VVI114" s="87">
        <v>0</v>
      </c>
      <c r="VVJ114" s="87">
        <v>0</v>
      </c>
      <c r="VVK114" s="87">
        <v>0</v>
      </c>
      <c r="VVL114" s="87">
        <v>0</v>
      </c>
      <c r="VVM114" s="87">
        <v>0</v>
      </c>
      <c r="VVN114" s="87">
        <v>0</v>
      </c>
      <c r="VVO114" s="87">
        <v>0</v>
      </c>
      <c r="VVP114" s="87">
        <v>0</v>
      </c>
      <c r="VVQ114" s="87">
        <v>0</v>
      </c>
      <c r="VVR114" s="87">
        <v>0</v>
      </c>
      <c r="VVS114" s="87">
        <v>0</v>
      </c>
      <c r="VVT114" s="87">
        <v>0</v>
      </c>
      <c r="VVU114" s="87">
        <v>0</v>
      </c>
      <c r="VVV114" s="87">
        <v>0</v>
      </c>
      <c r="VVW114" s="87">
        <v>0</v>
      </c>
      <c r="VVX114" s="87">
        <v>0</v>
      </c>
      <c r="VVY114" s="87">
        <v>0</v>
      </c>
      <c r="VVZ114" s="87">
        <v>0</v>
      </c>
      <c r="VWA114" s="87">
        <v>0</v>
      </c>
      <c r="VWB114" s="87">
        <v>0</v>
      </c>
      <c r="VWC114" s="87">
        <v>0</v>
      </c>
      <c r="VWD114" s="87">
        <v>0</v>
      </c>
      <c r="VWE114" s="87">
        <v>0</v>
      </c>
      <c r="VWF114" s="87">
        <v>0</v>
      </c>
      <c r="VWG114" s="87">
        <v>0</v>
      </c>
      <c r="VWH114" s="87">
        <v>0</v>
      </c>
      <c r="VWI114" s="87">
        <v>0</v>
      </c>
      <c r="VWJ114" s="87">
        <v>0</v>
      </c>
      <c r="VWK114" s="87">
        <v>0</v>
      </c>
      <c r="VWL114" s="87">
        <v>0</v>
      </c>
      <c r="VWM114" s="87">
        <v>0</v>
      </c>
      <c r="VWN114" s="87">
        <v>0</v>
      </c>
      <c r="VWO114" s="87">
        <v>0</v>
      </c>
      <c r="VWP114" s="87">
        <v>0</v>
      </c>
      <c r="VWQ114" s="87">
        <v>0</v>
      </c>
      <c r="VWR114" s="87">
        <v>0</v>
      </c>
      <c r="VWS114" s="87">
        <v>0</v>
      </c>
      <c r="VWT114" s="87">
        <v>0</v>
      </c>
      <c r="VWU114" s="87">
        <v>0</v>
      </c>
      <c r="VWV114" s="87">
        <v>0</v>
      </c>
      <c r="VWW114" s="87">
        <v>0</v>
      </c>
      <c r="VWX114" s="87">
        <v>0</v>
      </c>
      <c r="VWY114" s="87">
        <v>0</v>
      </c>
      <c r="VWZ114" s="87">
        <v>0</v>
      </c>
      <c r="VXA114" s="87">
        <v>0</v>
      </c>
      <c r="VXB114" s="87">
        <v>0</v>
      </c>
      <c r="VXC114" s="87">
        <v>0</v>
      </c>
      <c r="VXD114" s="87">
        <v>0</v>
      </c>
      <c r="VXE114" s="87">
        <v>0</v>
      </c>
      <c r="VXF114" s="87">
        <v>0</v>
      </c>
      <c r="VXG114" s="87">
        <v>0</v>
      </c>
      <c r="VXH114" s="87">
        <v>0</v>
      </c>
      <c r="VXI114" s="87">
        <v>0</v>
      </c>
      <c r="VXJ114" s="87">
        <v>0</v>
      </c>
      <c r="VXK114" s="87">
        <v>0</v>
      </c>
      <c r="VXL114" s="87">
        <v>0</v>
      </c>
      <c r="VXM114" s="87">
        <v>0</v>
      </c>
      <c r="VXN114" s="87">
        <v>0</v>
      </c>
      <c r="VXO114" s="87">
        <v>0</v>
      </c>
      <c r="VXP114" s="87">
        <v>0</v>
      </c>
      <c r="VXQ114" s="87">
        <v>0</v>
      </c>
      <c r="VXR114" s="87">
        <v>0</v>
      </c>
      <c r="VXS114" s="87">
        <v>0</v>
      </c>
      <c r="VXT114" s="87">
        <v>0</v>
      </c>
      <c r="VXU114" s="87">
        <v>0</v>
      </c>
      <c r="VXV114" s="87">
        <v>0</v>
      </c>
      <c r="VXW114" s="87">
        <v>0</v>
      </c>
      <c r="VXX114" s="87">
        <v>0</v>
      </c>
      <c r="VXY114" s="87">
        <v>0</v>
      </c>
      <c r="VXZ114" s="87">
        <v>0</v>
      </c>
      <c r="VYA114" s="87">
        <v>0</v>
      </c>
      <c r="VYB114" s="87">
        <v>0</v>
      </c>
      <c r="VYC114" s="87">
        <v>0</v>
      </c>
      <c r="VYD114" s="87">
        <v>0</v>
      </c>
      <c r="VYE114" s="87">
        <v>0</v>
      </c>
      <c r="VYF114" s="87">
        <v>0</v>
      </c>
      <c r="VYG114" s="87">
        <v>0</v>
      </c>
      <c r="VYH114" s="87">
        <v>0</v>
      </c>
      <c r="VYI114" s="87">
        <v>0</v>
      </c>
      <c r="VYJ114" s="87">
        <v>0</v>
      </c>
      <c r="VYK114" s="87">
        <v>0</v>
      </c>
      <c r="VYL114" s="87">
        <v>0</v>
      </c>
      <c r="VYM114" s="87">
        <v>0</v>
      </c>
      <c r="VYN114" s="87">
        <v>0</v>
      </c>
      <c r="VYO114" s="87">
        <v>0</v>
      </c>
      <c r="VYP114" s="87">
        <v>0</v>
      </c>
      <c r="VYQ114" s="87">
        <v>0</v>
      </c>
      <c r="VYR114" s="87">
        <v>0</v>
      </c>
      <c r="VYS114" s="87">
        <v>0</v>
      </c>
      <c r="VYT114" s="87">
        <v>0</v>
      </c>
      <c r="VYU114" s="87">
        <v>0</v>
      </c>
      <c r="VYV114" s="87">
        <v>0</v>
      </c>
      <c r="VYW114" s="87">
        <v>0</v>
      </c>
      <c r="VYX114" s="87">
        <v>0</v>
      </c>
      <c r="VYY114" s="87">
        <v>0</v>
      </c>
      <c r="VYZ114" s="87">
        <v>0</v>
      </c>
      <c r="VZA114" s="87">
        <v>0</v>
      </c>
      <c r="VZB114" s="87">
        <v>0</v>
      </c>
      <c r="VZC114" s="87">
        <v>0</v>
      </c>
      <c r="VZD114" s="87">
        <v>0</v>
      </c>
      <c r="VZE114" s="87">
        <v>0</v>
      </c>
      <c r="VZF114" s="87">
        <v>0</v>
      </c>
      <c r="VZG114" s="87">
        <v>0</v>
      </c>
      <c r="VZH114" s="87">
        <v>0</v>
      </c>
      <c r="VZI114" s="87">
        <v>0</v>
      </c>
      <c r="VZJ114" s="87">
        <v>0</v>
      </c>
      <c r="VZK114" s="87">
        <v>0</v>
      </c>
      <c r="VZL114" s="87">
        <v>0</v>
      </c>
      <c r="VZM114" s="87">
        <v>0</v>
      </c>
      <c r="VZN114" s="87">
        <v>0</v>
      </c>
      <c r="VZO114" s="87">
        <v>0</v>
      </c>
      <c r="VZP114" s="87">
        <v>0</v>
      </c>
      <c r="VZQ114" s="87">
        <v>0</v>
      </c>
      <c r="VZR114" s="87">
        <v>0</v>
      </c>
      <c r="VZS114" s="87">
        <v>0</v>
      </c>
      <c r="VZT114" s="87">
        <v>0</v>
      </c>
      <c r="VZU114" s="87">
        <v>0</v>
      </c>
      <c r="VZV114" s="87">
        <v>0</v>
      </c>
      <c r="VZW114" s="87">
        <v>0</v>
      </c>
      <c r="VZX114" s="87">
        <v>0</v>
      </c>
      <c r="VZY114" s="87">
        <v>0</v>
      </c>
      <c r="VZZ114" s="87">
        <v>0</v>
      </c>
      <c r="WAA114" s="87">
        <v>0</v>
      </c>
      <c r="WAB114" s="87">
        <v>0</v>
      </c>
      <c r="WAC114" s="87">
        <v>0</v>
      </c>
      <c r="WAD114" s="87">
        <v>0</v>
      </c>
      <c r="WAE114" s="87">
        <v>0</v>
      </c>
      <c r="WAF114" s="87">
        <v>0</v>
      </c>
      <c r="WAG114" s="87">
        <v>0</v>
      </c>
      <c r="WAH114" s="87">
        <v>0</v>
      </c>
      <c r="WAI114" s="87">
        <v>0</v>
      </c>
      <c r="WAJ114" s="87">
        <v>0</v>
      </c>
      <c r="WAK114" s="87">
        <v>0</v>
      </c>
      <c r="WAL114" s="87">
        <v>0</v>
      </c>
      <c r="WAM114" s="87">
        <v>0</v>
      </c>
      <c r="WAN114" s="87">
        <v>0</v>
      </c>
      <c r="WAO114" s="87">
        <v>0</v>
      </c>
      <c r="WAP114" s="87">
        <v>0</v>
      </c>
      <c r="WAQ114" s="87">
        <v>0</v>
      </c>
      <c r="WAR114" s="87">
        <v>0</v>
      </c>
      <c r="WAS114" s="87">
        <v>0</v>
      </c>
      <c r="WAT114" s="87">
        <v>0</v>
      </c>
      <c r="WAU114" s="87">
        <v>0</v>
      </c>
      <c r="WAV114" s="87">
        <v>0</v>
      </c>
      <c r="WAW114" s="87">
        <v>0</v>
      </c>
      <c r="WAX114" s="87">
        <v>0</v>
      </c>
      <c r="WAY114" s="87">
        <v>0</v>
      </c>
      <c r="WAZ114" s="87">
        <v>0</v>
      </c>
      <c r="WBA114" s="87">
        <v>0</v>
      </c>
      <c r="WBB114" s="87">
        <v>0</v>
      </c>
      <c r="WBC114" s="87">
        <v>0</v>
      </c>
      <c r="WBD114" s="87">
        <v>0</v>
      </c>
      <c r="WBE114" s="87">
        <v>0</v>
      </c>
      <c r="WBF114" s="87">
        <v>0</v>
      </c>
      <c r="WBG114" s="87">
        <v>0</v>
      </c>
      <c r="WBH114" s="87">
        <v>0</v>
      </c>
      <c r="WBI114" s="87">
        <v>0</v>
      </c>
      <c r="WBJ114" s="87">
        <v>0</v>
      </c>
      <c r="WBK114" s="87">
        <v>0</v>
      </c>
      <c r="WBL114" s="87">
        <v>0</v>
      </c>
      <c r="WBM114" s="87">
        <v>0</v>
      </c>
      <c r="WBN114" s="87">
        <v>0</v>
      </c>
      <c r="WBO114" s="87">
        <v>0</v>
      </c>
      <c r="WBP114" s="87">
        <v>0</v>
      </c>
      <c r="WBQ114" s="87">
        <v>0</v>
      </c>
      <c r="WBR114" s="87">
        <v>0</v>
      </c>
      <c r="WBS114" s="87">
        <v>0</v>
      </c>
      <c r="WBT114" s="87">
        <v>0</v>
      </c>
      <c r="WBU114" s="87">
        <v>0</v>
      </c>
      <c r="WBV114" s="87">
        <v>0</v>
      </c>
      <c r="WBW114" s="87">
        <v>0</v>
      </c>
      <c r="WBX114" s="87">
        <v>0</v>
      </c>
      <c r="WBY114" s="87">
        <v>0</v>
      </c>
      <c r="WBZ114" s="87">
        <v>0</v>
      </c>
      <c r="WCA114" s="87">
        <v>0</v>
      </c>
      <c r="WCB114" s="87">
        <v>0</v>
      </c>
      <c r="WCC114" s="87">
        <v>0</v>
      </c>
      <c r="WCD114" s="87">
        <v>0</v>
      </c>
      <c r="WCE114" s="87">
        <v>0</v>
      </c>
      <c r="WCF114" s="87">
        <v>0</v>
      </c>
      <c r="WCG114" s="87">
        <v>0</v>
      </c>
      <c r="WCH114" s="87">
        <v>0</v>
      </c>
      <c r="WCI114" s="87">
        <v>0</v>
      </c>
      <c r="WCJ114" s="87">
        <v>0</v>
      </c>
      <c r="WCK114" s="87">
        <v>0</v>
      </c>
      <c r="WCL114" s="87">
        <v>0</v>
      </c>
      <c r="WCM114" s="87">
        <v>0</v>
      </c>
      <c r="WCN114" s="87">
        <v>0</v>
      </c>
      <c r="WCO114" s="87">
        <v>0</v>
      </c>
      <c r="WCP114" s="87">
        <v>0</v>
      </c>
      <c r="WCQ114" s="87">
        <v>0</v>
      </c>
      <c r="WCR114" s="87">
        <v>0</v>
      </c>
      <c r="WCS114" s="87">
        <v>0</v>
      </c>
      <c r="WCT114" s="87">
        <v>0</v>
      </c>
      <c r="WCU114" s="87">
        <v>0</v>
      </c>
      <c r="WCV114" s="87">
        <v>0</v>
      </c>
      <c r="WCW114" s="87">
        <v>0</v>
      </c>
      <c r="WCX114" s="87">
        <v>0</v>
      </c>
      <c r="WCY114" s="87">
        <v>0</v>
      </c>
      <c r="WCZ114" s="87">
        <v>0</v>
      </c>
      <c r="WDA114" s="87">
        <v>0</v>
      </c>
      <c r="WDB114" s="87">
        <v>0</v>
      </c>
      <c r="WDC114" s="87">
        <v>0</v>
      </c>
      <c r="WDD114" s="87">
        <v>0</v>
      </c>
      <c r="WDE114" s="87">
        <v>0</v>
      </c>
      <c r="WDF114" s="87">
        <v>0</v>
      </c>
      <c r="WDG114" s="87">
        <v>0</v>
      </c>
      <c r="WDH114" s="87">
        <v>0</v>
      </c>
      <c r="WDI114" s="87">
        <v>0</v>
      </c>
      <c r="WDJ114" s="87">
        <v>0</v>
      </c>
      <c r="WDK114" s="87">
        <v>0</v>
      </c>
      <c r="WDL114" s="87">
        <v>0</v>
      </c>
      <c r="WDM114" s="87">
        <v>0</v>
      </c>
      <c r="WDN114" s="87">
        <v>0</v>
      </c>
      <c r="WDO114" s="87">
        <v>0</v>
      </c>
      <c r="WDP114" s="87">
        <v>0</v>
      </c>
      <c r="WDQ114" s="87">
        <v>0</v>
      </c>
      <c r="WDR114" s="87">
        <v>0</v>
      </c>
      <c r="WDS114" s="87">
        <v>0</v>
      </c>
      <c r="WDT114" s="87">
        <v>0</v>
      </c>
      <c r="WDU114" s="87">
        <v>0</v>
      </c>
      <c r="WDV114" s="87">
        <v>0</v>
      </c>
      <c r="WDW114" s="87">
        <v>0</v>
      </c>
      <c r="WDX114" s="87">
        <v>0</v>
      </c>
      <c r="WDY114" s="87">
        <v>0</v>
      </c>
      <c r="WDZ114" s="87">
        <v>0</v>
      </c>
      <c r="WEA114" s="87">
        <v>0</v>
      </c>
      <c r="WEB114" s="87">
        <v>0</v>
      </c>
      <c r="WEC114" s="87">
        <v>0</v>
      </c>
      <c r="WED114" s="87">
        <v>0</v>
      </c>
      <c r="WEE114" s="87">
        <v>0</v>
      </c>
      <c r="WEF114" s="87">
        <v>0</v>
      </c>
      <c r="WEG114" s="87">
        <v>0</v>
      </c>
      <c r="WEH114" s="87">
        <v>0</v>
      </c>
      <c r="WEI114" s="87">
        <v>0</v>
      </c>
      <c r="WEJ114" s="87">
        <v>0</v>
      </c>
      <c r="WEK114" s="87">
        <v>0</v>
      </c>
      <c r="WEL114" s="87">
        <v>0</v>
      </c>
      <c r="WEM114" s="87">
        <v>0</v>
      </c>
      <c r="WEN114" s="87">
        <v>0</v>
      </c>
      <c r="WEO114" s="87">
        <v>0</v>
      </c>
      <c r="WEP114" s="87">
        <v>0</v>
      </c>
      <c r="WEQ114" s="87">
        <v>0</v>
      </c>
      <c r="WER114" s="87">
        <v>0</v>
      </c>
      <c r="WES114" s="87">
        <v>0</v>
      </c>
      <c r="WET114" s="87">
        <v>0</v>
      </c>
      <c r="WEU114" s="87">
        <v>0</v>
      </c>
      <c r="WEV114" s="87">
        <v>0</v>
      </c>
      <c r="WEW114" s="87">
        <v>0</v>
      </c>
      <c r="WEX114" s="87">
        <v>0</v>
      </c>
      <c r="WEY114" s="87">
        <v>0</v>
      </c>
      <c r="WEZ114" s="87">
        <v>0</v>
      </c>
      <c r="WFA114" s="87">
        <v>0</v>
      </c>
      <c r="WFB114" s="87">
        <v>0</v>
      </c>
      <c r="WFC114" s="87">
        <v>0</v>
      </c>
      <c r="WFD114" s="87">
        <v>0</v>
      </c>
      <c r="WFE114" s="87">
        <v>0</v>
      </c>
      <c r="WFF114" s="87">
        <v>0</v>
      </c>
      <c r="WFG114" s="87">
        <v>0</v>
      </c>
      <c r="WFH114" s="87">
        <v>0</v>
      </c>
      <c r="WFI114" s="87">
        <v>0</v>
      </c>
      <c r="WFJ114" s="87">
        <v>0</v>
      </c>
      <c r="WFK114" s="87">
        <v>0</v>
      </c>
      <c r="WFL114" s="87">
        <v>0</v>
      </c>
      <c r="WFM114" s="87">
        <v>0</v>
      </c>
      <c r="WFN114" s="87">
        <v>0</v>
      </c>
      <c r="WFO114" s="87">
        <v>0</v>
      </c>
      <c r="WFP114" s="87">
        <v>0</v>
      </c>
      <c r="WFQ114" s="87">
        <v>0</v>
      </c>
      <c r="WFR114" s="87">
        <v>0</v>
      </c>
      <c r="WFS114" s="87">
        <v>0</v>
      </c>
      <c r="WFT114" s="87">
        <v>0</v>
      </c>
      <c r="WFU114" s="87">
        <v>0</v>
      </c>
      <c r="WFV114" s="87">
        <v>0</v>
      </c>
      <c r="WFW114" s="87">
        <v>0</v>
      </c>
      <c r="WFX114" s="87">
        <v>0</v>
      </c>
      <c r="WFY114" s="87">
        <v>0</v>
      </c>
      <c r="WFZ114" s="87">
        <v>0</v>
      </c>
      <c r="WGA114" s="87">
        <v>0</v>
      </c>
      <c r="WGB114" s="87">
        <v>0</v>
      </c>
      <c r="WGC114" s="87">
        <v>0</v>
      </c>
      <c r="WGD114" s="87">
        <v>0</v>
      </c>
      <c r="WGE114" s="87">
        <v>0</v>
      </c>
      <c r="WGF114" s="87">
        <v>0</v>
      </c>
      <c r="WGG114" s="87">
        <v>0</v>
      </c>
      <c r="WGH114" s="87">
        <v>0</v>
      </c>
      <c r="WGI114" s="87">
        <v>0</v>
      </c>
      <c r="WGJ114" s="87">
        <v>0</v>
      </c>
      <c r="WGK114" s="87">
        <v>0</v>
      </c>
      <c r="WGL114" s="87">
        <v>0</v>
      </c>
      <c r="WGM114" s="87">
        <v>0</v>
      </c>
      <c r="WGN114" s="87">
        <v>0</v>
      </c>
      <c r="WGO114" s="87">
        <v>0</v>
      </c>
      <c r="WGP114" s="87">
        <v>0</v>
      </c>
      <c r="WGQ114" s="87">
        <v>0</v>
      </c>
      <c r="WGR114" s="87">
        <v>0</v>
      </c>
      <c r="WGS114" s="87">
        <v>0</v>
      </c>
      <c r="WGT114" s="87">
        <v>0</v>
      </c>
      <c r="WGU114" s="87">
        <v>0</v>
      </c>
      <c r="WGV114" s="87">
        <v>0</v>
      </c>
      <c r="WGW114" s="87">
        <v>0</v>
      </c>
      <c r="WGX114" s="87">
        <v>0</v>
      </c>
      <c r="WGY114" s="87">
        <v>0</v>
      </c>
      <c r="WGZ114" s="87">
        <v>0</v>
      </c>
      <c r="WHA114" s="87">
        <v>0</v>
      </c>
      <c r="WHB114" s="87">
        <v>0</v>
      </c>
      <c r="WHC114" s="87">
        <v>0</v>
      </c>
      <c r="WHD114" s="87">
        <v>0</v>
      </c>
      <c r="WHE114" s="87">
        <v>0</v>
      </c>
      <c r="WHF114" s="87">
        <v>0</v>
      </c>
      <c r="WHG114" s="87">
        <v>0</v>
      </c>
      <c r="WHH114" s="87">
        <v>0</v>
      </c>
      <c r="WHI114" s="87">
        <v>0</v>
      </c>
      <c r="WHJ114" s="87">
        <v>0</v>
      </c>
      <c r="WHK114" s="87">
        <v>0</v>
      </c>
      <c r="WHL114" s="87">
        <v>0</v>
      </c>
      <c r="WHM114" s="87">
        <v>0</v>
      </c>
      <c r="WHN114" s="87">
        <v>0</v>
      </c>
      <c r="WHO114" s="87">
        <v>0</v>
      </c>
      <c r="WHP114" s="87">
        <v>0</v>
      </c>
      <c r="WHQ114" s="87">
        <v>0</v>
      </c>
      <c r="WHR114" s="87">
        <v>0</v>
      </c>
      <c r="WHS114" s="87">
        <v>0</v>
      </c>
      <c r="WHT114" s="87">
        <v>0</v>
      </c>
      <c r="WHU114" s="87">
        <v>0</v>
      </c>
      <c r="WHV114" s="87">
        <v>0</v>
      </c>
      <c r="WHW114" s="87">
        <v>0</v>
      </c>
      <c r="WHX114" s="87">
        <v>0</v>
      </c>
      <c r="WHY114" s="87">
        <v>0</v>
      </c>
      <c r="WHZ114" s="87">
        <v>0</v>
      </c>
      <c r="WIA114" s="87">
        <v>0</v>
      </c>
      <c r="WIB114" s="87">
        <v>0</v>
      </c>
      <c r="WIC114" s="87">
        <v>0</v>
      </c>
      <c r="WID114" s="87">
        <v>0</v>
      </c>
      <c r="WIE114" s="87">
        <v>0</v>
      </c>
      <c r="WIF114" s="87">
        <v>0</v>
      </c>
      <c r="WIG114" s="87">
        <v>0</v>
      </c>
      <c r="WIH114" s="87">
        <v>0</v>
      </c>
      <c r="WII114" s="87">
        <v>0</v>
      </c>
      <c r="WIJ114" s="87">
        <v>0</v>
      </c>
      <c r="WIK114" s="87">
        <v>0</v>
      </c>
      <c r="WIL114" s="87">
        <v>0</v>
      </c>
      <c r="WIM114" s="87">
        <v>0</v>
      </c>
      <c r="WIN114" s="87">
        <v>0</v>
      </c>
      <c r="WIO114" s="87">
        <v>0</v>
      </c>
      <c r="WIP114" s="87">
        <v>0</v>
      </c>
      <c r="WIQ114" s="87">
        <v>0</v>
      </c>
      <c r="WIR114" s="87">
        <v>0</v>
      </c>
      <c r="WIS114" s="87">
        <v>0</v>
      </c>
      <c r="WIT114" s="87">
        <v>0</v>
      </c>
      <c r="WIU114" s="87">
        <v>0</v>
      </c>
      <c r="WIV114" s="87">
        <v>0</v>
      </c>
      <c r="WIW114" s="87">
        <v>0</v>
      </c>
      <c r="WIX114" s="87">
        <v>0</v>
      </c>
      <c r="WIY114" s="87">
        <v>0</v>
      </c>
      <c r="WIZ114" s="87">
        <v>0</v>
      </c>
      <c r="WJA114" s="87">
        <v>0</v>
      </c>
      <c r="WJB114" s="87">
        <v>0</v>
      </c>
      <c r="WJC114" s="87">
        <v>0</v>
      </c>
      <c r="WJD114" s="87">
        <v>0</v>
      </c>
      <c r="WJE114" s="87">
        <v>0</v>
      </c>
      <c r="WJF114" s="87">
        <v>0</v>
      </c>
      <c r="WJG114" s="87">
        <v>0</v>
      </c>
      <c r="WJH114" s="87">
        <v>0</v>
      </c>
      <c r="WJI114" s="87">
        <v>0</v>
      </c>
      <c r="WJJ114" s="87">
        <v>0</v>
      </c>
      <c r="WJK114" s="87">
        <v>0</v>
      </c>
      <c r="WJL114" s="87">
        <v>0</v>
      </c>
      <c r="WJM114" s="87">
        <v>0</v>
      </c>
      <c r="WJN114" s="87">
        <v>0</v>
      </c>
      <c r="WJO114" s="87">
        <v>0</v>
      </c>
      <c r="WJP114" s="87">
        <v>0</v>
      </c>
      <c r="WJQ114" s="87">
        <v>0</v>
      </c>
      <c r="WJR114" s="87">
        <v>0</v>
      </c>
      <c r="WJS114" s="87">
        <v>0</v>
      </c>
      <c r="WJT114" s="87">
        <v>0</v>
      </c>
      <c r="WJU114" s="87">
        <v>0</v>
      </c>
      <c r="WJV114" s="87">
        <v>0</v>
      </c>
      <c r="WJW114" s="87">
        <v>0</v>
      </c>
      <c r="WJX114" s="87">
        <v>0</v>
      </c>
      <c r="WJY114" s="87">
        <v>0</v>
      </c>
      <c r="WJZ114" s="87">
        <v>0</v>
      </c>
      <c r="WKA114" s="87">
        <v>0</v>
      </c>
      <c r="WKB114" s="87">
        <v>0</v>
      </c>
      <c r="WKC114" s="87">
        <v>0</v>
      </c>
      <c r="WKD114" s="87">
        <v>0</v>
      </c>
      <c r="WKE114" s="87">
        <v>0</v>
      </c>
      <c r="WKF114" s="87">
        <v>0</v>
      </c>
      <c r="WKG114" s="87">
        <v>0</v>
      </c>
      <c r="WKH114" s="87">
        <v>0</v>
      </c>
      <c r="WKI114" s="87">
        <v>0</v>
      </c>
      <c r="WKJ114" s="87">
        <v>0</v>
      </c>
      <c r="WKK114" s="87">
        <v>0</v>
      </c>
      <c r="WKL114" s="87">
        <v>0</v>
      </c>
      <c r="WKM114" s="87">
        <v>0</v>
      </c>
      <c r="WKN114" s="87">
        <v>0</v>
      </c>
      <c r="WKO114" s="87">
        <v>0</v>
      </c>
      <c r="WKP114" s="87">
        <v>0</v>
      </c>
      <c r="WKQ114" s="87">
        <v>0</v>
      </c>
      <c r="WKR114" s="87">
        <v>0</v>
      </c>
      <c r="WKS114" s="87">
        <v>0</v>
      </c>
      <c r="WKT114" s="87">
        <v>0</v>
      </c>
      <c r="WKU114" s="87">
        <v>0</v>
      </c>
      <c r="WKV114" s="87">
        <v>0</v>
      </c>
      <c r="WKW114" s="87">
        <v>0</v>
      </c>
      <c r="WKX114" s="87">
        <v>0</v>
      </c>
      <c r="WKY114" s="87">
        <v>0</v>
      </c>
      <c r="WKZ114" s="87">
        <v>0</v>
      </c>
      <c r="WLA114" s="87">
        <v>0</v>
      </c>
      <c r="WLB114" s="87">
        <v>0</v>
      </c>
      <c r="WLC114" s="87">
        <v>0</v>
      </c>
      <c r="WLD114" s="87">
        <v>0</v>
      </c>
      <c r="WLE114" s="87">
        <v>0</v>
      </c>
      <c r="WLF114" s="87">
        <v>0</v>
      </c>
      <c r="WLG114" s="87">
        <v>0</v>
      </c>
      <c r="WLH114" s="87">
        <v>0</v>
      </c>
      <c r="WLI114" s="87">
        <v>0</v>
      </c>
      <c r="WLJ114" s="87">
        <v>0</v>
      </c>
      <c r="WLK114" s="87">
        <v>0</v>
      </c>
      <c r="WLL114" s="87">
        <v>0</v>
      </c>
      <c r="WLM114" s="87">
        <v>0</v>
      </c>
      <c r="WLN114" s="87">
        <v>0</v>
      </c>
      <c r="WLO114" s="87">
        <v>0</v>
      </c>
      <c r="WLP114" s="87">
        <v>0</v>
      </c>
      <c r="WLQ114" s="87">
        <v>0</v>
      </c>
      <c r="WLR114" s="87">
        <v>0</v>
      </c>
      <c r="WLS114" s="87">
        <v>0</v>
      </c>
      <c r="WLT114" s="87">
        <v>0</v>
      </c>
      <c r="WLU114" s="87">
        <v>0</v>
      </c>
      <c r="WLV114" s="87">
        <v>0</v>
      </c>
      <c r="WLW114" s="87">
        <v>0</v>
      </c>
      <c r="WLX114" s="87">
        <v>0</v>
      </c>
      <c r="WLY114" s="87">
        <v>0</v>
      </c>
      <c r="WLZ114" s="87">
        <v>0</v>
      </c>
      <c r="WMA114" s="87">
        <v>0</v>
      </c>
      <c r="WMB114" s="87">
        <v>0</v>
      </c>
      <c r="WMC114" s="87">
        <v>0</v>
      </c>
      <c r="WMD114" s="87">
        <v>0</v>
      </c>
      <c r="WME114" s="87">
        <v>0</v>
      </c>
      <c r="WMF114" s="87">
        <v>0</v>
      </c>
      <c r="WMG114" s="87">
        <v>0</v>
      </c>
      <c r="WMH114" s="87">
        <v>0</v>
      </c>
      <c r="WMI114" s="87">
        <v>0</v>
      </c>
      <c r="WMJ114" s="87">
        <v>0</v>
      </c>
      <c r="WMK114" s="87">
        <v>0</v>
      </c>
      <c r="WML114" s="87">
        <v>0</v>
      </c>
      <c r="WMM114" s="87">
        <v>0</v>
      </c>
      <c r="WMN114" s="87">
        <v>0</v>
      </c>
      <c r="WMO114" s="87">
        <v>0</v>
      </c>
      <c r="WMP114" s="87">
        <v>0</v>
      </c>
      <c r="WMQ114" s="87">
        <v>0</v>
      </c>
      <c r="WMR114" s="87">
        <v>0</v>
      </c>
      <c r="WMS114" s="87">
        <v>0</v>
      </c>
      <c r="WMT114" s="87">
        <v>0</v>
      </c>
      <c r="WMU114" s="87">
        <v>0</v>
      </c>
      <c r="WMV114" s="87">
        <v>0</v>
      </c>
      <c r="WMW114" s="87">
        <v>0</v>
      </c>
      <c r="WMX114" s="87">
        <v>0</v>
      </c>
      <c r="WMY114" s="87">
        <v>0</v>
      </c>
      <c r="WMZ114" s="87">
        <v>0</v>
      </c>
      <c r="WNA114" s="87">
        <v>0</v>
      </c>
      <c r="WNB114" s="87">
        <v>0</v>
      </c>
      <c r="WNC114" s="87">
        <v>0</v>
      </c>
      <c r="WND114" s="87">
        <v>0</v>
      </c>
      <c r="WNE114" s="87">
        <v>0</v>
      </c>
      <c r="WNF114" s="87">
        <v>0</v>
      </c>
      <c r="WNG114" s="87">
        <v>0</v>
      </c>
      <c r="WNH114" s="87">
        <v>0</v>
      </c>
      <c r="WNI114" s="87">
        <v>0</v>
      </c>
      <c r="WNJ114" s="87">
        <v>0</v>
      </c>
      <c r="WNK114" s="87">
        <v>0</v>
      </c>
      <c r="WNL114" s="87">
        <v>0</v>
      </c>
      <c r="WNM114" s="87">
        <v>0</v>
      </c>
      <c r="WNN114" s="87">
        <v>0</v>
      </c>
      <c r="WNO114" s="87">
        <v>0</v>
      </c>
      <c r="WNP114" s="87">
        <v>0</v>
      </c>
      <c r="WNQ114" s="87">
        <v>0</v>
      </c>
      <c r="WNR114" s="87">
        <v>0</v>
      </c>
      <c r="WNS114" s="87">
        <v>0</v>
      </c>
      <c r="WNT114" s="87">
        <v>0</v>
      </c>
      <c r="WNU114" s="87">
        <v>0</v>
      </c>
      <c r="WNV114" s="87">
        <v>0</v>
      </c>
      <c r="WNW114" s="87">
        <v>0</v>
      </c>
      <c r="WNX114" s="87">
        <v>0</v>
      </c>
      <c r="WNY114" s="87">
        <v>0</v>
      </c>
      <c r="WNZ114" s="87">
        <v>0</v>
      </c>
      <c r="WOA114" s="87">
        <v>0</v>
      </c>
      <c r="WOB114" s="87">
        <v>0</v>
      </c>
      <c r="WOC114" s="87">
        <v>0</v>
      </c>
      <c r="WOD114" s="87">
        <v>0</v>
      </c>
      <c r="WOE114" s="87">
        <v>0</v>
      </c>
      <c r="WOF114" s="87">
        <v>0</v>
      </c>
      <c r="WOG114" s="87">
        <v>0</v>
      </c>
      <c r="WOH114" s="87">
        <v>0</v>
      </c>
      <c r="WOI114" s="87">
        <v>0</v>
      </c>
      <c r="WOJ114" s="87">
        <v>0</v>
      </c>
      <c r="WOK114" s="87">
        <v>0</v>
      </c>
      <c r="WOL114" s="87">
        <v>0</v>
      </c>
      <c r="WOM114" s="87">
        <v>0</v>
      </c>
      <c r="WON114" s="87">
        <v>0</v>
      </c>
      <c r="WOO114" s="87">
        <v>0</v>
      </c>
      <c r="WOP114" s="87">
        <v>0</v>
      </c>
      <c r="WOQ114" s="87">
        <v>0</v>
      </c>
      <c r="WOR114" s="87">
        <v>0</v>
      </c>
      <c r="WOS114" s="87">
        <v>0</v>
      </c>
      <c r="WOT114" s="87">
        <v>0</v>
      </c>
      <c r="WOU114" s="87">
        <v>0</v>
      </c>
      <c r="WOV114" s="87">
        <v>0</v>
      </c>
      <c r="WOW114" s="87">
        <v>0</v>
      </c>
      <c r="WOX114" s="87">
        <v>0</v>
      </c>
      <c r="WOY114" s="87">
        <v>0</v>
      </c>
      <c r="WOZ114" s="87">
        <v>0</v>
      </c>
      <c r="WPA114" s="87">
        <v>0</v>
      </c>
      <c r="WPB114" s="87">
        <v>0</v>
      </c>
      <c r="WPC114" s="87">
        <v>0</v>
      </c>
      <c r="WPD114" s="87">
        <v>0</v>
      </c>
      <c r="WPE114" s="87">
        <v>0</v>
      </c>
      <c r="WPF114" s="87">
        <v>0</v>
      </c>
      <c r="WPG114" s="87">
        <v>0</v>
      </c>
      <c r="WPH114" s="87">
        <v>0</v>
      </c>
      <c r="WPI114" s="87">
        <v>0</v>
      </c>
      <c r="WPJ114" s="87">
        <v>0</v>
      </c>
      <c r="WPK114" s="87">
        <v>0</v>
      </c>
      <c r="WPL114" s="87">
        <v>0</v>
      </c>
      <c r="WPM114" s="87">
        <v>0</v>
      </c>
      <c r="WPN114" s="87">
        <v>0</v>
      </c>
      <c r="WPO114" s="87">
        <v>0</v>
      </c>
      <c r="WPP114" s="87">
        <v>0</v>
      </c>
      <c r="WPQ114" s="87">
        <v>0</v>
      </c>
      <c r="WPR114" s="87">
        <v>0</v>
      </c>
      <c r="WPS114" s="87">
        <v>0</v>
      </c>
      <c r="WPT114" s="87">
        <v>0</v>
      </c>
      <c r="WPU114" s="87">
        <v>0</v>
      </c>
      <c r="WPV114" s="87">
        <v>0</v>
      </c>
      <c r="WPW114" s="87">
        <v>0</v>
      </c>
      <c r="WPX114" s="87">
        <v>0</v>
      </c>
      <c r="WPY114" s="87">
        <v>0</v>
      </c>
      <c r="WPZ114" s="87">
        <v>0</v>
      </c>
      <c r="WQA114" s="87">
        <v>0</v>
      </c>
      <c r="WQB114" s="87">
        <v>0</v>
      </c>
      <c r="WQC114" s="87">
        <v>0</v>
      </c>
      <c r="WQD114" s="87">
        <v>0</v>
      </c>
      <c r="WQE114" s="87">
        <v>0</v>
      </c>
      <c r="WQF114" s="87">
        <v>0</v>
      </c>
      <c r="WQG114" s="87">
        <v>0</v>
      </c>
      <c r="WQH114" s="87">
        <v>0</v>
      </c>
      <c r="WQI114" s="87">
        <v>0</v>
      </c>
      <c r="WQJ114" s="87">
        <v>0</v>
      </c>
      <c r="WQK114" s="87">
        <v>0</v>
      </c>
      <c r="WQL114" s="87">
        <v>0</v>
      </c>
      <c r="WQM114" s="87">
        <v>0</v>
      </c>
      <c r="WQN114" s="87">
        <v>0</v>
      </c>
      <c r="WQO114" s="87">
        <v>0</v>
      </c>
      <c r="WQP114" s="87">
        <v>0</v>
      </c>
      <c r="WQQ114" s="87">
        <v>0</v>
      </c>
      <c r="WQR114" s="87">
        <v>0</v>
      </c>
      <c r="WQS114" s="87">
        <v>0</v>
      </c>
      <c r="WQT114" s="87">
        <v>0</v>
      </c>
      <c r="WQU114" s="87">
        <v>0</v>
      </c>
      <c r="WQV114" s="87">
        <v>0</v>
      </c>
      <c r="WQW114" s="87">
        <v>0</v>
      </c>
      <c r="WQX114" s="87">
        <v>0</v>
      </c>
      <c r="WQY114" s="87">
        <v>0</v>
      </c>
      <c r="WQZ114" s="87">
        <v>0</v>
      </c>
      <c r="WRA114" s="87">
        <v>0</v>
      </c>
      <c r="WRB114" s="87">
        <v>0</v>
      </c>
      <c r="WRC114" s="87">
        <v>0</v>
      </c>
      <c r="WRD114" s="87">
        <v>0</v>
      </c>
      <c r="WRE114" s="87">
        <v>0</v>
      </c>
      <c r="WRF114" s="87">
        <v>0</v>
      </c>
      <c r="WRG114" s="87">
        <v>0</v>
      </c>
      <c r="WRH114" s="87">
        <v>0</v>
      </c>
      <c r="WRI114" s="87">
        <v>0</v>
      </c>
      <c r="WRJ114" s="87">
        <v>0</v>
      </c>
      <c r="WRK114" s="87">
        <v>0</v>
      </c>
      <c r="WRL114" s="87">
        <v>0</v>
      </c>
      <c r="WRM114" s="87">
        <v>0</v>
      </c>
      <c r="WRN114" s="87">
        <v>0</v>
      </c>
      <c r="WRO114" s="87">
        <v>0</v>
      </c>
      <c r="WRP114" s="87">
        <v>0</v>
      </c>
      <c r="WRQ114" s="87">
        <v>0</v>
      </c>
      <c r="WRR114" s="87">
        <v>0</v>
      </c>
      <c r="WRS114" s="87">
        <v>0</v>
      </c>
      <c r="WRT114" s="87">
        <v>0</v>
      </c>
      <c r="WRU114" s="87">
        <v>0</v>
      </c>
      <c r="WRV114" s="87">
        <v>0</v>
      </c>
      <c r="WRW114" s="87">
        <v>0</v>
      </c>
      <c r="WRX114" s="87">
        <v>0</v>
      </c>
      <c r="WRY114" s="87">
        <v>0</v>
      </c>
      <c r="WRZ114" s="87">
        <v>0</v>
      </c>
      <c r="WSA114" s="87">
        <v>0</v>
      </c>
      <c r="WSB114" s="87">
        <v>0</v>
      </c>
      <c r="WSC114" s="87">
        <v>0</v>
      </c>
      <c r="WSD114" s="87">
        <v>0</v>
      </c>
      <c r="WSE114" s="87">
        <v>0</v>
      </c>
      <c r="WSF114" s="87">
        <v>0</v>
      </c>
      <c r="WSG114" s="87">
        <v>0</v>
      </c>
      <c r="WSH114" s="87">
        <v>0</v>
      </c>
      <c r="WSI114" s="87">
        <v>0</v>
      </c>
      <c r="WSJ114" s="87">
        <v>0</v>
      </c>
      <c r="WSK114" s="87">
        <v>0</v>
      </c>
      <c r="WSL114" s="87">
        <v>0</v>
      </c>
      <c r="WSM114" s="87">
        <v>0</v>
      </c>
      <c r="WSN114" s="87">
        <v>0</v>
      </c>
      <c r="WSO114" s="87">
        <v>0</v>
      </c>
      <c r="WSP114" s="87">
        <v>0</v>
      </c>
      <c r="WSQ114" s="87">
        <v>0</v>
      </c>
      <c r="WSR114" s="87">
        <v>0</v>
      </c>
      <c r="WSS114" s="87">
        <v>0</v>
      </c>
      <c r="WST114" s="87">
        <v>0</v>
      </c>
      <c r="WSU114" s="87">
        <v>0</v>
      </c>
      <c r="WSV114" s="87">
        <v>0</v>
      </c>
      <c r="WSW114" s="87">
        <v>0</v>
      </c>
      <c r="WSX114" s="87">
        <v>0</v>
      </c>
      <c r="WSY114" s="87">
        <v>0</v>
      </c>
      <c r="WSZ114" s="87">
        <v>0</v>
      </c>
      <c r="WTA114" s="87">
        <v>0</v>
      </c>
      <c r="WTB114" s="87">
        <v>0</v>
      </c>
      <c r="WTC114" s="87">
        <v>0</v>
      </c>
      <c r="WTD114" s="87">
        <v>0</v>
      </c>
      <c r="WTE114" s="87">
        <v>0</v>
      </c>
      <c r="WTF114" s="87">
        <v>0</v>
      </c>
      <c r="WTG114" s="87">
        <v>0</v>
      </c>
      <c r="WTH114" s="87">
        <v>0</v>
      </c>
      <c r="WTI114" s="87">
        <v>0</v>
      </c>
      <c r="WTJ114" s="87">
        <v>0</v>
      </c>
      <c r="WTK114" s="87">
        <v>0</v>
      </c>
      <c r="WTL114" s="87">
        <v>0</v>
      </c>
      <c r="WTM114" s="87">
        <v>0</v>
      </c>
      <c r="WTN114" s="87">
        <v>0</v>
      </c>
      <c r="WTO114" s="87">
        <v>0</v>
      </c>
      <c r="WTP114" s="87">
        <v>0</v>
      </c>
      <c r="WTQ114" s="87">
        <v>0</v>
      </c>
      <c r="WTR114" s="87">
        <v>0</v>
      </c>
      <c r="WTS114" s="87">
        <v>0</v>
      </c>
      <c r="WTT114" s="87">
        <v>0</v>
      </c>
      <c r="WTU114" s="87">
        <v>0</v>
      </c>
      <c r="WTV114" s="87">
        <v>0</v>
      </c>
      <c r="WTW114" s="87">
        <v>0</v>
      </c>
      <c r="WTX114" s="87">
        <v>0</v>
      </c>
      <c r="WTY114" s="87">
        <v>0</v>
      </c>
      <c r="WTZ114" s="87">
        <v>0</v>
      </c>
      <c r="WUA114" s="87">
        <v>0</v>
      </c>
      <c r="WUB114" s="87">
        <v>0</v>
      </c>
      <c r="WUC114" s="87">
        <v>0</v>
      </c>
      <c r="WUD114" s="87">
        <v>0</v>
      </c>
      <c r="WUE114" s="87">
        <v>0</v>
      </c>
      <c r="WUF114" s="87">
        <v>0</v>
      </c>
      <c r="WUG114" s="87">
        <v>0</v>
      </c>
      <c r="WUH114" s="87">
        <v>0</v>
      </c>
      <c r="WUI114" s="87">
        <v>0</v>
      </c>
      <c r="WUJ114" s="87">
        <v>0</v>
      </c>
      <c r="WUK114" s="87">
        <v>0</v>
      </c>
      <c r="WUL114" s="87">
        <v>0</v>
      </c>
      <c r="WUM114" s="87">
        <v>0</v>
      </c>
      <c r="WUN114" s="87">
        <v>0</v>
      </c>
      <c r="WUO114" s="87">
        <v>0</v>
      </c>
      <c r="WUP114" s="87">
        <v>0</v>
      </c>
      <c r="WUQ114" s="87">
        <v>0</v>
      </c>
      <c r="WUR114" s="87">
        <v>0</v>
      </c>
      <c r="WUS114" s="87">
        <v>0</v>
      </c>
      <c r="WUT114" s="87">
        <v>0</v>
      </c>
      <c r="WUU114" s="87">
        <v>0</v>
      </c>
      <c r="WUV114" s="87">
        <v>0</v>
      </c>
      <c r="WUW114" s="87">
        <v>0</v>
      </c>
      <c r="WUX114" s="87">
        <v>0</v>
      </c>
      <c r="WUY114" s="87">
        <v>0</v>
      </c>
      <c r="WUZ114" s="87">
        <v>0</v>
      </c>
      <c r="WVA114" s="87">
        <v>0</v>
      </c>
      <c r="WVB114" s="87">
        <v>0</v>
      </c>
      <c r="WVC114" s="87">
        <v>0</v>
      </c>
      <c r="WVD114" s="87">
        <v>0</v>
      </c>
      <c r="WVE114" s="87">
        <v>0</v>
      </c>
      <c r="WVF114" s="87">
        <v>0</v>
      </c>
      <c r="WVG114" s="87">
        <v>0</v>
      </c>
      <c r="WVH114" s="87">
        <v>0</v>
      </c>
      <c r="WVI114" s="87">
        <v>0</v>
      </c>
      <c r="WVJ114" s="87">
        <v>0</v>
      </c>
      <c r="WVK114" s="87">
        <v>0</v>
      </c>
      <c r="WVL114" s="87">
        <v>0</v>
      </c>
      <c r="WVM114" s="87">
        <v>0</v>
      </c>
      <c r="WVN114" s="87">
        <v>0</v>
      </c>
      <c r="WVO114" s="87">
        <v>0</v>
      </c>
      <c r="WVP114" s="87">
        <v>0</v>
      </c>
      <c r="WVQ114" s="87">
        <v>0</v>
      </c>
      <c r="WVR114" s="87">
        <v>0</v>
      </c>
      <c r="WVS114" s="87">
        <v>0</v>
      </c>
      <c r="WVT114" s="87">
        <v>0</v>
      </c>
      <c r="WVU114" s="87">
        <v>0</v>
      </c>
      <c r="WVV114" s="87">
        <v>0</v>
      </c>
      <c r="WVW114" s="87">
        <v>0</v>
      </c>
      <c r="WVX114" s="87">
        <v>0</v>
      </c>
      <c r="WVY114" s="87">
        <v>0</v>
      </c>
      <c r="WVZ114" s="87">
        <v>0</v>
      </c>
      <c r="WWA114" s="87">
        <v>0</v>
      </c>
      <c r="WWB114" s="87">
        <v>0</v>
      </c>
      <c r="WWC114" s="87">
        <v>0</v>
      </c>
      <c r="WWD114" s="87">
        <v>0</v>
      </c>
      <c r="WWE114" s="87">
        <v>0</v>
      </c>
      <c r="WWF114" s="87">
        <v>0</v>
      </c>
      <c r="WWG114" s="87">
        <v>0</v>
      </c>
      <c r="WWH114" s="87">
        <v>0</v>
      </c>
      <c r="WWI114" s="87">
        <v>0</v>
      </c>
      <c r="WWJ114" s="87">
        <v>0</v>
      </c>
      <c r="WWK114" s="87">
        <v>0</v>
      </c>
      <c r="WWL114" s="87">
        <v>0</v>
      </c>
      <c r="WWM114" s="87">
        <v>0</v>
      </c>
      <c r="WWN114" s="87">
        <v>0</v>
      </c>
      <c r="WWO114" s="87">
        <v>0</v>
      </c>
      <c r="WWP114" s="87">
        <v>0</v>
      </c>
      <c r="WWQ114" s="87">
        <v>0</v>
      </c>
      <c r="WWR114" s="87">
        <v>0</v>
      </c>
      <c r="WWS114" s="87">
        <v>0</v>
      </c>
      <c r="WWT114" s="87">
        <v>0</v>
      </c>
      <c r="WWU114" s="87">
        <v>0</v>
      </c>
      <c r="WWV114" s="87">
        <v>0</v>
      </c>
      <c r="WWW114" s="87">
        <v>0</v>
      </c>
      <c r="WWX114" s="87">
        <v>0</v>
      </c>
      <c r="WWY114" s="87">
        <v>0</v>
      </c>
      <c r="WWZ114" s="87">
        <v>0</v>
      </c>
      <c r="WXA114" s="87">
        <v>0</v>
      </c>
      <c r="WXB114" s="87">
        <v>0</v>
      </c>
      <c r="WXC114" s="87">
        <v>0</v>
      </c>
      <c r="WXD114" s="87">
        <v>0</v>
      </c>
      <c r="WXE114" s="87">
        <v>0</v>
      </c>
      <c r="WXF114" s="87">
        <v>0</v>
      </c>
      <c r="WXG114" s="87">
        <v>0</v>
      </c>
      <c r="WXH114" s="87">
        <v>0</v>
      </c>
      <c r="WXI114" s="87">
        <v>0</v>
      </c>
      <c r="WXJ114" s="87">
        <v>0</v>
      </c>
      <c r="WXK114" s="87">
        <v>0</v>
      </c>
      <c r="WXL114" s="87">
        <v>0</v>
      </c>
      <c r="WXM114" s="87">
        <v>0</v>
      </c>
      <c r="WXN114" s="87">
        <v>0</v>
      </c>
      <c r="WXO114" s="87">
        <v>0</v>
      </c>
      <c r="WXP114" s="87">
        <v>0</v>
      </c>
      <c r="WXQ114" s="87">
        <v>0</v>
      </c>
      <c r="WXR114" s="87">
        <v>0</v>
      </c>
      <c r="WXS114" s="87">
        <v>0</v>
      </c>
      <c r="WXT114" s="87">
        <v>0</v>
      </c>
      <c r="WXU114" s="87">
        <v>0</v>
      </c>
      <c r="WXV114" s="87">
        <v>0</v>
      </c>
      <c r="WXW114" s="87">
        <v>0</v>
      </c>
      <c r="WXX114" s="87">
        <v>0</v>
      </c>
      <c r="WXY114" s="87">
        <v>0</v>
      </c>
      <c r="WXZ114" s="87">
        <v>0</v>
      </c>
      <c r="WYA114" s="87">
        <v>0</v>
      </c>
      <c r="WYB114" s="87">
        <v>0</v>
      </c>
      <c r="WYC114" s="87">
        <v>0</v>
      </c>
      <c r="WYD114" s="87">
        <v>0</v>
      </c>
      <c r="WYE114" s="87">
        <v>0</v>
      </c>
      <c r="WYF114" s="87">
        <v>0</v>
      </c>
      <c r="WYG114" s="87">
        <v>0</v>
      </c>
      <c r="WYH114" s="87">
        <v>0</v>
      </c>
      <c r="WYI114" s="87">
        <v>0</v>
      </c>
      <c r="WYJ114" s="87">
        <v>0</v>
      </c>
      <c r="WYK114" s="87">
        <v>0</v>
      </c>
      <c r="WYL114" s="87">
        <v>0</v>
      </c>
      <c r="WYM114" s="87">
        <v>0</v>
      </c>
      <c r="WYN114" s="87">
        <v>0</v>
      </c>
      <c r="WYO114" s="87">
        <v>0</v>
      </c>
      <c r="WYP114" s="87">
        <v>0</v>
      </c>
      <c r="WYQ114" s="87">
        <v>0</v>
      </c>
      <c r="WYR114" s="87">
        <v>0</v>
      </c>
      <c r="WYS114" s="87">
        <v>0</v>
      </c>
      <c r="WYT114" s="87">
        <v>0</v>
      </c>
      <c r="WYU114" s="87">
        <v>0</v>
      </c>
      <c r="WYV114" s="87">
        <v>0</v>
      </c>
      <c r="WYW114" s="87">
        <v>0</v>
      </c>
      <c r="WYX114" s="87">
        <v>0</v>
      </c>
      <c r="WYY114" s="87">
        <v>0</v>
      </c>
      <c r="WYZ114" s="87">
        <v>0</v>
      </c>
      <c r="WZA114" s="87">
        <v>0</v>
      </c>
      <c r="WZB114" s="87">
        <v>0</v>
      </c>
      <c r="WZC114" s="87">
        <v>0</v>
      </c>
      <c r="WZD114" s="87">
        <v>0</v>
      </c>
      <c r="WZE114" s="87">
        <v>0</v>
      </c>
      <c r="WZF114" s="87">
        <v>0</v>
      </c>
      <c r="WZG114" s="87">
        <v>0</v>
      </c>
      <c r="WZH114" s="87">
        <v>0</v>
      </c>
      <c r="WZI114" s="87">
        <v>0</v>
      </c>
      <c r="WZJ114" s="87">
        <v>0</v>
      </c>
      <c r="WZK114" s="87">
        <v>0</v>
      </c>
      <c r="WZL114" s="87">
        <v>0</v>
      </c>
      <c r="WZM114" s="87">
        <v>0</v>
      </c>
      <c r="WZN114" s="87">
        <v>0</v>
      </c>
      <c r="WZO114" s="87">
        <v>0</v>
      </c>
      <c r="WZP114" s="87">
        <v>0</v>
      </c>
      <c r="WZQ114" s="87">
        <v>0</v>
      </c>
      <c r="WZR114" s="87">
        <v>0</v>
      </c>
      <c r="WZS114" s="87">
        <v>0</v>
      </c>
      <c r="WZT114" s="87">
        <v>0</v>
      </c>
      <c r="WZU114" s="87">
        <v>0</v>
      </c>
      <c r="WZV114" s="87">
        <v>0</v>
      </c>
      <c r="WZW114" s="87">
        <v>0</v>
      </c>
      <c r="WZX114" s="87">
        <v>0</v>
      </c>
      <c r="WZY114" s="87">
        <v>0</v>
      </c>
      <c r="WZZ114" s="87">
        <v>0</v>
      </c>
      <c r="XAA114" s="87">
        <v>0</v>
      </c>
      <c r="XAB114" s="87">
        <v>0</v>
      </c>
      <c r="XAC114" s="87">
        <v>0</v>
      </c>
      <c r="XAD114" s="87">
        <v>0</v>
      </c>
      <c r="XAE114" s="87">
        <v>0</v>
      </c>
      <c r="XAF114" s="87">
        <v>0</v>
      </c>
      <c r="XAG114" s="87">
        <v>0</v>
      </c>
      <c r="XAH114" s="87">
        <v>0</v>
      </c>
      <c r="XAI114" s="87">
        <v>0</v>
      </c>
      <c r="XAJ114" s="87">
        <v>0</v>
      </c>
      <c r="XAK114" s="87">
        <v>0</v>
      </c>
      <c r="XAL114" s="87">
        <v>0</v>
      </c>
      <c r="XAM114" s="87">
        <v>0</v>
      </c>
      <c r="XAN114" s="87">
        <v>0</v>
      </c>
      <c r="XAO114" s="87">
        <v>0</v>
      </c>
      <c r="XAP114" s="87">
        <v>0</v>
      </c>
      <c r="XAQ114" s="87">
        <v>0</v>
      </c>
      <c r="XAR114" s="87">
        <v>0</v>
      </c>
      <c r="XAS114" s="87">
        <v>0</v>
      </c>
      <c r="XAT114" s="87">
        <v>0</v>
      </c>
      <c r="XAU114" s="87">
        <v>0</v>
      </c>
      <c r="XAV114" s="87">
        <v>0</v>
      </c>
      <c r="XAW114" s="87">
        <v>0</v>
      </c>
      <c r="XAX114" s="87">
        <v>0</v>
      </c>
      <c r="XAY114" s="87">
        <v>0</v>
      </c>
      <c r="XAZ114" s="87">
        <v>0</v>
      </c>
      <c r="XBA114" s="87">
        <v>0</v>
      </c>
      <c r="XBB114" s="87">
        <v>0</v>
      </c>
      <c r="XBC114" s="87">
        <v>0</v>
      </c>
      <c r="XBD114" s="87">
        <v>0</v>
      </c>
      <c r="XBE114" s="87">
        <v>0</v>
      </c>
      <c r="XBF114" s="87">
        <v>0</v>
      </c>
      <c r="XBG114" s="87">
        <v>0</v>
      </c>
      <c r="XBH114" s="87">
        <v>0</v>
      </c>
      <c r="XBI114" s="87">
        <v>0</v>
      </c>
      <c r="XBJ114" s="87">
        <v>0</v>
      </c>
      <c r="XBK114" s="87">
        <v>0</v>
      </c>
      <c r="XBL114" s="87">
        <v>0</v>
      </c>
      <c r="XBM114" s="87">
        <v>0</v>
      </c>
      <c r="XBN114" s="87">
        <v>0</v>
      </c>
      <c r="XBO114" s="87">
        <v>0</v>
      </c>
      <c r="XBP114" s="87">
        <v>0</v>
      </c>
      <c r="XBQ114" s="87">
        <v>0</v>
      </c>
      <c r="XBR114" s="87">
        <v>0</v>
      </c>
      <c r="XBS114" s="87">
        <v>0</v>
      </c>
      <c r="XBT114" s="87">
        <v>0</v>
      </c>
      <c r="XBU114" s="87">
        <v>0</v>
      </c>
      <c r="XBV114" s="87">
        <v>0</v>
      </c>
      <c r="XBW114" s="87">
        <v>0</v>
      </c>
      <c r="XBX114" s="87">
        <v>0</v>
      </c>
      <c r="XBY114" s="87">
        <v>0</v>
      </c>
      <c r="XBZ114" s="87">
        <v>0</v>
      </c>
      <c r="XCA114" s="87">
        <v>0</v>
      </c>
      <c r="XCB114" s="87">
        <v>0</v>
      </c>
      <c r="XCC114" s="87">
        <v>0</v>
      </c>
      <c r="XCD114" s="87">
        <v>0</v>
      </c>
      <c r="XCE114" s="87">
        <v>0</v>
      </c>
      <c r="XCF114" s="87">
        <v>0</v>
      </c>
      <c r="XCG114" s="87">
        <v>0</v>
      </c>
      <c r="XCH114" s="87">
        <v>0</v>
      </c>
      <c r="XCI114" s="87">
        <v>0</v>
      </c>
      <c r="XCJ114" s="87">
        <v>0</v>
      </c>
      <c r="XCK114" s="87">
        <v>0</v>
      </c>
      <c r="XCL114" s="87">
        <v>0</v>
      </c>
      <c r="XCM114" s="87">
        <v>0</v>
      </c>
      <c r="XCN114" s="87">
        <v>0</v>
      </c>
      <c r="XCO114" s="87">
        <v>0</v>
      </c>
      <c r="XCP114" s="87">
        <v>0</v>
      </c>
      <c r="XCQ114" s="87">
        <v>0</v>
      </c>
      <c r="XCR114" s="87">
        <v>0</v>
      </c>
      <c r="XCS114" s="87">
        <v>0</v>
      </c>
      <c r="XCT114" s="87">
        <v>0</v>
      </c>
      <c r="XCU114" s="87">
        <v>0</v>
      </c>
      <c r="XCV114" s="87">
        <v>0</v>
      </c>
      <c r="XCW114" s="87">
        <v>0</v>
      </c>
      <c r="XCX114" s="87">
        <v>0</v>
      </c>
      <c r="XCY114" s="87">
        <v>0</v>
      </c>
      <c r="XCZ114" s="87">
        <v>0</v>
      </c>
      <c r="XDA114" s="87">
        <v>0</v>
      </c>
      <c r="XDB114" s="87">
        <v>0</v>
      </c>
      <c r="XDC114" s="87">
        <v>0</v>
      </c>
      <c r="XDD114" s="87">
        <v>0</v>
      </c>
      <c r="XDE114" s="87">
        <v>0</v>
      </c>
      <c r="XDF114" s="87">
        <v>0</v>
      </c>
      <c r="XDG114" s="87">
        <v>0</v>
      </c>
      <c r="XDH114" s="87">
        <v>0</v>
      </c>
      <c r="XDI114" s="87">
        <v>0</v>
      </c>
      <c r="XDJ114" s="87">
        <v>0</v>
      </c>
      <c r="XDK114" s="87">
        <v>0</v>
      </c>
      <c r="XDL114" s="87">
        <v>0</v>
      </c>
      <c r="XDM114" s="87">
        <v>0</v>
      </c>
      <c r="XDN114" s="87">
        <v>0</v>
      </c>
      <c r="XDO114" s="87">
        <v>0</v>
      </c>
      <c r="XDP114" s="87">
        <v>0</v>
      </c>
      <c r="XDQ114" s="87">
        <v>0</v>
      </c>
      <c r="XDR114" s="87">
        <v>0</v>
      </c>
      <c r="XDS114" s="87">
        <v>0</v>
      </c>
      <c r="XDT114" s="87">
        <v>0</v>
      </c>
      <c r="XDU114" s="87">
        <v>0</v>
      </c>
      <c r="XDV114" s="87">
        <v>0</v>
      </c>
      <c r="XDW114" s="87">
        <v>0</v>
      </c>
      <c r="XDX114" s="87">
        <v>0</v>
      </c>
      <c r="XDY114" s="87">
        <v>0</v>
      </c>
      <c r="XDZ114" s="87">
        <v>0</v>
      </c>
      <c r="XEA114" s="87">
        <v>0</v>
      </c>
      <c r="XEB114" s="87">
        <v>0</v>
      </c>
      <c r="XEC114" s="87">
        <v>0</v>
      </c>
      <c r="XED114" s="87">
        <v>0</v>
      </c>
      <c r="XEE114" s="87">
        <v>0</v>
      </c>
      <c r="XEF114" s="87">
        <v>0</v>
      </c>
      <c r="XEG114" s="87">
        <v>0</v>
      </c>
      <c r="XEH114" s="87">
        <v>0</v>
      </c>
      <c r="XEI114" s="87">
        <v>0</v>
      </c>
      <c r="XEJ114" s="87">
        <v>0</v>
      </c>
      <c r="XEK114" s="87">
        <v>0</v>
      </c>
      <c r="XEL114" s="87">
        <v>0</v>
      </c>
      <c r="XEM114" s="87">
        <v>0</v>
      </c>
      <c r="XEN114" s="87">
        <v>0</v>
      </c>
      <c r="XEO114" s="87">
        <v>0</v>
      </c>
      <c r="XEP114" s="87">
        <v>0</v>
      </c>
      <c r="XEQ114" s="87">
        <v>0</v>
      </c>
      <c r="XER114" s="87">
        <v>0</v>
      </c>
      <c r="XES114" s="87">
        <v>0</v>
      </c>
      <c r="XET114" s="87">
        <v>0</v>
      </c>
      <c r="XEU114" s="87">
        <v>0</v>
      </c>
      <c r="XEV114" s="87">
        <v>0</v>
      </c>
      <c r="XEW114" s="87">
        <v>0</v>
      </c>
      <c r="XEX114" s="87">
        <v>0</v>
      </c>
      <c r="XEY114" s="87">
        <v>0</v>
      </c>
      <c r="XEZ114" s="87">
        <v>0</v>
      </c>
      <c r="XFA114" s="87">
        <v>0</v>
      </c>
    </row>
    <row r="115" spans="1:16381" ht="55.5" customHeight="1" x14ac:dyDescent="0.2">
      <c r="A115" s="681"/>
      <c r="B115" s="681"/>
      <c r="C115" s="681"/>
      <c r="D115" s="48" t="str">
        <f>'отчет по плану'!M108</f>
        <v>Выполнить: вывоз мусора с мест несанционированного размещения, приобретение перчаток - 3690 пар, приобретение мешков д/мусора - 582 упак.</v>
      </c>
      <c r="E115" s="86" t="s">
        <v>314</v>
      </c>
      <c r="F115" s="87">
        <f t="shared" si="29"/>
        <v>0</v>
      </c>
      <c r="G115" s="87">
        <f>'отчет по плану'!E108</f>
        <v>0</v>
      </c>
      <c r="H115" s="87">
        <f>'отчет по плану'!F108</f>
        <v>0</v>
      </c>
      <c r="I115" s="87">
        <f>'отчет по плану'!G108</f>
        <v>0</v>
      </c>
    </row>
    <row r="116" spans="1:16381" ht="114.75" customHeight="1" x14ac:dyDescent="0.2">
      <c r="A116" s="681"/>
      <c r="B116" s="681"/>
      <c r="C116" s="86" t="s">
        <v>173</v>
      </c>
      <c r="D116" s="156" t="str">
        <f>'отчет по плану'!M109</f>
        <v>Выполнить: Закупка хоз. инвентаря для проведения месячника благоустройства,  уборку захламленных территорий района силами МБУ «Комбинат благоустройства Коминтерновского района» 3500 м3</v>
      </c>
      <c r="E116" s="86" t="s">
        <v>315</v>
      </c>
      <c r="F116" s="87">
        <f t="shared" si="29"/>
        <v>413</v>
      </c>
      <c r="G116" s="87">
        <f>'отчет по плану'!E109</f>
        <v>0</v>
      </c>
      <c r="H116" s="87">
        <f>'отчет по плану'!F109</f>
        <v>0</v>
      </c>
      <c r="I116" s="87">
        <f>'отчет по плану'!G109</f>
        <v>413</v>
      </c>
    </row>
    <row r="117" spans="1:16381" ht="57" customHeight="1" x14ac:dyDescent="0.2">
      <c r="A117" s="681"/>
      <c r="B117" s="681"/>
      <c r="C117" s="89" t="s">
        <v>162</v>
      </c>
      <c r="D117" s="48" t="str">
        <f>'отчет по плану'!M110</f>
        <v>Выполнить: вывоз мусора:  2 838,4  м3  (1687 тонн), приобретение хоз.инвентаря:  мешки для мусора - 500 уп., перчатки - 2000 пар., грабли - 70 шт.</v>
      </c>
      <c r="E117" s="86" t="s">
        <v>362</v>
      </c>
      <c r="F117" s="87">
        <f t="shared" si="29"/>
        <v>694</v>
      </c>
      <c r="G117" s="87">
        <f>'отчет по плану'!E110</f>
        <v>0</v>
      </c>
      <c r="H117" s="87">
        <f>'отчет по плану'!F110</f>
        <v>0</v>
      </c>
      <c r="I117" s="87">
        <f>'отчет по плану'!G110</f>
        <v>694</v>
      </c>
    </row>
    <row r="118" spans="1:16381" ht="36.75" customHeight="1" x14ac:dyDescent="0.2">
      <c r="A118" s="681"/>
      <c r="B118" s="681"/>
      <c r="C118" s="86" t="s">
        <v>174</v>
      </c>
      <c r="D118" s="48" t="str">
        <f>'отчет по плану'!M111</f>
        <v>-</v>
      </c>
      <c r="E118" s="86" t="s">
        <v>317</v>
      </c>
      <c r="F118" s="87">
        <f t="shared" si="29"/>
        <v>0</v>
      </c>
      <c r="G118" s="87">
        <f>'отчет по плану'!E111</f>
        <v>0</v>
      </c>
      <c r="H118" s="87">
        <f>'отчет по плану'!F111</f>
        <v>0</v>
      </c>
      <c r="I118" s="87">
        <f>'отчет по плану'!G111</f>
        <v>0</v>
      </c>
    </row>
    <row r="119" spans="1:16381" ht="43.5" customHeight="1" x14ac:dyDescent="0.2">
      <c r="A119" s="681"/>
      <c r="B119" s="681"/>
      <c r="C119" s="86" t="s">
        <v>175</v>
      </c>
      <c r="D119" s="48" t="str">
        <f>'отчет по плану'!M112</f>
        <v>-</v>
      </c>
      <c r="E119" s="86" t="s">
        <v>318</v>
      </c>
      <c r="F119" s="87">
        <f t="shared" si="29"/>
        <v>0</v>
      </c>
      <c r="G119" s="87">
        <f>'отчет по плану'!E112</f>
        <v>0</v>
      </c>
      <c r="H119" s="87">
        <f>'отчет по плану'!F112</f>
        <v>0</v>
      </c>
      <c r="I119" s="87">
        <f>'отчет по плану'!G112</f>
        <v>0</v>
      </c>
    </row>
    <row r="120" spans="1:16381" ht="53.25" customHeight="1" x14ac:dyDescent="0.2">
      <c r="A120" s="681"/>
      <c r="B120" s="681"/>
      <c r="C120" s="89" t="s">
        <v>165</v>
      </c>
      <c r="D120" s="48" t="str">
        <f>'отчет по плану'!M113</f>
        <v>Выполнить: вывоз несанкционированных свалок  - 1 324 куб.м. , закупка 2130 пар перчаток и 49 упаковки мешков для мусова</v>
      </c>
      <c r="E120" s="42" t="s">
        <v>319</v>
      </c>
      <c r="F120" s="87">
        <f t="shared" si="29"/>
        <v>733</v>
      </c>
      <c r="G120" s="87">
        <f>'отчет по плану'!E113</f>
        <v>0</v>
      </c>
      <c r="H120" s="87">
        <f>'отчет по плану'!F113</f>
        <v>0</v>
      </c>
      <c r="I120" s="87">
        <f>'отчет по плану'!G113</f>
        <v>733</v>
      </c>
    </row>
    <row r="121" spans="1:16381" x14ac:dyDescent="0.25">
      <c r="A121" s="670">
        <v>17</v>
      </c>
      <c r="B121" s="670" t="s">
        <v>276</v>
      </c>
      <c r="C121" s="157" t="s">
        <v>0</v>
      </c>
      <c r="D121" s="158"/>
      <c r="E121" s="118"/>
      <c r="F121" s="119">
        <f>SUM(G121:I121)</f>
        <v>0</v>
      </c>
      <c r="G121" s="119">
        <f>G122</f>
        <v>0</v>
      </c>
      <c r="H121" s="119">
        <f>H122</f>
        <v>0</v>
      </c>
      <c r="I121" s="119">
        <f>I122</f>
        <v>0</v>
      </c>
    </row>
    <row r="122" spans="1:16381" ht="291.75" customHeight="1" x14ac:dyDescent="0.2">
      <c r="A122" s="670"/>
      <c r="B122" s="670"/>
      <c r="C122" s="86" t="s">
        <v>155</v>
      </c>
      <c r="D122" s="159" t="s">
        <v>392</v>
      </c>
      <c r="E122" s="86" t="s">
        <v>320</v>
      </c>
      <c r="F122" s="87">
        <f>SUM(G122:I122)</f>
        <v>0</v>
      </c>
      <c r="G122" s="87">
        <f>'отчет по плану'!E115</f>
        <v>0</v>
      </c>
      <c r="H122" s="87">
        <f>'отчет по плану'!F115</f>
        <v>0</v>
      </c>
      <c r="I122" s="87">
        <f>'отчет по плану'!G115</f>
        <v>0</v>
      </c>
    </row>
    <row r="123" spans="1:16381" ht="19.5" customHeight="1" x14ac:dyDescent="0.2">
      <c r="A123" s="670">
        <v>18</v>
      </c>
      <c r="B123" s="670" t="s">
        <v>194</v>
      </c>
      <c r="C123" s="116" t="s">
        <v>0</v>
      </c>
      <c r="D123" s="160"/>
      <c r="E123" s="161"/>
      <c r="F123" s="119">
        <f>SUM(G123:I123)</f>
        <v>0</v>
      </c>
      <c r="G123" s="119">
        <f>G124</f>
        <v>0</v>
      </c>
      <c r="H123" s="119">
        <f>H124</f>
        <v>0</v>
      </c>
      <c r="I123" s="119">
        <f>I124</f>
        <v>0</v>
      </c>
    </row>
    <row r="124" spans="1:16381" ht="78.75" customHeight="1" x14ac:dyDescent="0.2">
      <c r="A124" s="681"/>
      <c r="B124" s="681"/>
      <c r="C124" s="162" t="s">
        <v>195</v>
      </c>
      <c r="D124" s="115" t="s">
        <v>284</v>
      </c>
      <c r="E124" s="162"/>
      <c r="F124" s="87">
        <f t="shared" ref="F124:F128" si="30">SUM(G124:I124)</f>
        <v>0</v>
      </c>
      <c r="G124" s="87">
        <f>'отчет по плану'!E117</f>
        <v>0</v>
      </c>
      <c r="H124" s="87">
        <f>'отчет по плану'!F117</f>
        <v>0</v>
      </c>
      <c r="I124" s="87">
        <f>'отчет по плану'!G117</f>
        <v>0</v>
      </c>
    </row>
    <row r="125" spans="1:16381" ht="20.25" customHeight="1" x14ac:dyDescent="0.2">
      <c r="A125" s="670">
        <v>19</v>
      </c>
      <c r="B125" s="670" t="s">
        <v>196</v>
      </c>
      <c r="C125" s="116" t="s">
        <v>0</v>
      </c>
      <c r="D125" s="160"/>
      <c r="E125" s="161"/>
      <c r="F125" s="87">
        <f t="shared" si="30"/>
        <v>0</v>
      </c>
      <c r="G125" s="119">
        <f>G126</f>
        <v>0</v>
      </c>
      <c r="H125" s="119">
        <f>H126</f>
        <v>0</v>
      </c>
      <c r="I125" s="119">
        <f>I126</f>
        <v>0</v>
      </c>
    </row>
    <row r="126" spans="1:16381" ht="51.75" customHeight="1" x14ac:dyDescent="0.2">
      <c r="A126" s="681"/>
      <c r="B126" s="681"/>
      <c r="C126" s="86" t="s">
        <v>195</v>
      </c>
      <c r="D126" s="159" t="s">
        <v>279</v>
      </c>
      <c r="E126" s="163"/>
      <c r="F126" s="87">
        <f t="shared" si="30"/>
        <v>0</v>
      </c>
      <c r="G126" s="87">
        <f>'отчет по плану'!E119</f>
        <v>0</v>
      </c>
      <c r="H126" s="87">
        <f>'отчет по плану'!F119</f>
        <v>0</v>
      </c>
      <c r="I126" s="87">
        <f>'отчет по плану'!G119</f>
        <v>0</v>
      </c>
    </row>
    <row r="127" spans="1:16381" ht="20.25" customHeight="1" x14ac:dyDescent="0.2">
      <c r="A127" s="670">
        <v>20</v>
      </c>
      <c r="B127" s="670" t="s">
        <v>197</v>
      </c>
      <c r="C127" s="116" t="s">
        <v>0</v>
      </c>
      <c r="D127" s="160"/>
      <c r="E127" s="161"/>
      <c r="F127" s="87">
        <f t="shared" si="30"/>
        <v>0</v>
      </c>
      <c r="G127" s="119">
        <f>G128</f>
        <v>0</v>
      </c>
      <c r="H127" s="119">
        <f>H128</f>
        <v>0</v>
      </c>
      <c r="I127" s="119">
        <f>I128</f>
        <v>0</v>
      </c>
    </row>
    <row r="128" spans="1:16381" ht="57" customHeight="1" thickBot="1" x14ac:dyDescent="0.25">
      <c r="A128" s="711"/>
      <c r="B128" s="711"/>
      <c r="C128" s="89" t="s">
        <v>195</v>
      </c>
      <c r="D128" s="164" t="s">
        <v>280</v>
      </c>
      <c r="E128" s="165"/>
      <c r="F128" s="87">
        <f t="shared" si="30"/>
        <v>0</v>
      </c>
      <c r="G128" s="91">
        <f>'отчет по плану'!E121</f>
        <v>0</v>
      </c>
      <c r="H128" s="91">
        <f>'отчет по плану'!F121</f>
        <v>0</v>
      </c>
      <c r="I128" s="91">
        <f>'отчет по плану'!G121</f>
        <v>0</v>
      </c>
    </row>
    <row r="129" spans="1:14" ht="16.5" thickBot="1" x14ac:dyDescent="0.25">
      <c r="A129" s="712">
        <v>21</v>
      </c>
      <c r="B129" s="704" t="s">
        <v>176</v>
      </c>
      <c r="C129" s="166" t="s">
        <v>0</v>
      </c>
      <c r="D129" s="167"/>
      <c r="E129" s="79"/>
      <c r="F129" s="168">
        <f>SUM(G129:I129)</f>
        <v>3906</v>
      </c>
      <c r="G129" s="169">
        <f>G130+G136</f>
        <v>0</v>
      </c>
      <c r="H129" s="169">
        <f>H130+H136</f>
        <v>0</v>
      </c>
      <c r="I129" s="169">
        <f>I130+I136+I131+I132+I133+I134+I135</f>
        <v>3906</v>
      </c>
      <c r="J129" s="85">
        <f>SUM(F130:F136)</f>
        <v>3906</v>
      </c>
      <c r="K129" s="85">
        <f t="shared" ref="K129:M129" si="31">SUM(G130:G136)</f>
        <v>0</v>
      </c>
      <c r="L129" s="85">
        <f t="shared" si="31"/>
        <v>0</v>
      </c>
      <c r="M129" s="85">
        <f t="shared" si="31"/>
        <v>3906</v>
      </c>
      <c r="N129" s="85"/>
    </row>
    <row r="130" spans="1:14" ht="53.25" customHeight="1" x14ac:dyDescent="0.2">
      <c r="A130" s="713"/>
      <c r="B130" s="705"/>
      <c r="C130" s="170" t="s">
        <v>155</v>
      </c>
      <c r="D130" s="171"/>
      <c r="E130" s="170" t="s">
        <v>321</v>
      </c>
      <c r="F130" s="144">
        <f>SUM(G130:I130)</f>
        <v>2970</v>
      </c>
      <c r="G130" s="172">
        <f>G138+G141+G151+G153+G156</f>
        <v>0</v>
      </c>
      <c r="H130" s="173">
        <f>H138+H141+H151+H153+H156</f>
        <v>0</v>
      </c>
      <c r="I130" s="174">
        <f>I138+I141+I151+I153+I156</f>
        <v>2970</v>
      </c>
    </row>
    <row r="131" spans="1:14" ht="40.5" customHeight="1" x14ac:dyDescent="0.2">
      <c r="A131" s="713"/>
      <c r="B131" s="706"/>
      <c r="C131" s="98" t="str">
        <f>C142</f>
        <v>Управа Железнодорожного района</v>
      </c>
      <c r="D131" s="171"/>
      <c r="E131" s="98"/>
      <c r="F131" s="144">
        <f t="shared" ref="F131:F135" si="32">SUM(G131:I131)</f>
        <v>0</v>
      </c>
      <c r="G131" s="175">
        <v>0</v>
      </c>
      <c r="H131" s="175">
        <v>0</v>
      </c>
      <c r="I131" s="175">
        <f t="shared" ref="I131:I136" si="33">I142</f>
        <v>0</v>
      </c>
    </row>
    <row r="132" spans="1:14" ht="40.5" customHeight="1" x14ac:dyDescent="0.2">
      <c r="A132" s="713"/>
      <c r="B132" s="706"/>
      <c r="C132" s="98" t="s">
        <v>123</v>
      </c>
      <c r="D132" s="171"/>
      <c r="E132" s="98"/>
      <c r="F132" s="144">
        <f t="shared" si="32"/>
        <v>0</v>
      </c>
      <c r="G132" s="175">
        <v>0</v>
      </c>
      <c r="H132" s="175">
        <v>0</v>
      </c>
      <c r="I132" s="175">
        <f t="shared" si="33"/>
        <v>0</v>
      </c>
    </row>
    <row r="133" spans="1:14" ht="36" customHeight="1" x14ac:dyDescent="0.2">
      <c r="A133" s="713"/>
      <c r="B133" s="145"/>
      <c r="C133" s="98" t="str">
        <f>C144</f>
        <v>Управа Левобережного района</v>
      </c>
      <c r="D133" s="171"/>
      <c r="E133" s="98"/>
      <c r="F133" s="144">
        <f t="shared" si="32"/>
        <v>0</v>
      </c>
      <c r="G133" s="175">
        <v>0</v>
      </c>
      <c r="H133" s="175">
        <v>0</v>
      </c>
      <c r="I133" s="175">
        <f t="shared" si="33"/>
        <v>0</v>
      </c>
    </row>
    <row r="134" spans="1:14" ht="36.75" customHeight="1" x14ac:dyDescent="0.2">
      <c r="A134" s="713"/>
      <c r="B134" s="145"/>
      <c r="C134" s="98" t="str">
        <f>C145</f>
        <v>управа Ленинского района</v>
      </c>
      <c r="D134" s="171"/>
      <c r="E134" s="98"/>
      <c r="F134" s="144">
        <f t="shared" si="32"/>
        <v>0</v>
      </c>
      <c r="G134" s="175">
        <v>0</v>
      </c>
      <c r="H134" s="175">
        <f>H145</f>
        <v>0</v>
      </c>
      <c r="I134" s="175">
        <f t="shared" si="33"/>
        <v>0</v>
      </c>
    </row>
    <row r="135" spans="1:14" ht="35.25" customHeight="1" x14ac:dyDescent="0.2">
      <c r="A135" s="713"/>
      <c r="B135" s="145"/>
      <c r="C135" s="98" t="str">
        <f>C146</f>
        <v>управа Советского района</v>
      </c>
      <c r="D135" s="171"/>
      <c r="E135" s="98"/>
      <c r="F135" s="144">
        <f t="shared" si="32"/>
        <v>836</v>
      </c>
      <c r="G135" s="175">
        <v>0</v>
      </c>
      <c r="H135" s="175">
        <v>0</v>
      </c>
      <c r="I135" s="175">
        <f t="shared" si="33"/>
        <v>836</v>
      </c>
    </row>
    <row r="136" spans="1:14" ht="38.25" customHeight="1" thickBot="1" x14ac:dyDescent="0.25">
      <c r="A136" s="714"/>
      <c r="B136" s="176"/>
      <c r="C136" s="105" t="s">
        <v>165</v>
      </c>
      <c r="D136" s="177"/>
      <c r="E136" s="105" t="s">
        <v>322</v>
      </c>
      <c r="F136" s="107">
        <f>SUM(G136:I136)</f>
        <v>100</v>
      </c>
      <c r="G136" s="178">
        <f>G147</f>
        <v>0</v>
      </c>
      <c r="H136" s="179">
        <f>H147</f>
        <v>0</v>
      </c>
      <c r="I136" s="180">
        <f t="shared" si="33"/>
        <v>100</v>
      </c>
    </row>
    <row r="137" spans="1:14" x14ac:dyDescent="0.25">
      <c r="A137" s="680">
        <v>22</v>
      </c>
      <c r="B137" s="680" t="s">
        <v>177</v>
      </c>
      <c r="C137" s="110" t="s">
        <v>0</v>
      </c>
      <c r="D137" s="151"/>
      <c r="E137" s="181"/>
      <c r="F137" s="182">
        <f>SUM(G137:I137)</f>
        <v>0</v>
      </c>
      <c r="G137" s="113">
        <f>G138</f>
        <v>0</v>
      </c>
      <c r="H137" s="113">
        <f>H138</f>
        <v>0</v>
      </c>
      <c r="I137" s="113">
        <f>I138</f>
        <v>0</v>
      </c>
    </row>
    <row r="138" spans="1:14" ht="12.75" customHeight="1" x14ac:dyDescent="0.2">
      <c r="A138" s="670"/>
      <c r="B138" s="670"/>
      <c r="C138" s="670" t="s">
        <v>155</v>
      </c>
      <c r="D138" s="677" t="s">
        <v>422</v>
      </c>
      <c r="E138" s="668" t="s">
        <v>321</v>
      </c>
      <c r="F138" s="715">
        <f>SUM(G138:I139)</f>
        <v>0</v>
      </c>
      <c r="G138" s="709">
        <f>'отчет по плану'!E131</f>
        <v>0</v>
      </c>
      <c r="H138" s="709">
        <f>'отчет по плану'!F131</f>
        <v>0</v>
      </c>
      <c r="I138" s="709">
        <f>'отчет по плану'!G131</f>
        <v>0</v>
      </c>
    </row>
    <row r="139" spans="1:14" ht="84" customHeight="1" x14ac:dyDescent="0.2">
      <c r="A139" s="670"/>
      <c r="B139" s="670"/>
      <c r="C139" s="681"/>
      <c r="D139" s="678"/>
      <c r="E139" s="669"/>
      <c r="F139" s="716"/>
      <c r="G139" s="710"/>
      <c r="H139" s="710"/>
      <c r="I139" s="710"/>
    </row>
    <row r="140" spans="1:14" ht="15.75" customHeight="1" x14ac:dyDescent="0.25">
      <c r="A140" s="668">
        <v>23</v>
      </c>
      <c r="B140" s="668" t="s">
        <v>247</v>
      </c>
      <c r="C140" s="116" t="s">
        <v>0</v>
      </c>
      <c r="D140" s="117"/>
      <c r="E140" s="118"/>
      <c r="F140" s="119">
        <f t="shared" ref="F140:F154" si="34">SUM(G140:I140)</f>
        <v>2936</v>
      </c>
      <c r="G140" s="119">
        <f>G141+G147</f>
        <v>0</v>
      </c>
      <c r="H140" s="119">
        <f>H141+H147</f>
        <v>0</v>
      </c>
      <c r="I140" s="119">
        <f>I141+I147+I142+I143+I144+I145+I146</f>
        <v>2936</v>
      </c>
    </row>
    <row r="141" spans="1:14" ht="114.75" customHeight="1" x14ac:dyDescent="0.2">
      <c r="A141" s="679"/>
      <c r="B141" s="679"/>
      <c r="C141" s="86" t="s">
        <v>155</v>
      </c>
      <c r="D141" s="159" t="s">
        <v>248</v>
      </c>
      <c r="E141" s="86" t="s">
        <v>321</v>
      </c>
      <c r="F141" s="87">
        <f t="shared" si="34"/>
        <v>2000</v>
      </c>
      <c r="G141" s="87">
        <f>'отчет по плану'!E134</f>
        <v>0</v>
      </c>
      <c r="H141" s="87">
        <f>'отчет по плану'!F134</f>
        <v>0</v>
      </c>
      <c r="I141" s="87">
        <f>'отчет по плану'!G134</f>
        <v>2000</v>
      </c>
    </row>
    <row r="142" spans="1:14" ht="37.5" customHeight="1" x14ac:dyDescent="0.2">
      <c r="A142" s="679"/>
      <c r="B142" s="679"/>
      <c r="C142" s="86" t="str">
        <f>'отчет по плану'!C135</f>
        <v>Управа Железнодорожного района</v>
      </c>
      <c r="D142" s="698" t="s">
        <v>249</v>
      </c>
      <c r="E142" s="86"/>
      <c r="F142" s="87">
        <f t="shared" si="34"/>
        <v>0</v>
      </c>
      <c r="G142" s="87">
        <v>0</v>
      </c>
      <c r="H142" s="87">
        <v>0</v>
      </c>
      <c r="I142" s="87">
        <f>'отчет по плану'!G135</f>
        <v>0</v>
      </c>
    </row>
    <row r="143" spans="1:14" ht="37.5" customHeight="1" x14ac:dyDescent="0.2">
      <c r="A143" s="679"/>
      <c r="B143" s="679"/>
      <c r="C143" s="86" t="s">
        <v>123</v>
      </c>
      <c r="D143" s="699"/>
      <c r="E143" s="86"/>
      <c r="F143" s="87">
        <f t="shared" si="34"/>
        <v>0</v>
      </c>
      <c r="G143" s="87">
        <v>0</v>
      </c>
      <c r="H143" s="87">
        <v>0</v>
      </c>
      <c r="I143" s="87">
        <f>'отчет по плану'!G136</f>
        <v>0</v>
      </c>
    </row>
    <row r="144" spans="1:14" ht="37.5" customHeight="1" x14ac:dyDescent="0.2">
      <c r="A144" s="679"/>
      <c r="B144" s="679"/>
      <c r="C144" s="86" t="str">
        <f>'отчет по плану'!C137</f>
        <v>Управа Левобережного района</v>
      </c>
      <c r="D144" s="696"/>
      <c r="E144" s="86"/>
      <c r="F144" s="87">
        <f t="shared" si="34"/>
        <v>0</v>
      </c>
      <c r="G144" s="87">
        <v>0</v>
      </c>
      <c r="H144" s="87">
        <v>0</v>
      </c>
      <c r="I144" s="87">
        <f>'отчет по плану'!G137</f>
        <v>0</v>
      </c>
    </row>
    <row r="145" spans="1:13" ht="33" customHeight="1" x14ac:dyDescent="0.2">
      <c r="A145" s="679"/>
      <c r="B145" s="679"/>
      <c r="C145" s="86" t="str">
        <f>'отчет по плану'!C138</f>
        <v>управа Ленинского района</v>
      </c>
      <c r="D145" s="696"/>
      <c r="E145" s="86"/>
      <c r="F145" s="87">
        <f t="shared" si="34"/>
        <v>0</v>
      </c>
      <c r="G145" s="87">
        <v>0</v>
      </c>
      <c r="H145" s="87">
        <f>'отчет по плану'!F138</f>
        <v>0</v>
      </c>
      <c r="I145" s="87">
        <f>'отчет по плану'!G138</f>
        <v>0</v>
      </c>
    </row>
    <row r="146" spans="1:13" ht="37.5" customHeight="1" x14ac:dyDescent="0.2">
      <c r="A146" s="679"/>
      <c r="B146" s="679"/>
      <c r="C146" s="86" t="str">
        <f>'отчет по плану'!C139</f>
        <v>управа Советского района</v>
      </c>
      <c r="D146" s="696"/>
      <c r="E146" s="86"/>
      <c r="F146" s="87">
        <f t="shared" si="34"/>
        <v>836</v>
      </c>
      <c r="G146" s="87">
        <v>0</v>
      </c>
      <c r="H146" s="87">
        <v>0</v>
      </c>
      <c r="I146" s="87">
        <f>'отчет по плану'!G139</f>
        <v>836</v>
      </c>
    </row>
    <row r="147" spans="1:13" ht="35.25" customHeight="1" x14ac:dyDescent="0.2">
      <c r="A147" s="680"/>
      <c r="B147" s="680"/>
      <c r="C147" s="86" t="s">
        <v>165</v>
      </c>
      <c r="D147" s="697"/>
      <c r="E147" s="86" t="s">
        <v>322</v>
      </c>
      <c r="F147" s="87">
        <f t="shared" si="34"/>
        <v>100</v>
      </c>
      <c r="G147" s="87">
        <f>'отчет по плану'!E140</f>
        <v>0</v>
      </c>
      <c r="H147" s="87">
        <f>'отчет по плану'!F140</f>
        <v>0</v>
      </c>
      <c r="I147" s="87">
        <f>'отчет по плану'!G140</f>
        <v>100</v>
      </c>
    </row>
    <row r="148" spans="1:13" x14ac:dyDescent="0.25">
      <c r="A148" s="670">
        <v>24</v>
      </c>
      <c r="B148" s="670" t="s">
        <v>245</v>
      </c>
      <c r="C148" s="116" t="s">
        <v>0</v>
      </c>
      <c r="D148" s="117"/>
      <c r="E148" s="118"/>
      <c r="F148" s="119">
        <f t="shared" si="34"/>
        <v>0</v>
      </c>
      <c r="G148" s="119">
        <f>G149</f>
        <v>0</v>
      </c>
      <c r="H148" s="119">
        <f>H149</f>
        <v>0</v>
      </c>
      <c r="I148" s="119">
        <f>I149</f>
        <v>0</v>
      </c>
    </row>
    <row r="149" spans="1:13" ht="84" customHeight="1" x14ac:dyDescent="0.2">
      <c r="A149" s="670"/>
      <c r="B149" s="670"/>
      <c r="C149" s="86" t="s">
        <v>155</v>
      </c>
      <c r="D149" s="115" t="str">
        <f>'отчет по плану'!M142</f>
        <v>-</v>
      </c>
      <c r="E149" s="86" t="s">
        <v>321</v>
      </c>
      <c r="F149" s="87">
        <f t="shared" si="34"/>
        <v>0</v>
      </c>
      <c r="G149" s="87">
        <f>'отчет по плану'!E142</f>
        <v>0</v>
      </c>
      <c r="H149" s="87">
        <f>'отчет по плану'!F142</f>
        <v>0</v>
      </c>
      <c r="I149" s="87">
        <f>'отчет по плану'!G142</f>
        <v>0</v>
      </c>
    </row>
    <row r="150" spans="1:13" x14ac:dyDescent="0.25">
      <c r="A150" s="670">
        <v>25</v>
      </c>
      <c r="B150" s="670" t="s">
        <v>179</v>
      </c>
      <c r="C150" s="116" t="s">
        <v>0</v>
      </c>
      <c r="D150" s="117"/>
      <c r="E150" s="118"/>
      <c r="F150" s="119">
        <f t="shared" si="34"/>
        <v>0</v>
      </c>
      <c r="G150" s="119">
        <f>G151</f>
        <v>0</v>
      </c>
      <c r="H150" s="119">
        <f>H151</f>
        <v>0</v>
      </c>
      <c r="I150" s="119">
        <f>I151</f>
        <v>0</v>
      </c>
    </row>
    <row r="151" spans="1:13" ht="83.25" customHeight="1" x14ac:dyDescent="0.2">
      <c r="A151" s="670"/>
      <c r="B151" s="670"/>
      <c r="C151" s="86" t="s">
        <v>155</v>
      </c>
      <c r="D151" s="115" t="s">
        <v>246</v>
      </c>
      <c r="E151" s="86" t="s">
        <v>321</v>
      </c>
      <c r="F151" s="87">
        <f t="shared" si="34"/>
        <v>0</v>
      </c>
      <c r="G151" s="87">
        <f>'отчет по плану'!E144</f>
        <v>0</v>
      </c>
      <c r="H151" s="87">
        <f>'отчет по плану'!F144</f>
        <v>0</v>
      </c>
      <c r="I151" s="87">
        <f>'отчет по плану'!G144</f>
        <v>0</v>
      </c>
    </row>
    <row r="152" spans="1:13" ht="23.25" customHeight="1" x14ac:dyDescent="0.2">
      <c r="A152" s="670">
        <v>26</v>
      </c>
      <c r="B152" s="670" t="s">
        <v>277</v>
      </c>
      <c r="C152" s="116" t="s">
        <v>0</v>
      </c>
      <c r="D152" s="124"/>
      <c r="E152" s="119">
        <v>0</v>
      </c>
      <c r="F152" s="119">
        <f t="shared" si="34"/>
        <v>0</v>
      </c>
      <c r="G152" s="119">
        <f>G153</f>
        <v>0</v>
      </c>
      <c r="H152" s="119">
        <f>H153</f>
        <v>0</v>
      </c>
      <c r="I152" s="119">
        <f>I153</f>
        <v>0</v>
      </c>
    </row>
    <row r="153" spans="1:13" ht="197.25" customHeight="1" x14ac:dyDescent="0.2">
      <c r="A153" s="670"/>
      <c r="B153" s="670"/>
      <c r="C153" s="86" t="s">
        <v>155</v>
      </c>
      <c r="D153" s="153"/>
      <c r="E153" s="163" t="s">
        <v>321</v>
      </c>
      <c r="F153" s="87">
        <f t="shared" si="34"/>
        <v>0</v>
      </c>
      <c r="G153" s="87">
        <v>0</v>
      </c>
      <c r="H153" s="87">
        <v>0</v>
      </c>
      <c r="I153" s="87">
        <v>0</v>
      </c>
    </row>
    <row r="154" spans="1:13" ht="18.75" customHeight="1" x14ac:dyDescent="0.25">
      <c r="A154" s="670">
        <v>27</v>
      </c>
      <c r="B154" s="670" t="s">
        <v>212</v>
      </c>
      <c r="C154" s="116" t="s">
        <v>0</v>
      </c>
      <c r="D154" s="124"/>
      <c r="E154" s="118"/>
      <c r="F154" s="119">
        <f t="shared" si="34"/>
        <v>970</v>
      </c>
      <c r="G154" s="119">
        <f>G156</f>
        <v>0</v>
      </c>
      <c r="H154" s="119">
        <f>H156</f>
        <v>0</v>
      </c>
      <c r="I154" s="119">
        <f>I156</f>
        <v>970</v>
      </c>
    </row>
    <row r="155" spans="1:13" ht="31.5" hidden="1" customHeight="1" x14ac:dyDescent="0.25">
      <c r="A155" s="670"/>
      <c r="B155" s="670"/>
      <c r="C155" s="668" t="s">
        <v>155</v>
      </c>
      <c r="D155" s="153" t="s">
        <v>250</v>
      </c>
      <c r="E155" s="183">
        <v>917</v>
      </c>
      <c r="F155" s="87"/>
      <c r="G155" s="87" t="e">
        <f>'отчет по плану'!#REF!</f>
        <v>#REF!</v>
      </c>
      <c r="H155" s="87" t="e">
        <f>'отчет по плану'!#REF!</f>
        <v>#REF!</v>
      </c>
      <c r="I155" s="87" t="e">
        <f>'отчет по плану'!#REF!</f>
        <v>#REF!</v>
      </c>
    </row>
    <row r="156" spans="1:13" ht="84.75" customHeight="1" thickBot="1" x14ac:dyDescent="0.25">
      <c r="A156" s="670"/>
      <c r="B156" s="670"/>
      <c r="C156" s="684"/>
      <c r="D156" s="48" t="str">
        <f>'отчет по плану'!M148</f>
        <v xml:space="preserve">Выполнить дезинсекционные и акарицидные обработки территорий, </v>
      </c>
      <c r="E156" s="86" t="s">
        <v>321</v>
      </c>
      <c r="F156" s="87">
        <f>SUM(G156:I156)</f>
        <v>970</v>
      </c>
      <c r="G156" s="87">
        <f>'отчет по плану'!E148</f>
        <v>0</v>
      </c>
      <c r="H156" s="87">
        <f>'отчет по плану'!F148</f>
        <v>0</v>
      </c>
      <c r="I156" s="87">
        <f>'отчет по плану'!G148</f>
        <v>970</v>
      </c>
    </row>
    <row r="157" spans="1:13" ht="64.5" hidden="1" customHeight="1" x14ac:dyDescent="0.2">
      <c r="A157" s="89"/>
      <c r="B157" s="89"/>
      <c r="C157" s="89" t="s">
        <v>160</v>
      </c>
      <c r="D157" s="184" t="s">
        <v>244</v>
      </c>
      <c r="E157" s="89"/>
      <c r="F157" s="91"/>
      <c r="G157" s="91" t="e">
        <f>'отчет по плану'!#REF!</f>
        <v>#REF!</v>
      </c>
      <c r="H157" s="91" t="e">
        <f>'отчет по плану'!#REF!</f>
        <v>#REF!</v>
      </c>
      <c r="I157" s="91" t="e">
        <f>'отчет по плану'!#REF!</f>
        <v>#REF!</v>
      </c>
    </row>
    <row r="158" spans="1:13" s="188" customFormat="1" ht="18.75" customHeight="1" thickBot="1" x14ac:dyDescent="0.35">
      <c r="A158" s="671">
        <v>28</v>
      </c>
      <c r="B158" s="674" t="s">
        <v>180</v>
      </c>
      <c r="C158" s="185" t="s">
        <v>0</v>
      </c>
      <c r="D158" s="186"/>
      <c r="E158" s="168"/>
      <c r="F158" s="168">
        <f>F159+F161+F162+F163+F164+F165+F166+F160</f>
        <v>61696</v>
      </c>
      <c r="G158" s="168">
        <f t="shared" ref="G158" si="35">G159+G161+G162+G163+G164+G165+G166</f>
        <v>0</v>
      </c>
      <c r="H158" s="168">
        <f>H159+H161+H162+H163+H164+H165+H166+H160</f>
        <v>61696</v>
      </c>
      <c r="I158" s="80">
        <f>SUM(I159:I166)</f>
        <v>0</v>
      </c>
      <c r="J158" s="187">
        <f>SUM(J161:J166)+J159</f>
        <v>0</v>
      </c>
      <c r="K158" s="187">
        <f t="shared" ref="K158:M158" si="36">SUM(K161:K166)+K159</f>
        <v>0</v>
      </c>
      <c r="L158" s="187">
        <f t="shared" si="36"/>
        <v>0</v>
      </c>
      <c r="M158" s="187">
        <f t="shared" si="36"/>
        <v>0</v>
      </c>
    </row>
    <row r="159" spans="1:13" s="188" customFormat="1" ht="45" customHeight="1" x14ac:dyDescent="0.3">
      <c r="A159" s="672"/>
      <c r="B159" s="675"/>
      <c r="C159" s="189" t="s">
        <v>157</v>
      </c>
      <c r="D159" s="190"/>
      <c r="E159" s="144"/>
      <c r="F159" s="144">
        <f>G159+H159+I159</f>
        <v>0</v>
      </c>
      <c r="G159" s="191">
        <f>G176</f>
        <v>0</v>
      </c>
      <c r="H159" s="191">
        <f>H176</f>
        <v>0</v>
      </c>
      <c r="I159" s="191">
        <f>I176</f>
        <v>0</v>
      </c>
      <c r="J159" s="187">
        <f>F176</f>
        <v>0</v>
      </c>
      <c r="K159" s="187">
        <f t="shared" ref="K159:M159" si="37">G176</f>
        <v>0</v>
      </c>
      <c r="L159" s="187">
        <f t="shared" si="37"/>
        <v>0</v>
      </c>
      <c r="M159" s="187">
        <f t="shared" si="37"/>
        <v>0</v>
      </c>
    </row>
    <row r="160" spans="1:13" s="188" customFormat="1" ht="23.25" customHeight="1" x14ac:dyDescent="0.3">
      <c r="A160" s="672"/>
      <c r="B160" s="675"/>
      <c r="C160" s="189" t="s">
        <v>401</v>
      </c>
      <c r="D160" s="190"/>
      <c r="E160" s="564"/>
      <c r="F160" s="99">
        <f>SUM(G160:I160)</f>
        <v>61696</v>
      </c>
      <c r="G160" s="565">
        <f t="shared" ref="G160:H160" si="38">G168</f>
        <v>0</v>
      </c>
      <c r="H160" s="565">
        <f t="shared" si="38"/>
        <v>61696</v>
      </c>
      <c r="I160" s="565">
        <f>I168</f>
        <v>0</v>
      </c>
      <c r="J160" s="187"/>
      <c r="K160" s="187"/>
      <c r="L160" s="187"/>
      <c r="M160" s="187"/>
    </row>
    <row r="161" spans="1:14" s="188" customFormat="1" ht="17.25" customHeight="1" x14ac:dyDescent="0.3">
      <c r="A161" s="672"/>
      <c r="B161" s="675"/>
      <c r="C161" s="192" t="s">
        <v>122</v>
      </c>
      <c r="D161" s="666"/>
      <c r="F161" s="99">
        <f>SUM(G161:I161)</f>
        <v>0</v>
      </c>
      <c r="G161" s="102">
        <v>0</v>
      </c>
      <c r="H161" s="99">
        <f>'отчет по плану'!F152</f>
        <v>0</v>
      </c>
      <c r="I161" s="148">
        <f t="shared" ref="I161:I165" si="39">I169</f>
        <v>0</v>
      </c>
      <c r="J161" s="187">
        <f>F169</f>
        <v>0</v>
      </c>
      <c r="K161" s="187">
        <f t="shared" ref="K161:M166" si="40">G169</f>
        <v>0</v>
      </c>
      <c r="L161" s="187">
        <f t="shared" si="40"/>
        <v>0</v>
      </c>
      <c r="M161" s="187">
        <f t="shared" si="40"/>
        <v>0</v>
      </c>
      <c r="N161" s="187"/>
    </row>
    <row r="162" spans="1:14" s="188" customFormat="1" ht="16.5" customHeight="1" x14ac:dyDescent="0.3">
      <c r="A162" s="672"/>
      <c r="B162" s="675"/>
      <c r="C162" s="192" t="s">
        <v>123</v>
      </c>
      <c r="D162" s="667"/>
      <c r="F162" s="99">
        <f t="shared" ref="F162:F166" si="41">SUM(G162:I162)</f>
        <v>0</v>
      </c>
      <c r="G162" s="102">
        <v>0</v>
      </c>
      <c r="H162" s="99">
        <f>'отчет по плану'!F153</f>
        <v>0</v>
      </c>
      <c r="I162" s="148">
        <f t="shared" si="39"/>
        <v>0</v>
      </c>
      <c r="J162" s="187">
        <f t="shared" ref="J162:J166" si="42">F170</f>
        <v>0</v>
      </c>
      <c r="K162" s="187">
        <f t="shared" si="40"/>
        <v>0</v>
      </c>
      <c r="L162" s="187">
        <f t="shared" si="40"/>
        <v>0</v>
      </c>
      <c r="M162" s="187">
        <f t="shared" si="40"/>
        <v>0</v>
      </c>
      <c r="N162" s="187"/>
    </row>
    <row r="163" spans="1:14" s="188" customFormat="1" ht="18" customHeight="1" x14ac:dyDescent="0.3">
      <c r="A163" s="672"/>
      <c r="B163" s="675"/>
      <c r="C163" s="192" t="s">
        <v>124</v>
      </c>
      <c r="D163" s="667"/>
      <c r="F163" s="99">
        <f t="shared" si="41"/>
        <v>0</v>
      </c>
      <c r="G163" s="102">
        <v>0</v>
      </c>
      <c r="H163" s="99">
        <f>'отчет по плану'!F154</f>
        <v>0</v>
      </c>
      <c r="I163" s="148">
        <f t="shared" si="39"/>
        <v>0</v>
      </c>
      <c r="J163" s="187">
        <f t="shared" si="42"/>
        <v>0</v>
      </c>
      <c r="K163" s="187">
        <f t="shared" si="40"/>
        <v>0</v>
      </c>
      <c r="L163" s="187">
        <f t="shared" si="40"/>
        <v>0</v>
      </c>
      <c r="M163" s="187">
        <f t="shared" si="40"/>
        <v>0</v>
      </c>
      <c r="N163" s="187"/>
    </row>
    <row r="164" spans="1:14" s="188" customFormat="1" ht="16.5" customHeight="1" x14ac:dyDescent="0.3">
      <c r="A164" s="672"/>
      <c r="B164" s="675"/>
      <c r="C164" s="192" t="s">
        <v>125</v>
      </c>
      <c r="D164" s="667"/>
      <c r="F164" s="99">
        <f t="shared" si="41"/>
        <v>0</v>
      </c>
      <c r="G164" s="102">
        <v>0</v>
      </c>
      <c r="H164" s="99">
        <f>'отчет по плану'!F155</f>
        <v>0</v>
      </c>
      <c r="I164" s="148">
        <f t="shared" si="39"/>
        <v>0</v>
      </c>
      <c r="J164" s="187">
        <f t="shared" si="42"/>
        <v>0</v>
      </c>
      <c r="K164" s="187">
        <f t="shared" si="40"/>
        <v>0</v>
      </c>
      <c r="L164" s="187">
        <f t="shared" si="40"/>
        <v>0</v>
      </c>
      <c r="M164" s="187">
        <f t="shared" si="40"/>
        <v>0</v>
      </c>
      <c r="N164" s="187"/>
    </row>
    <row r="165" spans="1:14" s="188" customFormat="1" ht="18" customHeight="1" x14ac:dyDescent="0.3">
      <c r="A165" s="672"/>
      <c r="B165" s="675"/>
      <c r="C165" s="192" t="s">
        <v>126</v>
      </c>
      <c r="D165" s="667"/>
      <c r="F165" s="99">
        <f t="shared" si="41"/>
        <v>0</v>
      </c>
      <c r="G165" s="102">
        <v>0</v>
      </c>
      <c r="H165" s="99">
        <f>'отчет по плану'!F156</f>
        <v>0</v>
      </c>
      <c r="I165" s="148">
        <f t="shared" si="39"/>
        <v>0</v>
      </c>
      <c r="J165" s="187">
        <f t="shared" si="42"/>
        <v>0</v>
      </c>
      <c r="K165" s="187">
        <f t="shared" si="40"/>
        <v>0</v>
      </c>
      <c r="L165" s="187">
        <f t="shared" si="40"/>
        <v>0</v>
      </c>
      <c r="M165" s="187">
        <f t="shared" si="40"/>
        <v>0</v>
      </c>
      <c r="N165" s="187"/>
    </row>
    <row r="166" spans="1:14" s="188" customFormat="1" ht="17.25" customHeight="1" thickBot="1" x14ac:dyDescent="0.35">
      <c r="A166" s="673"/>
      <c r="B166" s="676"/>
      <c r="C166" s="193" t="s">
        <v>127</v>
      </c>
      <c r="D166" s="667"/>
      <c r="F166" s="195">
        <f t="shared" si="41"/>
        <v>0</v>
      </c>
      <c r="G166" s="194">
        <v>0</v>
      </c>
      <c r="H166" s="195">
        <f>'отчет по плану'!F157</f>
        <v>0</v>
      </c>
      <c r="I166" s="148">
        <f>I174</f>
        <v>0</v>
      </c>
      <c r="J166" s="187">
        <f t="shared" si="42"/>
        <v>0</v>
      </c>
      <c r="K166" s="187">
        <f t="shared" si="40"/>
        <v>0</v>
      </c>
      <c r="L166" s="187">
        <f t="shared" si="40"/>
        <v>0</v>
      </c>
      <c r="M166" s="187">
        <f t="shared" si="40"/>
        <v>0</v>
      </c>
      <c r="N166" s="187"/>
    </row>
    <row r="167" spans="1:14" ht="19.5" thickBot="1" x14ac:dyDescent="0.3">
      <c r="A167" s="660">
        <v>29</v>
      </c>
      <c r="B167" s="656" t="s">
        <v>380</v>
      </c>
      <c r="C167" s="196" t="s">
        <v>0</v>
      </c>
      <c r="D167" s="663" t="str">
        <f>'отчет по плану'!M158</f>
        <v>Выполнить: произвести отлов 1332, содержание 291 агрессивных</v>
      </c>
      <c r="E167" s="197"/>
      <c r="F167" s="198">
        <f t="shared" ref="F167:H167" si="43">F169+F170+F171+F172+F173+F174+F168</f>
        <v>61696</v>
      </c>
      <c r="G167" s="198">
        <f t="shared" si="43"/>
        <v>0</v>
      </c>
      <c r="H167" s="198">
        <f t="shared" si="43"/>
        <v>61696</v>
      </c>
      <c r="I167" s="198">
        <f>I169+I170+I171+I172+I173+I174+I168</f>
        <v>0</v>
      </c>
      <c r="J167" s="199"/>
      <c r="K167" s="199"/>
      <c r="L167" s="199"/>
      <c r="M167" s="199"/>
      <c r="N167" s="199"/>
    </row>
    <row r="168" spans="1:14" ht="18.75" x14ac:dyDescent="0.25">
      <c r="A168" s="661"/>
      <c r="B168" s="657"/>
      <c r="C168" s="522" t="s">
        <v>401</v>
      </c>
      <c r="D168" s="664"/>
      <c r="E168" s="197"/>
      <c r="F168" s="198">
        <f>G168+H168+I168</f>
        <v>61696</v>
      </c>
      <c r="G168" s="198">
        <f>'отчет по плану'!E159</f>
        <v>0</v>
      </c>
      <c r="H168" s="198">
        <f>'отчет по плану'!F159</f>
        <v>61696</v>
      </c>
      <c r="I168" s="198">
        <f>'отчет по плану'!G159</f>
        <v>0</v>
      </c>
      <c r="J168" s="199"/>
      <c r="K168" s="199"/>
      <c r="L168" s="199"/>
      <c r="M168" s="199"/>
      <c r="N168" s="199"/>
    </row>
    <row r="169" spans="1:14" ht="18.75" x14ac:dyDescent="0.25">
      <c r="A169" s="661"/>
      <c r="B169" s="657"/>
      <c r="C169" s="200" t="s">
        <v>122</v>
      </c>
      <c r="D169" s="664"/>
      <c r="E169" s="98" t="s">
        <v>323</v>
      </c>
      <c r="F169" s="198">
        <f>G169+H169+I169</f>
        <v>0</v>
      </c>
      <c r="G169" s="198">
        <f>'отчет по плану'!E160</f>
        <v>0</v>
      </c>
      <c r="H169" s="198">
        <f>'отчет по плану'!F160</f>
        <v>0</v>
      </c>
      <c r="I169" s="198">
        <f>'отчет по плану'!G160</f>
        <v>0</v>
      </c>
      <c r="J169" s="66"/>
      <c r="K169" s="66"/>
      <c r="L169" s="66"/>
    </row>
    <row r="170" spans="1:14" ht="18.75" x14ac:dyDescent="0.25">
      <c r="A170" s="661"/>
      <c r="B170" s="657"/>
      <c r="C170" s="200" t="s">
        <v>123</v>
      </c>
      <c r="D170" s="664"/>
      <c r="E170" s="98" t="s">
        <v>324</v>
      </c>
      <c r="F170" s="198">
        <f t="shared" ref="F170:F174" si="44">G170+H170+I170</f>
        <v>0</v>
      </c>
      <c r="G170" s="198">
        <f>'отчет по плану'!E161</f>
        <v>0</v>
      </c>
      <c r="H170" s="198">
        <f>'отчет по плану'!F161</f>
        <v>0</v>
      </c>
      <c r="I170" s="198">
        <f>'отчет по плану'!G161</f>
        <v>0</v>
      </c>
      <c r="J170" s="66"/>
      <c r="K170" s="66"/>
      <c r="L170" s="66"/>
    </row>
    <row r="171" spans="1:14" ht="18.75" x14ac:dyDescent="0.25">
      <c r="A171" s="661"/>
      <c r="B171" s="657"/>
      <c r="C171" s="200" t="s">
        <v>124</v>
      </c>
      <c r="D171" s="664"/>
      <c r="E171" s="98" t="s">
        <v>325</v>
      </c>
      <c r="F171" s="198">
        <f t="shared" si="44"/>
        <v>0</v>
      </c>
      <c r="G171" s="198">
        <f>'отчет по плану'!E162</f>
        <v>0</v>
      </c>
      <c r="H171" s="198">
        <f>'отчет по плану'!F162</f>
        <v>0</v>
      </c>
      <c r="I171" s="198">
        <f>'отчет по плану'!G162</f>
        <v>0</v>
      </c>
      <c r="J171" s="66"/>
      <c r="K171" s="66"/>
      <c r="L171" s="66"/>
    </row>
    <row r="172" spans="1:14" ht="18.75" x14ac:dyDescent="0.25">
      <c r="A172" s="661"/>
      <c r="B172" s="657"/>
      <c r="C172" s="200" t="s">
        <v>125</v>
      </c>
      <c r="D172" s="664"/>
      <c r="E172" s="98" t="s">
        <v>326</v>
      </c>
      <c r="F172" s="198">
        <f t="shared" si="44"/>
        <v>0</v>
      </c>
      <c r="G172" s="198">
        <f>'отчет по плану'!E163</f>
        <v>0</v>
      </c>
      <c r="H172" s="198">
        <f>'отчет по плану'!F163</f>
        <v>0</v>
      </c>
      <c r="I172" s="198">
        <f>'отчет по плану'!G163</f>
        <v>0</v>
      </c>
      <c r="J172" s="66"/>
      <c r="K172" s="66"/>
      <c r="L172" s="66"/>
    </row>
    <row r="173" spans="1:14" ht="18.75" x14ac:dyDescent="0.25">
      <c r="A173" s="661"/>
      <c r="B173" s="657"/>
      <c r="C173" s="200" t="s">
        <v>126</v>
      </c>
      <c r="D173" s="664"/>
      <c r="E173" s="98" t="s">
        <v>327</v>
      </c>
      <c r="F173" s="198">
        <f t="shared" si="44"/>
        <v>0</v>
      </c>
      <c r="G173" s="198">
        <f>'отчет по плану'!E164</f>
        <v>0</v>
      </c>
      <c r="H173" s="198">
        <f>'отчет по плану'!F164</f>
        <v>0</v>
      </c>
      <c r="I173" s="198">
        <f>'отчет по плану'!G164</f>
        <v>0</v>
      </c>
      <c r="J173" s="66"/>
      <c r="K173" s="66"/>
      <c r="L173" s="66"/>
    </row>
    <row r="174" spans="1:14" ht="19.5" thickBot="1" x14ac:dyDescent="0.3">
      <c r="A174" s="662"/>
      <c r="B174" s="658"/>
      <c r="C174" s="201" t="s">
        <v>127</v>
      </c>
      <c r="D174" s="665"/>
      <c r="E174" s="147" t="s">
        <v>328</v>
      </c>
      <c r="F174" s="198">
        <f t="shared" si="44"/>
        <v>0</v>
      </c>
      <c r="G174" s="198">
        <f>'отчет по плану'!E165</f>
        <v>0</v>
      </c>
      <c r="H174" s="198">
        <f>'отчет по плану'!F165</f>
        <v>0</v>
      </c>
      <c r="I174" s="198">
        <f>'отчет по плану'!G165</f>
        <v>0</v>
      </c>
      <c r="J174" s="66"/>
      <c r="K174" s="66"/>
      <c r="L174" s="66"/>
    </row>
    <row r="175" spans="1:14" ht="19.5" thickBot="1" x14ac:dyDescent="0.3">
      <c r="A175" s="660">
        <v>30</v>
      </c>
      <c r="B175" s="659" t="s">
        <v>414</v>
      </c>
      <c r="C175" s="196" t="s">
        <v>0</v>
      </c>
      <c r="D175" s="197"/>
      <c r="E175" s="197"/>
      <c r="F175" s="198">
        <f>F176</f>
        <v>0</v>
      </c>
      <c r="G175" s="198">
        <f t="shared" ref="G175:I175" si="45">G176</f>
        <v>0</v>
      </c>
      <c r="H175" s="198">
        <f t="shared" si="45"/>
        <v>0</v>
      </c>
      <c r="I175" s="198">
        <f t="shared" si="45"/>
        <v>0</v>
      </c>
      <c r="J175" s="66"/>
      <c r="K175" s="66"/>
      <c r="L175" s="66"/>
    </row>
    <row r="176" spans="1:14" ht="66" customHeight="1" x14ac:dyDescent="0.25">
      <c r="A176" s="662"/>
      <c r="B176" s="659"/>
      <c r="C176" s="202" t="s">
        <v>157</v>
      </c>
      <c r="D176" s="162" t="s">
        <v>423</v>
      </c>
      <c r="E176" s="197"/>
      <c r="F176" s="198">
        <f>G176+H176+I176</f>
        <v>0</v>
      </c>
      <c r="G176" s="198">
        <f>'отчет по плану'!E167</f>
        <v>0</v>
      </c>
      <c r="H176" s="198">
        <f>'отчет по плану'!F167</f>
        <v>0</v>
      </c>
      <c r="I176" s="198">
        <f>'отчет по плану'!G167</f>
        <v>0</v>
      </c>
      <c r="J176" s="66"/>
      <c r="K176" s="66"/>
      <c r="L176" s="66"/>
    </row>
    <row r="177" spans="6:9" s="65" customFormat="1" x14ac:dyDescent="0.25">
      <c r="F177" s="205"/>
      <c r="G177" s="206"/>
      <c r="H177" s="50"/>
      <c r="I177" s="207"/>
    </row>
  </sheetData>
  <mergeCells count="115">
    <mergeCell ref="A61:A63"/>
    <mergeCell ref="B61:B63"/>
    <mergeCell ref="A78:A80"/>
    <mergeCell ref="B44:B53"/>
    <mergeCell ref="A54:A60"/>
    <mergeCell ref="B54:B60"/>
    <mergeCell ref="C79:C80"/>
    <mergeCell ref="A94:A97"/>
    <mergeCell ref="A64:A66"/>
    <mergeCell ref="B64:B66"/>
    <mergeCell ref="B81:B93"/>
    <mergeCell ref="D29:D38"/>
    <mergeCell ref="C42:C43"/>
    <mergeCell ref="C29:C30"/>
    <mergeCell ref="C49:C51"/>
    <mergeCell ref="B41:B43"/>
    <mergeCell ref="A41:A43"/>
    <mergeCell ref="C33:C34"/>
    <mergeCell ref="D39:D40"/>
    <mergeCell ref="A44:A53"/>
    <mergeCell ref="C46:C47"/>
    <mergeCell ref="A28:A40"/>
    <mergeCell ref="B28:B40"/>
    <mergeCell ref="H2:I2"/>
    <mergeCell ref="H3:I3"/>
    <mergeCell ref="H4:I4"/>
    <mergeCell ref="A9:I10"/>
    <mergeCell ref="A11:A13"/>
    <mergeCell ref="B11:B13"/>
    <mergeCell ref="C11:C13"/>
    <mergeCell ref="D11:D13"/>
    <mergeCell ref="A15:A27"/>
    <mergeCell ref="B15:B27"/>
    <mergeCell ref="D16:D24"/>
    <mergeCell ref="D26:D27"/>
    <mergeCell ref="C16:C17"/>
    <mergeCell ref="E11:E12"/>
    <mergeCell ref="F12:F13"/>
    <mergeCell ref="F11:I11"/>
    <mergeCell ref="G12:I12"/>
    <mergeCell ref="I68:I69"/>
    <mergeCell ref="G68:G69"/>
    <mergeCell ref="H73:H77"/>
    <mergeCell ref="A70:A71"/>
    <mergeCell ref="B70:B71"/>
    <mergeCell ref="F68:F69"/>
    <mergeCell ref="A67:A69"/>
    <mergeCell ref="B67:B69"/>
    <mergeCell ref="C68:C69"/>
    <mergeCell ref="D68:D69"/>
    <mergeCell ref="E68:E69"/>
    <mergeCell ref="B72:B77"/>
    <mergeCell ref="C73:C77"/>
    <mergeCell ref="D73:D77"/>
    <mergeCell ref="I73:I77"/>
    <mergeCell ref="E73:E77"/>
    <mergeCell ref="A72:A77"/>
    <mergeCell ref="H68:H69"/>
    <mergeCell ref="F73:F77"/>
    <mergeCell ref="G73:G77"/>
    <mergeCell ref="H138:H139"/>
    <mergeCell ref="I138:I139"/>
    <mergeCell ref="A121:A122"/>
    <mergeCell ref="B121:B122"/>
    <mergeCell ref="A137:A139"/>
    <mergeCell ref="B137:B139"/>
    <mergeCell ref="C138:C139"/>
    <mergeCell ref="G138:G139"/>
    <mergeCell ref="A127:A128"/>
    <mergeCell ref="B127:B128"/>
    <mergeCell ref="A123:A124"/>
    <mergeCell ref="B123:B124"/>
    <mergeCell ref="A125:A126"/>
    <mergeCell ref="B125:B126"/>
    <mergeCell ref="A129:A136"/>
    <mergeCell ref="F138:F139"/>
    <mergeCell ref="C114:C115"/>
    <mergeCell ref="D100:D106"/>
    <mergeCell ref="C155:C156"/>
    <mergeCell ref="A111:A120"/>
    <mergeCell ref="B111:B120"/>
    <mergeCell ref="C100:C101"/>
    <mergeCell ref="A99:A108"/>
    <mergeCell ref="B99:B108"/>
    <mergeCell ref="A81:A92"/>
    <mergeCell ref="A109:A110"/>
    <mergeCell ref="B109:B110"/>
    <mergeCell ref="D82:D84"/>
    <mergeCell ref="D142:D147"/>
    <mergeCell ref="C86:C87"/>
    <mergeCell ref="C88:C89"/>
    <mergeCell ref="C92:C93"/>
    <mergeCell ref="D85:D93"/>
    <mergeCell ref="B129:B132"/>
    <mergeCell ref="C95:C97"/>
    <mergeCell ref="B167:B174"/>
    <mergeCell ref="B175:B176"/>
    <mergeCell ref="A167:A174"/>
    <mergeCell ref="A175:A176"/>
    <mergeCell ref="D167:D174"/>
    <mergeCell ref="D161:D166"/>
    <mergeCell ref="E138:E139"/>
    <mergeCell ref="A154:A156"/>
    <mergeCell ref="B154:B156"/>
    <mergeCell ref="A158:A166"/>
    <mergeCell ref="B158:B166"/>
    <mergeCell ref="A148:A149"/>
    <mergeCell ref="B148:B149"/>
    <mergeCell ref="A150:A151"/>
    <mergeCell ref="B150:B151"/>
    <mergeCell ref="D138:D139"/>
    <mergeCell ref="A152:A153"/>
    <mergeCell ref="B152:B153"/>
    <mergeCell ref="B140:B147"/>
    <mergeCell ref="A140:A147"/>
  </mergeCells>
  <pageMargins left="0.70866141732283472" right="0.70866141732283472" top="0.55118110236220474" bottom="0.35433070866141736" header="0.31496062992125984" footer="0.31496062992125984"/>
  <pageSetup paperSize="9" scale="53" fitToHeight="0" orientation="landscape" r:id="rId1"/>
  <rowBreaks count="4" manualBreakCount="4">
    <brk id="40" max="8" man="1"/>
    <brk id="120" max="8" man="1"/>
    <brk id="136" max="8" man="1"/>
    <brk id="153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31"/>
  <sheetViews>
    <sheetView view="pageBreakPreview" topLeftCell="A16" zoomScale="78" zoomScaleSheetLayoutView="78" workbookViewId="0">
      <selection activeCell="I14" sqref="I14"/>
    </sheetView>
  </sheetViews>
  <sheetFormatPr defaultColWidth="9.140625" defaultRowHeight="15.75" x14ac:dyDescent="0.25"/>
  <cols>
    <col min="1" max="1" width="11.140625" style="50" customWidth="1"/>
    <col min="2" max="2" width="37.85546875" style="50" customWidth="1"/>
    <col min="3" max="3" width="17.85546875" style="50" hidden="1" customWidth="1"/>
    <col min="4" max="8" width="17.28515625" style="50" customWidth="1"/>
    <col min="9" max="9" width="40.7109375" style="50" customWidth="1"/>
    <col min="10" max="16384" width="9.140625" style="50"/>
  </cols>
  <sheetData>
    <row r="1" spans="1:9" x14ac:dyDescent="0.25">
      <c r="A1" s="49"/>
      <c r="F1" s="51"/>
      <c r="G1" s="51"/>
      <c r="H1" s="51"/>
      <c r="I1" s="51" t="s">
        <v>242</v>
      </c>
    </row>
    <row r="2" spans="1:9" ht="58.5" customHeight="1" x14ac:dyDescent="0.25">
      <c r="A2" s="751" t="s">
        <v>496</v>
      </c>
      <c r="B2" s="751"/>
      <c r="C2" s="751"/>
      <c r="D2" s="751"/>
      <c r="E2" s="751"/>
      <c r="F2" s="751"/>
      <c r="G2" s="751"/>
      <c r="H2" s="751"/>
      <c r="I2" s="751"/>
    </row>
    <row r="3" spans="1:9" ht="32.25" customHeight="1" x14ac:dyDescent="0.25">
      <c r="A3" s="752" t="s">
        <v>1</v>
      </c>
      <c r="B3" s="752" t="s">
        <v>4</v>
      </c>
      <c r="C3" s="752" t="s">
        <v>32</v>
      </c>
      <c r="D3" s="752" t="s">
        <v>5</v>
      </c>
      <c r="E3" s="752" t="s">
        <v>15</v>
      </c>
      <c r="F3" s="752"/>
      <c r="G3" s="752"/>
      <c r="H3" s="752"/>
      <c r="I3" s="752" t="s">
        <v>181</v>
      </c>
    </row>
    <row r="4" spans="1:9" ht="15.75" customHeight="1" x14ac:dyDescent="0.25">
      <c r="A4" s="752"/>
      <c r="B4" s="752"/>
      <c r="C4" s="752"/>
      <c r="D4" s="752"/>
      <c r="E4" s="209"/>
      <c r="F4" s="752" t="s">
        <v>182</v>
      </c>
      <c r="G4" s="752"/>
      <c r="H4" s="752"/>
      <c r="I4" s="752"/>
    </row>
    <row r="5" spans="1:9" ht="70.5" customHeight="1" x14ac:dyDescent="0.25">
      <c r="A5" s="752"/>
      <c r="B5" s="752"/>
      <c r="C5" s="752"/>
      <c r="D5" s="752"/>
      <c r="E5" s="42" t="s">
        <v>183</v>
      </c>
      <c r="F5" s="42" t="s">
        <v>184</v>
      </c>
      <c r="G5" s="42" t="s">
        <v>185</v>
      </c>
      <c r="H5" s="42" t="s">
        <v>186</v>
      </c>
      <c r="I5" s="752"/>
    </row>
    <row r="6" spans="1:9" s="82" customFormat="1" x14ac:dyDescent="0.2">
      <c r="A6" s="42">
        <v>1</v>
      </c>
      <c r="B6" s="42">
        <v>2</v>
      </c>
      <c r="C6" s="42">
        <v>3</v>
      </c>
      <c r="D6" s="42">
        <v>3</v>
      </c>
      <c r="E6" s="42">
        <v>4</v>
      </c>
      <c r="F6" s="42">
        <v>5</v>
      </c>
      <c r="G6" s="42">
        <v>6</v>
      </c>
      <c r="H6" s="42">
        <v>7</v>
      </c>
      <c r="I6" s="42">
        <v>8</v>
      </c>
    </row>
    <row r="7" spans="1:9" ht="18.75" customHeight="1" x14ac:dyDescent="0.25">
      <c r="A7" s="749" t="s">
        <v>16</v>
      </c>
      <c r="B7" s="749"/>
      <c r="C7" s="749"/>
      <c r="D7" s="749"/>
      <c r="E7" s="749"/>
      <c r="F7" s="749"/>
      <c r="G7" s="749"/>
      <c r="H7" s="749"/>
      <c r="I7" s="749"/>
    </row>
    <row r="8" spans="1:9" s="211" customFormat="1" ht="91.5" customHeight="1" x14ac:dyDescent="0.25">
      <c r="A8" s="47" t="s">
        <v>2</v>
      </c>
      <c r="B8" s="47" t="s">
        <v>355</v>
      </c>
      <c r="C8" s="47"/>
      <c r="D8" s="47" t="s">
        <v>25</v>
      </c>
      <c r="E8" s="43">
        <v>828.24</v>
      </c>
      <c r="F8" s="210">
        <v>1006</v>
      </c>
      <c r="G8" s="43">
        <v>1006</v>
      </c>
      <c r="H8" s="43">
        <f>(G8*100)/F8</f>
        <v>100</v>
      </c>
      <c r="I8" s="47" t="s">
        <v>278</v>
      </c>
    </row>
    <row r="9" spans="1:9" ht="59.25" customHeight="1" x14ac:dyDescent="0.25">
      <c r="A9" s="47" t="s">
        <v>3</v>
      </c>
      <c r="B9" s="47" t="s">
        <v>367</v>
      </c>
      <c r="C9" s="47"/>
      <c r="D9" s="47" t="s">
        <v>374</v>
      </c>
      <c r="E9" s="561" t="s">
        <v>424</v>
      </c>
      <c r="F9" s="210">
        <v>11</v>
      </c>
      <c r="G9" s="47" t="s">
        <v>531</v>
      </c>
      <c r="H9" s="43">
        <f>(G9*100)/F9</f>
        <v>101.63636363636364</v>
      </c>
      <c r="I9" s="47" t="s">
        <v>278</v>
      </c>
    </row>
    <row r="10" spans="1:9" ht="27" customHeight="1" x14ac:dyDescent="0.25">
      <c r="A10" s="753" t="s">
        <v>135</v>
      </c>
      <c r="B10" s="753"/>
      <c r="C10" s="753"/>
      <c r="D10" s="753"/>
      <c r="E10" s="753"/>
      <c r="F10" s="753"/>
      <c r="G10" s="753"/>
      <c r="H10" s="753"/>
      <c r="I10" s="753"/>
    </row>
    <row r="11" spans="1:9" ht="79.5" customHeight="1" x14ac:dyDescent="0.25">
      <c r="A11" s="47" t="s">
        <v>137</v>
      </c>
      <c r="B11" s="47" t="s">
        <v>136</v>
      </c>
      <c r="C11" s="47"/>
      <c r="D11" s="47" t="s">
        <v>24</v>
      </c>
      <c r="E11" s="44">
        <v>5847</v>
      </c>
      <c r="F11" s="213">
        <v>2590</v>
      </c>
      <c r="G11" s="44">
        <v>6010</v>
      </c>
      <c r="H11" s="43">
        <v>100</v>
      </c>
      <c r="I11" s="561" t="s">
        <v>278</v>
      </c>
    </row>
    <row r="12" spans="1:9" ht="88.5" customHeight="1" x14ac:dyDescent="0.25">
      <c r="A12" s="47" t="s">
        <v>138</v>
      </c>
      <c r="B12" s="47" t="s">
        <v>142</v>
      </c>
      <c r="C12" s="47"/>
      <c r="D12" s="47" t="s">
        <v>24</v>
      </c>
      <c r="E12" s="44">
        <v>65940</v>
      </c>
      <c r="F12" s="213">
        <v>40400</v>
      </c>
      <c r="G12" s="44">
        <v>84220</v>
      </c>
      <c r="H12" s="43">
        <v>100</v>
      </c>
      <c r="I12" s="561" t="s">
        <v>278</v>
      </c>
    </row>
    <row r="13" spans="1:9" ht="85.5" customHeight="1" x14ac:dyDescent="0.25">
      <c r="A13" s="47" t="s">
        <v>139</v>
      </c>
      <c r="B13" s="47" t="s">
        <v>143</v>
      </c>
      <c r="C13" s="47"/>
      <c r="D13" s="47" t="s">
        <v>121</v>
      </c>
      <c r="E13" s="45">
        <v>97</v>
      </c>
      <c r="F13" s="214">
        <v>86</v>
      </c>
      <c r="G13" s="45">
        <v>98.7</v>
      </c>
      <c r="H13" s="43">
        <v>100</v>
      </c>
      <c r="I13" s="489" t="s">
        <v>278</v>
      </c>
    </row>
    <row r="14" spans="1:9" ht="82.5" customHeight="1" x14ac:dyDescent="0.25">
      <c r="A14" s="47" t="s">
        <v>140</v>
      </c>
      <c r="B14" s="47" t="s">
        <v>239</v>
      </c>
      <c r="C14" s="47"/>
      <c r="D14" s="47" t="s">
        <v>25</v>
      </c>
      <c r="E14" s="46">
        <v>10.8</v>
      </c>
      <c r="F14" s="212">
        <v>9.3000000000000007</v>
      </c>
      <c r="G14" s="46">
        <v>9.3000000000000007</v>
      </c>
      <c r="H14" s="43">
        <f t="shared" ref="H14" si="0">(G14*100)/F14</f>
        <v>100</v>
      </c>
      <c r="I14" s="489" t="s">
        <v>278</v>
      </c>
    </row>
    <row r="15" spans="1:9" ht="115.5" customHeight="1" x14ac:dyDescent="0.25">
      <c r="A15" s="47" t="s">
        <v>141</v>
      </c>
      <c r="B15" s="47" t="s">
        <v>356</v>
      </c>
      <c r="C15" s="47"/>
      <c r="D15" s="47" t="s">
        <v>24</v>
      </c>
      <c r="E15" s="561" t="s">
        <v>427</v>
      </c>
      <c r="F15" s="210">
        <v>258</v>
      </c>
      <c r="G15" s="47" t="s">
        <v>478</v>
      </c>
      <c r="H15" s="43">
        <f t="shared" ref="H15:H17" si="1">(G15*100)/F15</f>
        <v>100</v>
      </c>
      <c r="I15" s="489" t="s">
        <v>278</v>
      </c>
    </row>
    <row r="16" spans="1:9" ht="61.5" customHeight="1" x14ac:dyDescent="0.25">
      <c r="A16" s="47" t="s">
        <v>365</v>
      </c>
      <c r="B16" s="47" t="s">
        <v>375</v>
      </c>
      <c r="C16" s="47"/>
      <c r="D16" s="47" t="s">
        <v>121</v>
      </c>
      <c r="E16" s="561" t="s">
        <v>412</v>
      </c>
      <c r="F16" s="210">
        <v>52</v>
      </c>
      <c r="G16" s="47" t="s">
        <v>412</v>
      </c>
      <c r="H16" s="43">
        <f t="shared" si="1"/>
        <v>98.07692307692308</v>
      </c>
      <c r="I16" s="47" t="s">
        <v>278</v>
      </c>
    </row>
    <row r="17" spans="1:9" ht="40.5" customHeight="1" x14ac:dyDescent="0.25">
      <c r="A17" s="47" t="s">
        <v>366</v>
      </c>
      <c r="B17" s="47" t="s">
        <v>398</v>
      </c>
      <c r="C17" s="47"/>
      <c r="D17" s="47" t="s">
        <v>368</v>
      </c>
      <c r="E17" s="561" t="s">
        <v>369</v>
      </c>
      <c r="F17" s="210">
        <v>30</v>
      </c>
      <c r="G17" s="47" t="s">
        <v>369</v>
      </c>
      <c r="H17" s="43">
        <f t="shared" si="1"/>
        <v>100</v>
      </c>
      <c r="I17" s="47" t="s">
        <v>278</v>
      </c>
    </row>
    <row r="18" spans="1:9" ht="25.5" customHeight="1" x14ac:dyDescent="0.25">
      <c r="A18" s="753" t="s">
        <v>260</v>
      </c>
      <c r="B18" s="753"/>
      <c r="C18" s="753"/>
      <c r="D18" s="753"/>
      <c r="E18" s="753"/>
      <c r="F18" s="753"/>
      <c r="G18" s="753"/>
      <c r="H18" s="753"/>
      <c r="I18" s="753"/>
    </row>
    <row r="19" spans="1:9" ht="78" customHeight="1" x14ac:dyDescent="0.25">
      <c r="A19" s="47" t="s">
        <v>144</v>
      </c>
      <c r="B19" s="47" t="s">
        <v>357</v>
      </c>
      <c r="C19" s="47"/>
      <c r="D19" s="47" t="s">
        <v>25</v>
      </c>
      <c r="E19" s="44">
        <v>4357</v>
      </c>
      <c r="F19" s="557" t="s">
        <v>462</v>
      </c>
      <c r="G19" s="44">
        <v>4551.3</v>
      </c>
      <c r="H19" s="43">
        <f>(G19*100)/F19</f>
        <v>101.14</v>
      </c>
      <c r="I19" s="489" t="s">
        <v>278</v>
      </c>
    </row>
    <row r="20" spans="1:9" ht="89.25" customHeight="1" x14ac:dyDescent="0.25">
      <c r="A20" s="47" t="s">
        <v>409</v>
      </c>
      <c r="B20" s="47" t="s">
        <v>410</v>
      </c>
      <c r="C20" s="47"/>
      <c r="D20" s="47" t="s">
        <v>24</v>
      </c>
      <c r="E20" s="44">
        <v>1</v>
      </c>
      <c r="F20" s="74" t="s">
        <v>2</v>
      </c>
      <c r="G20" s="44">
        <v>1</v>
      </c>
      <c r="H20" s="43">
        <f>(G20*100)/F20</f>
        <v>100</v>
      </c>
      <c r="I20" s="47" t="s">
        <v>278</v>
      </c>
    </row>
    <row r="21" spans="1:9" ht="30.75" customHeight="1" x14ac:dyDescent="0.25">
      <c r="A21" s="753" t="s">
        <v>261</v>
      </c>
      <c r="B21" s="752"/>
      <c r="C21" s="752"/>
      <c r="D21" s="752"/>
      <c r="E21" s="752"/>
      <c r="F21" s="752"/>
      <c r="G21" s="752"/>
      <c r="H21" s="752"/>
      <c r="I21" s="752"/>
    </row>
    <row r="22" spans="1:9" ht="102.75" customHeight="1" x14ac:dyDescent="0.25">
      <c r="A22" s="47" t="s">
        <v>145</v>
      </c>
      <c r="B22" s="47" t="s">
        <v>146</v>
      </c>
      <c r="C22" s="47"/>
      <c r="D22" s="47" t="s">
        <v>26</v>
      </c>
      <c r="E22" s="47" t="s">
        <v>460</v>
      </c>
      <c r="F22" s="210">
        <v>87163</v>
      </c>
      <c r="G22" s="44">
        <v>87163</v>
      </c>
      <c r="H22" s="43">
        <f>(G22*100)/F22</f>
        <v>100</v>
      </c>
      <c r="I22" s="47" t="s">
        <v>278</v>
      </c>
    </row>
    <row r="23" spans="1:9" ht="15.75" customHeight="1" x14ac:dyDescent="0.25">
      <c r="A23" s="749" t="s">
        <v>262</v>
      </c>
      <c r="B23" s="750"/>
      <c r="C23" s="750"/>
      <c r="D23" s="750"/>
      <c r="E23" s="750"/>
      <c r="F23" s="750"/>
      <c r="G23" s="750"/>
      <c r="H23" s="750"/>
      <c r="I23" s="750"/>
    </row>
    <row r="24" spans="1:9" s="215" customFormat="1" ht="93.75" customHeight="1" x14ac:dyDescent="0.2">
      <c r="A24" s="47" t="s">
        <v>147</v>
      </c>
      <c r="B24" s="42" t="s">
        <v>421</v>
      </c>
      <c r="C24" s="42"/>
      <c r="D24" s="42" t="s">
        <v>24</v>
      </c>
      <c r="E24" s="47" t="s">
        <v>461</v>
      </c>
      <c r="F24" s="210">
        <v>1332</v>
      </c>
      <c r="G24" s="210">
        <v>1127</v>
      </c>
      <c r="H24" s="43">
        <f>(G24*100)/F24</f>
        <v>84.609609609609606</v>
      </c>
      <c r="I24" s="42" t="s">
        <v>278</v>
      </c>
    </row>
    <row r="25" spans="1:9" ht="8.25" customHeight="1" x14ac:dyDescent="0.25"/>
    <row r="26" spans="1:9" ht="18.75" x14ac:dyDescent="0.3">
      <c r="B26" s="58" t="s">
        <v>407</v>
      </c>
      <c r="C26" s="58"/>
      <c r="D26" s="58"/>
      <c r="E26" s="58"/>
      <c r="F26" s="58"/>
      <c r="G26" s="58"/>
      <c r="H26" s="58"/>
    </row>
    <row r="27" spans="1:9" ht="18.75" x14ac:dyDescent="0.3">
      <c r="B27" s="58" t="s">
        <v>386</v>
      </c>
      <c r="C27" s="58"/>
      <c r="D27" s="58"/>
      <c r="E27" s="58"/>
      <c r="F27" s="58"/>
      <c r="G27" s="58"/>
      <c r="H27" s="58"/>
    </row>
    <row r="28" spans="1:9" ht="18.75" x14ac:dyDescent="0.3">
      <c r="B28" s="58" t="s">
        <v>387</v>
      </c>
      <c r="C28" s="58"/>
      <c r="D28" s="58"/>
      <c r="E28" s="58"/>
      <c r="F28" s="58"/>
      <c r="G28" s="58"/>
      <c r="H28" s="58" t="s">
        <v>408</v>
      </c>
    </row>
    <row r="30" spans="1:9" x14ac:dyDescent="0.25">
      <c r="B30" s="50" t="s">
        <v>463</v>
      </c>
    </row>
    <row r="31" spans="1:9" x14ac:dyDescent="0.25">
      <c r="B31" s="50" t="s">
        <v>354</v>
      </c>
    </row>
  </sheetData>
  <mergeCells count="13">
    <mergeCell ref="A23:I23"/>
    <mergeCell ref="A2:I2"/>
    <mergeCell ref="A3:A5"/>
    <mergeCell ref="B3:B5"/>
    <mergeCell ref="C3:C5"/>
    <mergeCell ref="D3:D5"/>
    <mergeCell ref="E3:H3"/>
    <mergeCell ref="I3:I5"/>
    <mergeCell ref="F4:H4"/>
    <mergeCell ref="A7:I7"/>
    <mergeCell ref="A10:I10"/>
    <mergeCell ref="A18:I18"/>
    <mergeCell ref="A21:I21"/>
  </mergeCells>
  <pageMargins left="0.7" right="0.7" top="0.75" bottom="0.75" header="0.3" footer="0.3"/>
  <pageSetup paperSize="9" scale="5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H173"/>
  <sheetViews>
    <sheetView view="pageBreakPreview" zoomScale="62" zoomScaleNormal="50" zoomScaleSheetLayoutView="62" workbookViewId="0">
      <pane ySplit="9" topLeftCell="A110" activePane="bottomLeft" state="frozen"/>
      <selection pane="bottomLeft" activeCell="M115" sqref="M115"/>
    </sheetView>
  </sheetViews>
  <sheetFormatPr defaultColWidth="9.140625" defaultRowHeight="18.75" x14ac:dyDescent="0.3"/>
  <cols>
    <col min="1" max="1" width="6.5703125" style="58" customWidth="1"/>
    <col min="2" max="2" width="42.5703125" style="58" customWidth="1"/>
    <col min="3" max="3" width="41.42578125" style="61" customWidth="1"/>
    <col min="4" max="4" width="17.85546875" style="390" customWidth="1"/>
    <col min="5" max="5" width="17.28515625" style="390" customWidth="1"/>
    <col min="6" max="6" width="20.5703125" style="390" customWidth="1"/>
    <col min="7" max="7" width="16.85546875" style="390" customWidth="1"/>
    <col min="8" max="10" width="17" style="385" customWidth="1"/>
    <col min="11" max="11" width="21.7109375" style="385" customWidth="1"/>
    <col min="12" max="12" width="16" style="385" customWidth="1"/>
    <col min="13" max="13" width="47.85546875" style="585" customWidth="1"/>
    <col min="14" max="14" width="61.28515625" style="585" customWidth="1"/>
    <col min="15" max="15" width="19.85546875" style="387" customWidth="1"/>
    <col min="16" max="16" width="16.85546875" style="311" customWidth="1"/>
    <col min="17" max="17" width="15.42578125" style="311" customWidth="1"/>
    <col min="18" max="18" width="16.42578125" style="311" customWidth="1"/>
    <col min="19" max="19" width="39.85546875" style="388" hidden="1" customWidth="1"/>
    <col min="20" max="20" width="18.5703125" style="388" customWidth="1"/>
    <col min="21" max="21" width="19.5703125" style="58" customWidth="1"/>
    <col min="22" max="22" width="15.42578125" style="58" customWidth="1"/>
    <col min="23" max="23" width="17.5703125" style="58" customWidth="1"/>
    <col min="24" max="24" width="18" style="58" customWidth="1"/>
    <col min="25" max="25" width="19.28515625" style="58" customWidth="1"/>
    <col min="26" max="26" width="17.85546875" style="58" customWidth="1"/>
    <col min="27" max="27" width="14.7109375" style="58" customWidth="1"/>
    <col min="28" max="28" width="16.5703125" style="58" customWidth="1"/>
    <col min="29" max="29" width="13.85546875" style="58" customWidth="1"/>
    <col min="30" max="30" width="13.7109375" style="58" customWidth="1"/>
    <col min="31" max="31" width="15.42578125" style="58" customWidth="1"/>
    <col min="32" max="32" width="13.7109375" style="58" customWidth="1"/>
    <col min="33" max="33" width="16.85546875" style="58" customWidth="1"/>
    <col min="34" max="34" width="12.85546875" style="58" customWidth="1"/>
    <col min="35" max="16384" width="9.140625" style="58"/>
  </cols>
  <sheetData>
    <row r="1" spans="1:31" s="216" customFormat="1" ht="26.25" x14ac:dyDescent="0.4">
      <c r="C1" s="217"/>
      <c r="D1" s="218"/>
      <c r="E1" s="218"/>
      <c r="F1" s="218"/>
      <c r="G1" s="218"/>
      <c r="H1" s="219"/>
      <c r="I1" s="219"/>
      <c r="J1" s="219"/>
      <c r="K1" s="219"/>
      <c r="L1" s="219"/>
      <c r="M1" s="220"/>
      <c r="N1" s="220"/>
      <c r="O1" s="221"/>
      <c r="P1" s="222"/>
      <c r="Q1" s="222"/>
      <c r="R1" s="222"/>
      <c r="S1" s="820" t="s">
        <v>243</v>
      </c>
      <c r="T1" s="821"/>
    </row>
    <row r="2" spans="1:31" s="216" customFormat="1" ht="12.75" customHeight="1" x14ac:dyDescent="0.4">
      <c r="A2" s="826" t="s">
        <v>497</v>
      </c>
      <c r="B2" s="827"/>
      <c r="C2" s="827"/>
      <c r="D2" s="827"/>
      <c r="E2" s="827"/>
      <c r="F2" s="827"/>
      <c r="G2" s="827"/>
      <c r="H2" s="827"/>
      <c r="I2" s="827"/>
      <c r="J2" s="827"/>
      <c r="K2" s="827"/>
      <c r="L2" s="827"/>
      <c r="M2" s="827"/>
      <c r="N2" s="827"/>
      <c r="O2" s="827"/>
      <c r="P2" s="827"/>
      <c r="Q2" s="827"/>
      <c r="R2" s="827"/>
      <c r="S2" s="827"/>
      <c r="T2" s="827"/>
    </row>
    <row r="3" spans="1:31" s="216" customFormat="1" ht="26.25" x14ac:dyDescent="0.4">
      <c r="A3" s="827"/>
      <c r="B3" s="827"/>
      <c r="C3" s="827"/>
      <c r="D3" s="827"/>
      <c r="E3" s="827"/>
      <c r="F3" s="827"/>
      <c r="G3" s="827"/>
      <c r="H3" s="827"/>
      <c r="I3" s="827"/>
      <c r="J3" s="827"/>
      <c r="K3" s="827"/>
      <c r="L3" s="827"/>
      <c r="M3" s="827"/>
      <c r="N3" s="827"/>
      <c r="O3" s="827"/>
      <c r="P3" s="827"/>
      <c r="Q3" s="827"/>
      <c r="R3" s="827"/>
      <c r="S3" s="827"/>
      <c r="T3" s="827"/>
    </row>
    <row r="4" spans="1:31" s="216" customFormat="1" ht="26.25" x14ac:dyDescent="0.4">
      <c r="A4" s="827"/>
      <c r="B4" s="827"/>
      <c r="C4" s="827"/>
      <c r="D4" s="827"/>
      <c r="E4" s="827"/>
      <c r="F4" s="827"/>
      <c r="G4" s="827"/>
      <c r="H4" s="827"/>
      <c r="I4" s="827"/>
      <c r="J4" s="827"/>
      <c r="K4" s="827"/>
      <c r="L4" s="827"/>
      <c r="M4" s="827"/>
      <c r="N4" s="827"/>
      <c r="O4" s="827"/>
      <c r="P4" s="827"/>
      <c r="Q4" s="827"/>
      <c r="R4" s="827"/>
      <c r="S4" s="827"/>
      <c r="T4" s="827"/>
    </row>
    <row r="5" spans="1:31" s="216" customFormat="1" ht="26.25" x14ac:dyDescent="0.4">
      <c r="A5" s="827"/>
      <c r="B5" s="827"/>
      <c r="C5" s="827"/>
      <c r="D5" s="827"/>
      <c r="E5" s="827"/>
      <c r="F5" s="827"/>
      <c r="G5" s="827"/>
      <c r="H5" s="827"/>
      <c r="I5" s="827"/>
      <c r="J5" s="827"/>
      <c r="K5" s="827"/>
      <c r="L5" s="827"/>
      <c r="M5" s="827"/>
      <c r="N5" s="827"/>
      <c r="O5" s="827"/>
      <c r="P5" s="827"/>
      <c r="Q5" s="827"/>
      <c r="R5" s="827"/>
      <c r="S5" s="827"/>
      <c r="T5" s="827"/>
      <c r="W5" s="548">
        <v>471126.73</v>
      </c>
    </row>
    <row r="6" spans="1:31" x14ac:dyDescent="0.3">
      <c r="A6" s="827"/>
      <c r="B6" s="827"/>
      <c r="C6" s="827"/>
      <c r="D6" s="827"/>
      <c r="E6" s="827"/>
      <c r="F6" s="827"/>
      <c r="G6" s="827"/>
      <c r="H6" s="827"/>
      <c r="I6" s="827"/>
      <c r="J6" s="827"/>
      <c r="K6" s="827"/>
      <c r="L6" s="827"/>
      <c r="M6" s="827"/>
      <c r="N6" s="827"/>
      <c r="O6" s="827"/>
      <c r="P6" s="827"/>
      <c r="Q6" s="827"/>
      <c r="R6" s="827"/>
      <c r="S6" s="827"/>
      <c r="T6" s="827"/>
    </row>
    <row r="7" spans="1:31" ht="73.5" customHeight="1" x14ac:dyDescent="0.3">
      <c r="A7" s="828" t="s">
        <v>1</v>
      </c>
      <c r="B7" s="815" t="s">
        <v>151</v>
      </c>
      <c r="C7" s="815" t="s">
        <v>152</v>
      </c>
      <c r="D7" s="783" t="s">
        <v>290</v>
      </c>
      <c r="E7" s="784"/>
      <c r="F7" s="784"/>
      <c r="G7" s="784"/>
      <c r="H7" s="784"/>
      <c r="I7" s="784"/>
      <c r="J7" s="784"/>
      <c r="K7" s="784"/>
      <c r="L7" s="785"/>
      <c r="M7" s="783" t="s">
        <v>187</v>
      </c>
      <c r="N7" s="785"/>
      <c r="O7" s="795" t="s">
        <v>188</v>
      </c>
      <c r="P7" s="795"/>
      <c r="Q7" s="795"/>
      <c r="R7" s="795"/>
      <c r="S7" s="795"/>
      <c r="T7" s="795" t="s">
        <v>240</v>
      </c>
      <c r="W7" s="230">
        <f>D12+D13</f>
        <v>406752</v>
      </c>
      <c r="X7" s="230">
        <f>W7-W5</f>
        <v>-64374.729999999981</v>
      </c>
    </row>
    <row r="8" spans="1:31" ht="75" customHeight="1" thickBot="1" x14ac:dyDescent="0.35">
      <c r="A8" s="828"/>
      <c r="B8" s="815"/>
      <c r="C8" s="815"/>
      <c r="D8" s="798" t="s">
        <v>291</v>
      </c>
      <c r="E8" s="784"/>
      <c r="F8" s="784"/>
      <c r="G8" s="785"/>
      <c r="H8" s="796" t="s">
        <v>287</v>
      </c>
      <c r="I8" s="784"/>
      <c r="J8" s="784"/>
      <c r="K8" s="784"/>
      <c r="L8" s="797"/>
      <c r="M8" s="795" t="s">
        <v>190</v>
      </c>
      <c r="N8" s="795" t="s">
        <v>191</v>
      </c>
      <c r="O8" s="799" t="s">
        <v>192</v>
      </c>
      <c r="P8" s="799" t="s">
        <v>193</v>
      </c>
      <c r="Q8" s="781" t="s">
        <v>265</v>
      </c>
      <c r="R8" s="781" t="s">
        <v>286</v>
      </c>
      <c r="S8" s="795" t="s">
        <v>253</v>
      </c>
      <c r="T8" s="795"/>
      <c r="U8" s="223"/>
      <c r="W8" s="230">
        <f>G12+G13</f>
        <v>345056</v>
      </c>
      <c r="X8" s="230">
        <f>K12+K13</f>
        <v>0</v>
      </c>
    </row>
    <row r="9" spans="1:31" ht="99" customHeight="1" x14ac:dyDescent="0.3">
      <c r="A9" s="829"/>
      <c r="B9" s="829"/>
      <c r="C9" s="830"/>
      <c r="D9" s="224" t="s">
        <v>289</v>
      </c>
      <c r="E9" s="225" t="s">
        <v>292</v>
      </c>
      <c r="F9" s="613" t="s">
        <v>295</v>
      </c>
      <c r="G9" s="598" t="s">
        <v>293</v>
      </c>
      <c r="H9" s="226" t="s">
        <v>289</v>
      </c>
      <c r="I9" s="227" t="s">
        <v>7</v>
      </c>
      <c r="J9" s="228" t="s">
        <v>8</v>
      </c>
      <c r="K9" s="229" t="s">
        <v>288</v>
      </c>
      <c r="L9" s="226" t="s">
        <v>189</v>
      </c>
      <c r="M9" s="785"/>
      <c r="N9" s="795"/>
      <c r="O9" s="800"/>
      <c r="P9" s="799"/>
      <c r="Q9" s="782"/>
      <c r="R9" s="782"/>
      <c r="S9" s="795"/>
      <c r="T9" s="795"/>
      <c r="U9" s="230"/>
    </row>
    <row r="10" spans="1:31" ht="19.5" thickBot="1" x14ac:dyDescent="0.35">
      <c r="A10" s="636">
        <v>1</v>
      </c>
      <c r="B10" s="636">
        <v>2</v>
      </c>
      <c r="C10" s="231">
        <v>3</v>
      </c>
      <c r="D10" s="232">
        <v>4</v>
      </c>
      <c r="E10" s="233">
        <v>5</v>
      </c>
      <c r="F10" s="586">
        <v>6</v>
      </c>
      <c r="G10" s="234">
        <v>7</v>
      </c>
      <c r="H10" s="235">
        <v>8</v>
      </c>
      <c r="I10" s="236">
        <v>9</v>
      </c>
      <c r="J10" s="237">
        <v>10</v>
      </c>
      <c r="K10" s="238">
        <v>11</v>
      </c>
      <c r="L10" s="239" t="s">
        <v>294</v>
      </c>
      <c r="M10" s="638">
        <v>13</v>
      </c>
      <c r="N10" s="240">
        <v>14</v>
      </c>
      <c r="O10" s="237">
        <v>15</v>
      </c>
      <c r="P10" s="241">
        <v>16</v>
      </c>
      <c r="Q10" s="241">
        <v>17</v>
      </c>
      <c r="R10" s="241">
        <v>18</v>
      </c>
      <c r="S10" s="240">
        <v>15</v>
      </c>
      <c r="T10" s="240">
        <v>19</v>
      </c>
    </row>
    <row r="11" spans="1:31" ht="27.75" customHeight="1" thickBot="1" x14ac:dyDescent="0.35">
      <c r="A11" s="815">
        <v>1</v>
      </c>
      <c r="B11" s="825" t="s">
        <v>154</v>
      </c>
      <c r="C11" s="196" t="s">
        <v>0</v>
      </c>
      <c r="D11" s="242">
        <f>SUM(D12:D23)</f>
        <v>549844</v>
      </c>
      <c r="E11" s="243">
        <f t="shared" ref="E11" si="0">E23+E22+E20+E19+E18+E17+E16+E15+E12+E13+E14+E21</f>
        <v>0</v>
      </c>
      <c r="F11" s="243">
        <f>F23+F22+F20+F19+F18+F17+F16+F15+F12+F13+F14+F21</f>
        <v>161716</v>
      </c>
      <c r="G11" s="243">
        <f>G23+G22+G20+G19+G18+G17+G16+G15+G12+G13+G14+G21</f>
        <v>388128</v>
      </c>
      <c r="H11" s="242">
        <f>I11+J11+K11</f>
        <v>0</v>
      </c>
      <c r="I11" s="244">
        <f t="shared" ref="I11:K11" si="1">SUM(I12:I23)</f>
        <v>0</v>
      </c>
      <c r="J11" s="245">
        <f t="shared" si="1"/>
        <v>0</v>
      </c>
      <c r="K11" s="243">
        <f t="shared" si="1"/>
        <v>0</v>
      </c>
      <c r="L11" s="246">
        <f>H11*100/D11</f>
        <v>0</v>
      </c>
      <c r="M11" s="247" t="s">
        <v>278</v>
      </c>
      <c r="N11" s="248" t="s">
        <v>278</v>
      </c>
      <c r="O11" s="245">
        <f>SUM(O12:O23)</f>
        <v>189895</v>
      </c>
      <c r="P11" s="245">
        <f t="shared" ref="P11:R11" si="2">SUM(P12:P23)</f>
        <v>152934.94</v>
      </c>
      <c r="Q11" s="245">
        <v>0</v>
      </c>
      <c r="R11" s="245">
        <f t="shared" si="2"/>
        <v>2</v>
      </c>
      <c r="S11" s="248" t="e">
        <f>SUM(S12:S23)</f>
        <v>#REF!</v>
      </c>
      <c r="T11" s="249" t="s">
        <v>278</v>
      </c>
      <c r="U11" s="250">
        <f>SUM(U12:U21)</f>
        <v>488148</v>
      </c>
      <c r="V11" s="250">
        <f t="shared" ref="V11:AB11" si="3">SUM(V12:V21)</f>
        <v>0</v>
      </c>
      <c r="W11" s="250">
        <f t="shared" si="3"/>
        <v>100020</v>
      </c>
      <c r="X11" s="250">
        <f t="shared" si="3"/>
        <v>388128</v>
      </c>
      <c r="Y11" s="250">
        <f t="shared" si="3"/>
        <v>0</v>
      </c>
      <c r="Z11" s="250">
        <f t="shared" si="3"/>
        <v>0</v>
      </c>
      <c r="AA11" s="250">
        <f t="shared" si="3"/>
        <v>0</v>
      </c>
      <c r="AB11" s="250">
        <f t="shared" si="3"/>
        <v>0</v>
      </c>
      <c r="AE11" s="230">
        <f>D11-U11</f>
        <v>61696</v>
      </c>
    </row>
    <row r="12" spans="1:31" x14ac:dyDescent="0.3">
      <c r="A12" s="815"/>
      <c r="B12" s="815"/>
      <c r="C12" s="789" t="s">
        <v>155</v>
      </c>
      <c r="D12" s="595">
        <f>SUM(E12:G12)</f>
        <v>43220</v>
      </c>
      <c r="E12" s="251">
        <f>E25+E101+E123</f>
        <v>0</v>
      </c>
      <c r="F12" s="620">
        <f>F25+F101+F123</f>
        <v>0</v>
      </c>
      <c r="G12" s="617">
        <f>G25+G101+G123</f>
        <v>43220</v>
      </c>
      <c r="H12" s="595">
        <f>SUM(I12:K12)</f>
        <v>0</v>
      </c>
      <c r="I12" s="251">
        <f>I25+I101+I123</f>
        <v>0</v>
      </c>
      <c r="J12" s="620">
        <f>J25+J101+J123</f>
        <v>0</v>
      </c>
      <c r="K12" s="617">
        <f>K25+K101+K123</f>
        <v>0</v>
      </c>
      <c r="L12" s="252">
        <f>H12*100/D12</f>
        <v>0</v>
      </c>
      <c r="M12" s="253" t="s">
        <v>278</v>
      </c>
      <c r="N12" s="626" t="s">
        <v>278</v>
      </c>
      <c r="O12" s="254">
        <f>O25+O101+O123</f>
        <v>46803</v>
      </c>
      <c r="P12" s="254">
        <f>P25+P101+P123</f>
        <v>0</v>
      </c>
      <c r="Q12" s="254">
        <f>Q25+Q101+Q123</f>
        <v>0</v>
      </c>
      <c r="R12" s="255">
        <f>R25+R101+R123</f>
        <v>0</v>
      </c>
      <c r="S12" s="626">
        <f>S25+S101+S123</f>
        <v>37</v>
      </c>
      <c r="T12" s="626" t="s">
        <v>278</v>
      </c>
      <c r="U12" s="230">
        <f>U25+U101+U123</f>
        <v>43220</v>
      </c>
      <c r="V12" s="230">
        <f t="shared" ref="V12:AB12" si="4">V25+V101+V123</f>
        <v>0</v>
      </c>
      <c r="W12" s="230">
        <f t="shared" si="4"/>
        <v>0</v>
      </c>
      <c r="X12" s="230">
        <f t="shared" si="4"/>
        <v>43220</v>
      </c>
      <c r="Y12" s="230">
        <f t="shared" si="4"/>
        <v>0</v>
      </c>
      <c r="Z12" s="230">
        <f t="shared" si="4"/>
        <v>0</v>
      </c>
      <c r="AA12" s="230">
        <f t="shared" si="4"/>
        <v>0</v>
      </c>
      <c r="AB12" s="230">
        <f t="shared" si="4"/>
        <v>0</v>
      </c>
    </row>
    <row r="13" spans="1:31" x14ac:dyDescent="0.3">
      <c r="A13" s="815"/>
      <c r="B13" s="815"/>
      <c r="C13" s="790"/>
      <c r="D13" s="595">
        <f t="shared" ref="D13:D23" si="5">SUM(E13:G13)</f>
        <v>363532</v>
      </c>
      <c r="E13" s="256">
        <f>E26</f>
        <v>0</v>
      </c>
      <c r="F13" s="258">
        <f>F26+F150</f>
        <v>61696</v>
      </c>
      <c r="G13" s="258">
        <f>G26+G150</f>
        <v>301836</v>
      </c>
      <c r="H13" s="595">
        <f t="shared" ref="H13:H23" si="6">SUM(I13:K13)</f>
        <v>0</v>
      </c>
      <c r="I13" s="256">
        <f>I26</f>
        <v>0</v>
      </c>
      <c r="J13" s="257">
        <f>J26+J159</f>
        <v>0</v>
      </c>
      <c r="K13" s="258">
        <f>K26+K159</f>
        <v>0</v>
      </c>
      <c r="L13" s="252">
        <f t="shared" ref="L13:L24" si="7">H13*100/D13</f>
        <v>0</v>
      </c>
      <c r="M13" s="599" t="s">
        <v>278</v>
      </c>
      <c r="N13" s="613" t="s">
        <v>278</v>
      </c>
      <c r="O13" s="639">
        <f>O26</f>
        <v>0</v>
      </c>
      <c r="P13" s="254">
        <v>0</v>
      </c>
      <c r="Q13" s="254">
        <f>Q26+Q102+Q124</f>
        <v>0</v>
      </c>
      <c r="R13" s="259">
        <f>R26</f>
        <v>0</v>
      </c>
      <c r="S13" s="613"/>
      <c r="T13" s="613" t="s">
        <v>278</v>
      </c>
      <c r="U13" s="250">
        <f>U26</f>
        <v>301836</v>
      </c>
      <c r="V13" s="250">
        <f t="shared" ref="V13:AB13" si="8">V26</f>
        <v>0</v>
      </c>
      <c r="W13" s="250">
        <f t="shared" si="8"/>
        <v>0</v>
      </c>
      <c r="X13" s="250">
        <f t="shared" si="8"/>
        <v>301836</v>
      </c>
      <c r="Y13" s="250">
        <f t="shared" si="8"/>
        <v>0</v>
      </c>
      <c r="Z13" s="250">
        <f t="shared" si="8"/>
        <v>0</v>
      </c>
      <c r="AA13" s="250">
        <f t="shared" si="8"/>
        <v>0</v>
      </c>
      <c r="AB13" s="250">
        <f t="shared" si="8"/>
        <v>0</v>
      </c>
    </row>
    <row r="14" spans="1:31" ht="37.5" x14ac:dyDescent="0.3">
      <c r="A14" s="815"/>
      <c r="B14" s="815"/>
      <c r="C14" s="635" t="s">
        <v>122</v>
      </c>
      <c r="D14" s="595">
        <f t="shared" si="5"/>
        <v>3948</v>
      </c>
      <c r="E14" s="256">
        <f>E27+E94+E152</f>
        <v>0</v>
      </c>
      <c r="F14" s="257">
        <f>F27+F94+F152</f>
        <v>0</v>
      </c>
      <c r="G14" s="260">
        <f t="shared" ref="G14:G19" si="9">G27+G94+G124+G152</f>
        <v>3948</v>
      </c>
      <c r="H14" s="595">
        <f t="shared" si="6"/>
        <v>0</v>
      </c>
      <c r="I14" s="256">
        <f>I27+I94+I152</f>
        <v>0</v>
      </c>
      <c r="J14" s="257">
        <f>J27+J152</f>
        <v>0</v>
      </c>
      <c r="K14" s="488">
        <f>K27+K94+K124+K152</f>
        <v>0</v>
      </c>
      <c r="L14" s="252">
        <f t="shared" si="7"/>
        <v>0</v>
      </c>
      <c r="M14" s="599" t="s">
        <v>278</v>
      </c>
      <c r="N14" s="613" t="s">
        <v>278</v>
      </c>
      <c r="O14" s="639">
        <f>O27+O94+O152+O124</f>
        <v>3948</v>
      </c>
      <c r="P14" s="639">
        <f>P27+P94+P152+P135</f>
        <v>0</v>
      </c>
      <c r="Q14" s="639">
        <v>0</v>
      </c>
      <c r="R14" s="259">
        <f>R27+R94+R152</f>
        <v>0</v>
      </c>
      <c r="S14" s="261">
        <f>S27+S94+S152</f>
        <v>5</v>
      </c>
      <c r="T14" s="613" t="s">
        <v>278</v>
      </c>
      <c r="U14" s="230">
        <f t="shared" ref="U14:U19" si="10">U27+U94+U124+U152</f>
        <v>3948</v>
      </c>
      <c r="V14" s="230">
        <f t="shared" ref="V14:AA14" si="11">V27+V94+V124+V152</f>
        <v>0</v>
      </c>
      <c r="W14" s="230">
        <f t="shared" si="11"/>
        <v>0</v>
      </c>
      <c r="X14" s="230">
        <f>X27+X94+X124+X152</f>
        <v>3948</v>
      </c>
      <c r="Y14" s="230">
        <f t="shared" si="11"/>
        <v>0</v>
      </c>
      <c r="Z14" s="230">
        <f t="shared" si="11"/>
        <v>0</v>
      </c>
      <c r="AA14" s="230">
        <f t="shared" si="11"/>
        <v>0</v>
      </c>
      <c r="AB14" s="487">
        <f>AB27+AB94+AB124+AB152</f>
        <v>0</v>
      </c>
    </row>
    <row r="15" spans="1:31" ht="37.5" x14ac:dyDescent="0.3">
      <c r="A15" s="815"/>
      <c r="B15" s="815"/>
      <c r="C15" s="635" t="s">
        <v>123</v>
      </c>
      <c r="D15" s="595">
        <f t="shared" si="5"/>
        <v>5535</v>
      </c>
      <c r="E15" s="256">
        <f>E28+E95+E153</f>
        <v>0</v>
      </c>
      <c r="F15" s="257">
        <f>F28+F95+F153</f>
        <v>0</v>
      </c>
      <c r="G15" s="260">
        <f t="shared" si="9"/>
        <v>5535</v>
      </c>
      <c r="H15" s="595">
        <f t="shared" si="6"/>
        <v>0</v>
      </c>
      <c r="I15" s="256">
        <f>I28+I95+I153</f>
        <v>0</v>
      </c>
      <c r="J15" s="257">
        <f>J28+J95+J153</f>
        <v>0</v>
      </c>
      <c r="K15" s="488">
        <f>K28+K95+K125+K153</f>
        <v>0</v>
      </c>
      <c r="L15" s="252">
        <f t="shared" si="7"/>
        <v>0</v>
      </c>
      <c r="M15" s="599" t="s">
        <v>278</v>
      </c>
      <c r="N15" s="613" t="s">
        <v>278</v>
      </c>
      <c r="O15" s="639">
        <f>O28+O95+O153</f>
        <v>5535</v>
      </c>
      <c r="P15" s="639">
        <f>P28+P95+P153</f>
        <v>0</v>
      </c>
      <c r="Q15" s="639">
        <f>Q28+Q95+Q153</f>
        <v>0</v>
      </c>
      <c r="R15" s="262">
        <f>R28+R95+R153</f>
        <v>0</v>
      </c>
      <c r="S15" s="261">
        <f>S28+S95+S153</f>
        <v>7</v>
      </c>
      <c r="T15" s="613" t="s">
        <v>278</v>
      </c>
      <c r="U15" s="230">
        <f t="shared" si="10"/>
        <v>5535</v>
      </c>
      <c r="V15" s="230">
        <f t="shared" ref="V15:AB15" si="12">V28+V95+V125+V153</f>
        <v>0</v>
      </c>
      <c r="W15" s="230">
        <f t="shared" si="12"/>
        <v>0</v>
      </c>
      <c r="X15" s="230">
        <f t="shared" si="12"/>
        <v>5535</v>
      </c>
      <c r="Y15" s="230">
        <f t="shared" si="12"/>
        <v>0</v>
      </c>
      <c r="Z15" s="230">
        <f t="shared" si="12"/>
        <v>0</v>
      </c>
      <c r="AA15" s="230">
        <f t="shared" si="12"/>
        <v>0</v>
      </c>
      <c r="AB15" s="230">
        <f t="shared" si="12"/>
        <v>0</v>
      </c>
    </row>
    <row r="16" spans="1:31" x14ac:dyDescent="0.3">
      <c r="A16" s="815"/>
      <c r="B16" s="815"/>
      <c r="C16" s="635" t="s">
        <v>124</v>
      </c>
      <c r="D16" s="595">
        <f t="shared" si="5"/>
        <v>3219</v>
      </c>
      <c r="E16" s="256">
        <f>E29+E96</f>
        <v>0</v>
      </c>
      <c r="F16" s="257">
        <f>F29+F96+F154</f>
        <v>0</v>
      </c>
      <c r="G16" s="260">
        <f t="shared" si="9"/>
        <v>3219</v>
      </c>
      <c r="H16" s="595">
        <f t="shared" si="6"/>
        <v>0</v>
      </c>
      <c r="I16" s="256">
        <f>I29+I96</f>
        <v>0</v>
      </c>
      <c r="J16" s="257">
        <f>J29+J96+J154</f>
        <v>0</v>
      </c>
      <c r="K16" s="488">
        <f>K29+K96+K126+K154</f>
        <v>0</v>
      </c>
      <c r="L16" s="252">
        <f t="shared" si="7"/>
        <v>0</v>
      </c>
      <c r="M16" s="599" t="s">
        <v>278</v>
      </c>
      <c r="N16" s="613" t="s">
        <v>278</v>
      </c>
      <c r="O16" s="639">
        <f>O29+O96+O154+O137</f>
        <v>3219</v>
      </c>
      <c r="P16" s="639">
        <f>P29+P96+P154+P137</f>
        <v>7</v>
      </c>
      <c r="Q16" s="254">
        <f>Q29+Q105+Q127</f>
        <v>0</v>
      </c>
      <c r="R16" s="259">
        <f>R29+R96+R154+R137</f>
        <v>1</v>
      </c>
      <c r="S16" s="263">
        <f>S29+S96+S154</f>
        <v>5</v>
      </c>
      <c r="T16" s="613" t="s">
        <v>278</v>
      </c>
      <c r="U16" s="230">
        <f t="shared" si="10"/>
        <v>3219</v>
      </c>
      <c r="V16" s="230">
        <f t="shared" ref="V16:AB16" si="13">V29+V96+V126+V154</f>
        <v>0</v>
      </c>
      <c r="W16" s="230">
        <f t="shared" si="13"/>
        <v>0</v>
      </c>
      <c r="X16" s="230">
        <f t="shared" si="13"/>
        <v>3219</v>
      </c>
      <c r="Y16" s="230">
        <f t="shared" si="13"/>
        <v>0</v>
      </c>
      <c r="Z16" s="230">
        <f t="shared" si="13"/>
        <v>0</v>
      </c>
      <c r="AA16" s="230">
        <f t="shared" si="13"/>
        <v>0</v>
      </c>
      <c r="AB16" s="230">
        <f t="shared" si="13"/>
        <v>0</v>
      </c>
    </row>
    <row r="17" spans="1:28" x14ac:dyDescent="0.3">
      <c r="A17" s="815"/>
      <c r="B17" s="815"/>
      <c r="C17" s="635" t="s">
        <v>156</v>
      </c>
      <c r="D17" s="595">
        <f t="shared" si="5"/>
        <v>3375</v>
      </c>
      <c r="E17" s="256">
        <f>E30+E97+E155</f>
        <v>0</v>
      </c>
      <c r="F17" s="257">
        <f>F30+F97+F155+F127</f>
        <v>0</v>
      </c>
      <c r="G17" s="260">
        <f t="shared" si="9"/>
        <v>3375</v>
      </c>
      <c r="H17" s="595">
        <f t="shared" si="6"/>
        <v>0</v>
      </c>
      <c r="I17" s="256">
        <f>I30+I97+I155</f>
        <v>0</v>
      </c>
      <c r="J17" s="257">
        <f>J30+J97+J155+J138</f>
        <v>0</v>
      </c>
      <c r="K17" s="488">
        <f>K30+K97+K127+K155</f>
        <v>0</v>
      </c>
      <c r="L17" s="252">
        <f t="shared" si="7"/>
        <v>0</v>
      </c>
      <c r="M17" s="599" t="s">
        <v>278</v>
      </c>
      <c r="N17" s="613" t="s">
        <v>278</v>
      </c>
      <c r="O17" s="639">
        <f>O30+O97+O155+O127</f>
        <v>3375</v>
      </c>
      <c r="P17" s="639">
        <f>P30+P97+P155</f>
        <v>0</v>
      </c>
      <c r="Q17" s="254">
        <f>Q30+Q106+Q128</f>
        <v>0</v>
      </c>
      <c r="R17" s="259">
        <f>R30+R97+R155</f>
        <v>0</v>
      </c>
      <c r="S17" s="613">
        <f>S30+S97+S155</f>
        <v>3</v>
      </c>
      <c r="T17" s="613" t="s">
        <v>278</v>
      </c>
      <c r="U17" s="230">
        <f t="shared" si="10"/>
        <v>3375</v>
      </c>
      <c r="V17" s="230">
        <f t="shared" ref="V17:AB19" si="14">V30+V97+V127+V155</f>
        <v>0</v>
      </c>
      <c r="W17" s="230">
        <f t="shared" si="14"/>
        <v>0</v>
      </c>
      <c r="X17" s="230">
        <f t="shared" si="14"/>
        <v>3375</v>
      </c>
      <c r="Y17" s="230">
        <f t="shared" si="14"/>
        <v>0</v>
      </c>
      <c r="Z17" s="230">
        <f t="shared" si="14"/>
        <v>0</v>
      </c>
      <c r="AA17" s="230">
        <f t="shared" si="14"/>
        <v>0</v>
      </c>
      <c r="AB17" s="230">
        <f t="shared" si="14"/>
        <v>0</v>
      </c>
    </row>
    <row r="18" spans="1:28" x14ac:dyDescent="0.3">
      <c r="A18" s="815"/>
      <c r="B18" s="815"/>
      <c r="C18" s="635" t="s">
        <v>126</v>
      </c>
      <c r="D18" s="595">
        <f>SUM(E18:G18)</f>
        <v>5006</v>
      </c>
      <c r="E18" s="256">
        <f>E31+E98+E156</f>
        <v>0</v>
      </c>
      <c r="F18" s="257">
        <f>F31+F98+F156</f>
        <v>0</v>
      </c>
      <c r="G18" s="260">
        <f t="shared" si="9"/>
        <v>5006</v>
      </c>
      <c r="H18" s="595">
        <f t="shared" si="6"/>
        <v>0</v>
      </c>
      <c r="I18" s="256">
        <f>I31+I98+I156</f>
        <v>0</v>
      </c>
      <c r="J18" s="257">
        <f>J31+J98+J156</f>
        <v>0</v>
      </c>
      <c r="K18" s="488">
        <f>K31+K98+K128+K156+K164</f>
        <v>0</v>
      </c>
      <c r="L18" s="252">
        <f t="shared" si="7"/>
        <v>0</v>
      </c>
      <c r="M18" s="599" t="s">
        <v>278</v>
      </c>
      <c r="N18" s="613" t="s">
        <v>278</v>
      </c>
      <c r="O18" s="639">
        <f>O31+O98+O156+O128</f>
        <v>5006</v>
      </c>
      <c r="P18" s="639">
        <f>P31+P98+P156+P139</f>
        <v>0</v>
      </c>
      <c r="Q18" s="254">
        <f>Q31+Q129</f>
        <v>0</v>
      </c>
      <c r="R18" s="259">
        <f>R31+R156+R139</f>
        <v>0</v>
      </c>
      <c r="S18" s="613">
        <f>S31+S98+S156</f>
        <v>0</v>
      </c>
      <c r="T18" s="613" t="s">
        <v>278</v>
      </c>
      <c r="U18" s="230">
        <f t="shared" si="10"/>
        <v>5006</v>
      </c>
      <c r="V18" s="230">
        <f t="shared" si="14"/>
        <v>0</v>
      </c>
      <c r="W18" s="230">
        <f t="shared" si="14"/>
        <v>0</v>
      </c>
      <c r="X18" s="230">
        <f t="shared" si="14"/>
        <v>5006</v>
      </c>
      <c r="Y18" s="230">
        <f t="shared" si="14"/>
        <v>0</v>
      </c>
      <c r="Z18" s="230">
        <f t="shared" si="14"/>
        <v>0</v>
      </c>
      <c r="AA18" s="230">
        <f t="shared" si="14"/>
        <v>0</v>
      </c>
      <c r="AB18" s="230">
        <f t="shared" si="14"/>
        <v>0</v>
      </c>
    </row>
    <row r="19" spans="1:28" x14ac:dyDescent="0.3">
      <c r="A19" s="815"/>
      <c r="B19" s="815"/>
      <c r="C19" s="635" t="s">
        <v>127</v>
      </c>
      <c r="D19" s="595">
        <f t="shared" si="5"/>
        <v>8736</v>
      </c>
      <c r="E19" s="264">
        <f>E32+E99+E129+E157</f>
        <v>0</v>
      </c>
      <c r="F19" s="265">
        <f>F32+F99+F129+F157</f>
        <v>0</v>
      </c>
      <c r="G19" s="260">
        <f t="shared" si="9"/>
        <v>8736</v>
      </c>
      <c r="H19" s="595">
        <f t="shared" si="6"/>
        <v>0</v>
      </c>
      <c r="I19" s="264">
        <f>I32+I99+I129+I157</f>
        <v>0</v>
      </c>
      <c r="J19" s="265">
        <f>J32+J99+J129+J157</f>
        <v>0</v>
      </c>
      <c r="K19" s="260">
        <f>K32+K99+K129+K157+K165</f>
        <v>0</v>
      </c>
      <c r="L19" s="252">
        <f t="shared" si="7"/>
        <v>0</v>
      </c>
      <c r="M19" s="599" t="s">
        <v>278</v>
      </c>
      <c r="N19" s="613" t="s">
        <v>278</v>
      </c>
      <c r="O19" s="265">
        <f>O32+O99+O129+O157</f>
        <v>8736</v>
      </c>
      <c r="P19" s="265">
        <f>P32+P99+P129+P157</f>
        <v>0</v>
      </c>
      <c r="Q19" s="265">
        <f>Q32+Q99+Q129+Q157</f>
        <v>0</v>
      </c>
      <c r="R19" s="259">
        <f>R32+R99+R157+R129</f>
        <v>0</v>
      </c>
      <c r="S19" s="613">
        <f>S32+S99+S157</f>
        <v>5</v>
      </c>
      <c r="T19" s="613" t="s">
        <v>278</v>
      </c>
      <c r="U19" s="230">
        <f t="shared" si="10"/>
        <v>8736</v>
      </c>
      <c r="V19" s="230">
        <f t="shared" si="14"/>
        <v>0</v>
      </c>
      <c r="W19" s="230">
        <f t="shared" si="14"/>
        <v>0</v>
      </c>
      <c r="X19" s="230">
        <f t="shared" si="14"/>
        <v>8736</v>
      </c>
      <c r="Y19" s="230">
        <f t="shared" si="14"/>
        <v>0</v>
      </c>
      <c r="Z19" s="230">
        <f t="shared" si="14"/>
        <v>0</v>
      </c>
      <c r="AA19" s="230">
        <f t="shared" si="14"/>
        <v>0</v>
      </c>
      <c r="AB19" s="230">
        <f t="shared" si="14"/>
        <v>0</v>
      </c>
    </row>
    <row r="20" spans="1:28" ht="75" x14ac:dyDescent="0.3">
      <c r="A20" s="815"/>
      <c r="B20" s="815"/>
      <c r="C20" s="635" t="s">
        <v>157</v>
      </c>
      <c r="D20" s="595">
        <f t="shared" si="5"/>
        <v>0</v>
      </c>
      <c r="E20" s="265">
        <f>E167</f>
        <v>0</v>
      </c>
      <c r="F20" s="265">
        <f>F167</f>
        <v>0</v>
      </c>
      <c r="G20" s="260">
        <f>G167</f>
        <v>0</v>
      </c>
      <c r="H20" s="595">
        <f t="shared" si="6"/>
        <v>0</v>
      </c>
      <c r="I20" s="265">
        <f>I151</f>
        <v>0</v>
      </c>
      <c r="J20" s="265">
        <f>J151</f>
        <v>0</v>
      </c>
      <c r="K20" s="260">
        <f>K151</f>
        <v>0</v>
      </c>
      <c r="L20" s="252" t="e">
        <f t="shared" si="7"/>
        <v>#DIV/0!</v>
      </c>
      <c r="M20" s="599" t="s">
        <v>278</v>
      </c>
      <c r="N20" s="613" t="s">
        <v>278</v>
      </c>
      <c r="O20" s="639">
        <f>O167</f>
        <v>0</v>
      </c>
      <c r="P20" s="639">
        <f>P167</f>
        <v>0</v>
      </c>
      <c r="Q20" s="639">
        <f>Q167</f>
        <v>0</v>
      </c>
      <c r="R20" s="261">
        <f>R167</f>
        <v>0</v>
      </c>
      <c r="S20" s="613" t="e">
        <f>#REF!</f>
        <v>#REF!</v>
      </c>
      <c r="T20" s="613" t="s">
        <v>278</v>
      </c>
      <c r="U20" s="230">
        <f>U151</f>
        <v>0</v>
      </c>
      <c r="V20" s="230">
        <f t="shared" ref="V20:AB20" si="15">V151</f>
        <v>0</v>
      </c>
      <c r="W20" s="230">
        <f t="shared" si="15"/>
        <v>0</v>
      </c>
      <c r="X20" s="230">
        <f t="shared" si="15"/>
        <v>0</v>
      </c>
      <c r="Y20" s="230">
        <f t="shared" si="15"/>
        <v>0</v>
      </c>
      <c r="Z20" s="230">
        <f t="shared" si="15"/>
        <v>0</v>
      </c>
      <c r="AA20" s="230">
        <f t="shared" si="15"/>
        <v>0</v>
      </c>
      <c r="AB20" s="230">
        <f t="shared" si="15"/>
        <v>0</v>
      </c>
    </row>
    <row r="21" spans="1:28" ht="75" x14ac:dyDescent="0.3">
      <c r="A21" s="815"/>
      <c r="B21" s="815"/>
      <c r="C21" s="635" t="s">
        <v>397</v>
      </c>
      <c r="D21" s="595">
        <f t="shared" si="5"/>
        <v>113273</v>
      </c>
      <c r="E21" s="260">
        <f t="shared" ref="E21:F21" si="16">E106</f>
        <v>0</v>
      </c>
      <c r="F21" s="260">
        <f t="shared" si="16"/>
        <v>100020</v>
      </c>
      <c r="G21" s="260">
        <f>G106</f>
        <v>13253</v>
      </c>
      <c r="H21" s="595">
        <f t="shared" si="6"/>
        <v>0</v>
      </c>
      <c r="I21" s="260">
        <f t="shared" ref="I21:J21" si="17">I106</f>
        <v>0</v>
      </c>
      <c r="J21" s="260">
        <f t="shared" si="17"/>
        <v>0</v>
      </c>
      <c r="K21" s="260">
        <f>K106</f>
        <v>0</v>
      </c>
      <c r="L21" s="252">
        <f t="shared" si="7"/>
        <v>0</v>
      </c>
      <c r="M21" s="599" t="s">
        <v>278</v>
      </c>
      <c r="N21" s="613" t="s">
        <v>278</v>
      </c>
      <c r="O21" s="639">
        <f>D21</f>
        <v>113273</v>
      </c>
      <c r="P21" s="639">
        <v>152927.94</v>
      </c>
      <c r="Q21" s="639">
        <v>0</v>
      </c>
      <c r="R21" s="261">
        <v>1</v>
      </c>
      <c r="S21" s="613"/>
      <c r="T21" s="613"/>
      <c r="U21" s="230">
        <f>U100</f>
        <v>113273</v>
      </c>
      <c r="V21" s="230">
        <f t="shared" ref="V21:AB21" si="18">V100</f>
        <v>0</v>
      </c>
      <c r="W21" s="230">
        <f t="shared" si="18"/>
        <v>100020</v>
      </c>
      <c r="X21" s="230">
        <f t="shared" si="18"/>
        <v>13253</v>
      </c>
      <c r="Y21" s="230">
        <f t="shared" si="18"/>
        <v>0</v>
      </c>
      <c r="Z21" s="230">
        <f t="shared" si="18"/>
        <v>0</v>
      </c>
      <c r="AA21" s="230">
        <f t="shared" si="18"/>
        <v>0</v>
      </c>
      <c r="AB21" s="230">
        <f t="shared" si="18"/>
        <v>0</v>
      </c>
    </row>
    <row r="22" spans="1:28" ht="75" x14ac:dyDescent="0.3">
      <c r="A22" s="815"/>
      <c r="B22" s="815"/>
      <c r="C22" s="635" t="s">
        <v>213</v>
      </c>
      <c r="D22" s="595">
        <f t="shared" si="5"/>
        <v>0</v>
      </c>
      <c r="E22" s="266">
        <f t="shared" ref="E22:G22" si="19">E33</f>
        <v>0</v>
      </c>
      <c r="F22" s="267">
        <f t="shared" si="19"/>
        <v>0</v>
      </c>
      <c r="G22" s="258">
        <f t="shared" si="19"/>
        <v>0</v>
      </c>
      <c r="H22" s="595">
        <f t="shared" si="6"/>
        <v>0</v>
      </c>
      <c r="I22" s="266">
        <f t="shared" ref="I22:K22" si="20">I33</f>
        <v>0</v>
      </c>
      <c r="J22" s="267">
        <f t="shared" si="20"/>
        <v>0</v>
      </c>
      <c r="K22" s="268">
        <f t="shared" si="20"/>
        <v>0</v>
      </c>
      <c r="L22" s="252">
        <v>0</v>
      </c>
      <c r="M22" s="599" t="s">
        <v>278</v>
      </c>
      <c r="N22" s="613" t="s">
        <v>278</v>
      </c>
      <c r="O22" s="257">
        <f>O62</f>
        <v>0</v>
      </c>
      <c r="P22" s="257">
        <f>P62</f>
        <v>0</v>
      </c>
      <c r="Q22" s="257">
        <f>Q62</f>
        <v>0</v>
      </c>
      <c r="R22" s="259">
        <f>R33</f>
        <v>0</v>
      </c>
      <c r="S22" s="613">
        <v>1</v>
      </c>
      <c r="T22" s="613" t="s">
        <v>278</v>
      </c>
      <c r="U22" s="230"/>
      <c r="V22" s="230"/>
    </row>
    <row r="23" spans="1:28" ht="75.75" thickBot="1" x14ac:dyDescent="0.35">
      <c r="A23" s="824"/>
      <c r="B23" s="824"/>
      <c r="C23" s="601" t="s">
        <v>158</v>
      </c>
      <c r="D23" s="615">
        <f t="shared" si="5"/>
        <v>0</v>
      </c>
      <c r="E23" s="269">
        <v>0</v>
      </c>
      <c r="F23" s="270">
        <v>0</v>
      </c>
      <c r="G23" s="271">
        <v>0</v>
      </c>
      <c r="H23" s="615">
        <f t="shared" si="6"/>
        <v>0</v>
      </c>
      <c r="I23" s="269">
        <v>0</v>
      </c>
      <c r="J23" s="270">
        <v>0</v>
      </c>
      <c r="K23" s="271">
        <v>0</v>
      </c>
      <c r="L23" s="252">
        <v>0</v>
      </c>
      <c r="M23" s="638" t="s">
        <v>278</v>
      </c>
      <c r="N23" s="240" t="s">
        <v>278</v>
      </c>
      <c r="O23" s="639">
        <v>0</v>
      </c>
      <c r="P23" s="625">
        <v>0</v>
      </c>
      <c r="Q23" s="625">
        <v>0</v>
      </c>
      <c r="R23" s="272">
        <v>0</v>
      </c>
      <c r="S23" s="240"/>
      <c r="T23" s="240" t="s">
        <v>278</v>
      </c>
      <c r="U23" s="230"/>
    </row>
    <row r="24" spans="1:28" ht="36.75" customHeight="1" thickBot="1" x14ac:dyDescent="0.35">
      <c r="A24" s="792">
        <v>2</v>
      </c>
      <c r="B24" s="786" t="s">
        <v>159</v>
      </c>
      <c r="C24" s="196" t="s">
        <v>0</v>
      </c>
      <c r="D24" s="242">
        <f t="shared" ref="D24:I24" si="21">SUM(D25:D34)</f>
        <v>366404</v>
      </c>
      <c r="E24" s="244">
        <f t="shared" si="21"/>
        <v>0</v>
      </c>
      <c r="F24" s="245">
        <f t="shared" si="21"/>
        <v>0</v>
      </c>
      <c r="G24" s="243">
        <f t="shared" si="21"/>
        <v>366404</v>
      </c>
      <c r="H24" s="242">
        <f>I24+J24+K24</f>
        <v>0</v>
      </c>
      <c r="I24" s="244">
        <f t="shared" si="21"/>
        <v>0</v>
      </c>
      <c r="J24" s="245">
        <f>J25+J26+J27+J29+J30+J31+J33+J34+J28+J32</f>
        <v>0</v>
      </c>
      <c r="K24" s="243">
        <f>SUM(K25:K34)</f>
        <v>0</v>
      </c>
      <c r="L24" s="252">
        <f t="shared" si="7"/>
        <v>0</v>
      </c>
      <c r="M24" s="273" t="s">
        <v>278</v>
      </c>
      <c r="N24" s="248" t="s">
        <v>278</v>
      </c>
      <c r="O24" s="274">
        <f>O25+O27+O28+O29+O30+O31+O32+O26+O73</f>
        <v>68151</v>
      </c>
      <c r="P24" s="274">
        <f>P25+P27+P28+P29+P30+P31+P32+P26+P73</f>
        <v>0</v>
      </c>
      <c r="Q24" s="275">
        <f>SUM(Q25:Q34)</f>
        <v>0</v>
      </c>
      <c r="R24" s="276">
        <f>SUM(R25:R34)</f>
        <v>0</v>
      </c>
      <c r="S24" s="248">
        <f>SUM(S25:S35)</f>
        <v>45</v>
      </c>
      <c r="T24" s="249" t="s">
        <v>278</v>
      </c>
      <c r="U24" s="230">
        <f>SUM(U25:U32)</f>
        <v>366404</v>
      </c>
      <c r="V24" s="230">
        <f t="shared" ref="V24:AB24" si="22">SUM(V25:V32)</f>
        <v>0</v>
      </c>
      <c r="W24" s="230">
        <f t="shared" si="22"/>
        <v>0</v>
      </c>
      <c r="X24" s="230">
        <f t="shared" si="22"/>
        <v>366404</v>
      </c>
      <c r="Y24" s="230">
        <f t="shared" si="22"/>
        <v>0</v>
      </c>
      <c r="Z24" s="230">
        <f t="shared" si="22"/>
        <v>0</v>
      </c>
      <c r="AA24" s="230">
        <f t="shared" si="22"/>
        <v>0</v>
      </c>
      <c r="AB24" s="230">
        <f t="shared" si="22"/>
        <v>0</v>
      </c>
    </row>
    <row r="25" spans="1:28" ht="84.75" customHeight="1" x14ac:dyDescent="0.3">
      <c r="A25" s="793"/>
      <c r="B25" s="787"/>
      <c r="C25" s="789" t="s">
        <v>155</v>
      </c>
      <c r="D25" s="595">
        <f>SUM(E25:G25)</f>
        <v>38505</v>
      </c>
      <c r="E25" s="251">
        <f>E36+E55+E60+E66+E72+E71+E90+E89</f>
        <v>0</v>
      </c>
      <c r="F25" s="617">
        <f>F36+F55+F60+F66+F90+F88+F76+F59+F71+F89</f>
        <v>0</v>
      </c>
      <c r="G25" s="617">
        <f>G36+G55+G60+G66+G90+G88+G76+G59+G71+G89</f>
        <v>38505</v>
      </c>
      <c r="H25" s="595">
        <f>SUM(I25:K25)</f>
        <v>0</v>
      </c>
      <c r="I25" s="251">
        <f>I36+I55+I60+I66+I72+I71+I90+I89</f>
        <v>0</v>
      </c>
      <c r="J25" s="617">
        <f>J36+J55+J60+J66+J71+J90+J88+J89</f>
        <v>0</v>
      </c>
      <c r="K25" s="617">
        <f>K36+K55+K60+K66+K90+K88+K89+K71+K59</f>
        <v>0</v>
      </c>
      <c r="L25" s="252">
        <f>H25*100/D25</f>
        <v>0</v>
      </c>
      <c r="M25" s="253" t="s">
        <v>278</v>
      </c>
      <c r="N25" s="626" t="s">
        <v>278</v>
      </c>
      <c r="O25" s="257">
        <f>O36+O55+O57+O66+O70+O90</f>
        <v>42088</v>
      </c>
      <c r="P25" s="254">
        <f>P36+P55+P57+P66+P70+P90+P88+P60+P59</f>
        <v>0</v>
      </c>
      <c r="Q25" s="254">
        <f>Q36+Q55+Q57+Q66+Q70+Q90+Q88</f>
        <v>0</v>
      </c>
      <c r="R25" s="255">
        <f>R36+R55+R57+R66+R70+R90+R88</f>
        <v>0</v>
      </c>
      <c r="S25" s="626">
        <f>S36+S55+S60+S67+S70+S90</f>
        <v>29</v>
      </c>
      <c r="T25" s="277" t="s">
        <v>278</v>
      </c>
      <c r="U25" s="230">
        <f>D36+D55+D60+D67+D71+D72+D76+D88+D90</f>
        <v>38505</v>
      </c>
      <c r="V25" s="230">
        <f t="shared" ref="V25:AB25" si="23">E36+E55+E60+E67+E71+E72+E76+E88+E90</f>
        <v>0</v>
      </c>
      <c r="W25" s="230">
        <f t="shared" si="23"/>
        <v>0</v>
      </c>
      <c r="X25" s="230">
        <f t="shared" si="23"/>
        <v>38505</v>
      </c>
      <c r="Y25" s="230">
        <f t="shared" si="23"/>
        <v>0</v>
      </c>
      <c r="Z25" s="230">
        <f t="shared" si="23"/>
        <v>0</v>
      </c>
      <c r="AA25" s="230">
        <f t="shared" si="23"/>
        <v>0</v>
      </c>
      <c r="AB25" s="230">
        <f t="shared" si="23"/>
        <v>0</v>
      </c>
    </row>
    <row r="26" spans="1:28" x14ac:dyDescent="0.3">
      <c r="A26" s="793"/>
      <c r="B26" s="787"/>
      <c r="C26" s="790"/>
      <c r="D26" s="595">
        <f t="shared" ref="D26:D34" si="24">SUM(E26:G26)</f>
        <v>301836</v>
      </c>
      <c r="E26" s="258">
        <f>E74+E75</f>
        <v>0</v>
      </c>
      <c r="F26" s="258">
        <f>F74+F75+F72</f>
        <v>0</v>
      </c>
      <c r="G26" s="258">
        <f>G74+G75+G72</f>
        <v>301836</v>
      </c>
      <c r="H26" s="595">
        <f t="shared" ref="H26:H34" si="25">SUM(I26:K26)</f>
        <v>0</v>
      </c>
      <c r="I26" s="258">
        <f>I74+I75</f>
        <v>0</v>
      </c>
      <c r="J26" s="258">
        <f>J75+J74+J72</f>
        <v>0</v>
      </c>
      <c r="K26" s="258">
        <f>K75+K74+K72</f>
        <v>0</v>
      </c>
      <c r="L26" s="252">
        <f t="shared" ref="L26:L32" si="26">H26*100/D26</f>
        <v>0</v>
      </c>
      <c r="M26" s="599" t="s">
        <v>278</v>
      </c>
      <c r="N26" s="613" t="s">
        <v>278</v>
      </c>
      <c r="O26" s="257">
        <v>0</v>
      </c>
      <c r="P26" s="639">
        <v>0</v>
      </c>
      <c r="Q26" s="639">
        <v>0</v>
      </c>
      <c r="R26" s="259">
        <v>0</v>
      </c>
      <c r="S26" s="613"/>
      <c r="T26" s="278" t="s">
        <v>278</v>
      </c>
      <c r="U26" s="250">
        <f>D74+D75</f>
        <v>301836</v>
      </c>
      <c r="V26" s="250">
        <f t="shared" ref="V26:AB26" si="27">E74+E75</f>
        <v>0</v>
      </c>
      <c r="W26" s="250">
        <f t="shared" si="27"/>
        <v>0</v>
      </c>
      <c r="X26" s="250">
        <f t="shared" si="27"/>
        <v>301836</v>
      </c>
      <c r="Y26" s="250">
        <f t="shared" si="27"/>
        <v>0</v>
      </c>
      <c r="Z26" s="250">
        <f t="shared" si="27"/>
        <v>0</v>
      </c>
      <c r="AA26" s="250">
        <f t="shared" si="27"/>
        <v>0</v>
      </c>
      <c r="AB26" s="250">
        <f t="shared" si="27"/>
        <v>0</v>
      </c>
    </row>
    <row r="27" spans="1:28" ht="37.5" x14ac:dyDescent="0.3">
      <c r="A27" s="793"/>
      <c r="B27" s="787"/>
      <c r="C27" s="635" t="s">
        <v>122</v>
      </c>
      <c r="D27" s="595">
        <f t="shared" si="24"/>
        <v>2968</v>
      </c>
      <c r="E27" s="258">
        <f t="shared" ref="E27:I27" si="28">E38+E48+E92+E77</f>
        <v>0</v>
      </c>
      <c r="F27" s="258">
        <f t="shared" si="28"/>
        <v>0</v>
      </c>
      <c r="G27" s="258">
        <f>G38+G48+G92+G77+G56</f>
        <v>2968</v>
      </c>
      <c r="H27" s="544">
        <f>I27+J27+K27</f>
        <v>0</v>
      </c>
      <c r="I27" s="258">
        <f t="shared" si="28"/>
        <v>0</v>
      </c>
      <c r="J27" s="258">
        <f>J38+J48+J92+J77</f>
        <v>0</v>
      </c>
      <c r="K27" s="258">
        <f>K38+K48+K92+K77+K56</f>
        <v>0</v>
      </c>
      <c r="L27" s="252">
        <f t="shared" si="26"/>
        <v>0</v>
      </c>
      <c r="M27" s="599" t="s">
        <v>278</v>
      </c>
      <c r="N27" s="613" t="s">
        <v>278</v>
      </c>
      <c r="O27" s="257">
        <f>O38+O48+O92</f>
        <v>2968</v>
      </c>
      <c r="P27" s="639">
        <f>P38+P48+P92</f>
        <v>0</v>
      </c>
      <c r="Q27" s="639">
        <v>0</v>
      </c>
      <c r="R27" s="259">
        <f>R38+R48</f>
        <v>0</v>
      </c>
      <c r="S27" s="261">
        <f>S38+S48</f>
        <v>3</v>
      </c>
      <c r="T27" s="278" t="s">
        <v>278</v>
      </c>
      <c r="U27" s="230">
        <f>D38+D48+D77+D92+D56</f>
        <v>2968</v>
      </c>
      <c r="V27" s="230">
        <f t="shared" ref="V27:AA27" si="29">E38+E48+E77+E92</f>
        <v>0</v>
      </c>
      <c r="W27" s="230">
        <f t="shared" si="29"/>
        <v>0</v>
      </c>
      <c r="X27" s="230">
        <f>G38+G48+G77+G92+G56</f>
        <v>2968</v>
      </c>
      <c r="Y27" s="230">
        <f t="shared" si="29"/>
        <v>0</v>
      </c>
      <c r="Z27" s="230">
        <f t="shared" si="29"/>
        <v>0</v>
      </c>
      <c r="AA27" s="230">
        <f t="shared" si="29"/>
        <v>0</v>
      </c>
      <c r="AB27" s="230">
        <f>K38+K48+K77+K92+K56</f>
        <v>0</v>
      </c>
    </row>
    <row r="28" spans="1:28" ht="37.5" x14ac:dyDescent="0.3">
      <c r="A28" s="793"/>
      <c r="B28" s="787"/>
      <c r="C28" s="635" t="s">
        <v>123</v>
      </c>
      <c r="D28" s="595">
        <f t="shared" si="24"/>
        <v>5122</v>
      </c>
      <c r="E28" s="258">
        <f>E49+E40+E39+E79+E78</f>
        <v>0</v>
      </c>
      <c r="F28" s="258">
        <f>F49+F40+F39+F79+F78</f>
        <v>0</v>
      </c>
      <c r="G28" s="258">
        <f>G49+G40+G39+G79+G78</f>
        <v>5122</v>
      </c>
      <c r="H28" s="595">
        <f t="shared" si="25"/>
        <v>0</v>
      </c>
      <c r="I28" s="258">
        <f>I49+I40+I39+I79+I78</f>
        <v>0</v>
      </c>
      <c r="J28" s="258">
        <f>J49+J40+J39+J79+J78</f>
        <v>0</v>
      </c>
      <c r="K28" s="258">
        <f>K49+K40+K39+K79+K78</f>
        <v>0</v>
      </c>
      <c r="L28" s="252">
        <f t="shared" si="26"/>
        <v>0</v>
      </c>
      <c r="M28" s="599" t="s">
        <v>278</v>
      </c>
      <c r="N28" s="613" t="s">
        <v>278</v>
      </c>
      <c r="O28" s="257">
        <f>O49+O40</f>
        <v>5122</v>
      </c>
      <c r="P28" s="639">
        <f>P40+P49</f>
        <v>0</v>
      </c>
      <c r="Q28" s="639">
        <f>Q40+Q49</f>
        <v>0</v>
      </c>
      <c r="R28" s="259">
        <f>R38+R92</f>
        <v>0</v>
      </c>
      <c r="S28" s="261">
        <f>S40+S49</f>
        <v>5</v>
      </c>
      <c r="T28" s="278" t="s">
        <v>278</v>
      </c>
      <c r="U28" s="230">
        <f>D39+D40+D49+D78+D79</f>
        <v>5122</v>
      </c>
      <c r="V28" s="230">
        <f t="shared" ref="V28:AB28" si="30">E39+E40+E49+E78+E79</f>
        <v>0</v>
      </c>
      <c r="W28" s="230">
        <f t="shared" si="30"/>
        <v>0</v>
      </c>
      <c r="X28" s="230">
        <f t="shared" si="30"/>
        <v>5122</v>
      </c>
      <c r="Y28" s="230">
        <f t="shared" si="30"/>
        <v>0</v>
      </c>
      <c r="Z28" s="230">
        <f t="shared" si="30"/>
        <v>0</v>
      </c>
      <c r="AA28" s="230">
        <f t="shared" si="30"/>
        <v>0</v>
      </c>
      <c r="AB28" s="230">
        <f t="shared" si="30"/>
        <v>0</v>
      </c>
    </row>
    <row r="29" spans="1:28" x14ac:dyDescent="0.3">
      <c r="A29" s="793"/>
      <c r="B29" s="787"/>
      <c r="C29" s="635" t="s">
        <v>124</v>
      </c>
      <c r="D29" s="595">
        <f t="shared" si="24"/>
        <v>2525</v>
      </c>
      <c r="E29" s="258">
        <f t="shared" ref="E29" si="31">E50+E41+E81+E80</f>
        <v>0</v>
      </c>
      <c r="F29" s="258">
        <f>F50+F41+F81+F80+F91</f>
        <v>0</v>
      </c>
      <c r="G29" s="258">
        <f>G50+G41+G81+G80+G91</f>
        <v>2525</v>
      </c>
      <c r="H29" s="595">
        <f t="shared" si="25"/>
        <v>0</v>
      </c>
      <c r="I29" s="258">
        <f t="shared" ref="I29:J29" si="32">I50+I41+I81+I80+I91</f>
        <v>0</v>
      </c>
      <c r="J29" s="258">
        <f t="shared" si="32"/>
        <v>0</v>
      </c>
      <c r="K29" s="258">
        <f>K50+K41+K81+K80+K91</f>
        <v>0</v>
      </c>
      <c r="L29" s="252">
        <f t="shared" si="26"/>
        <v>0</v>
      </c>
      <c r="M29" s="599" t="s">
        <v>278</v>
      </c>
      <c r="N29" s="613" t="s">
        <v>278</v>
      </c>
      <c r="O29" s="257">
        <f>O50+O41</f>
        <v>2525</v>
      </c>
      <c r="P29" s="257">
        <f>P50+P41</f>
        <v>0</v>
      </c>
      <c r="Q29" s="257">
        <f>Q50+Q41</f>
        <v>0</v>
      </c>
      <c r="R29" s="262">
        <f>R50+R41</f>
        <v>0</v>
      </c>
      <c r="S29" s="263" t="str">
        <f>S41</f>
        <v>4</v>
      </c>
      <c r="T29" s="278" t="s">
        <v>278</v>
      </c>
      <c r="U29" s="230">
        <f>D41+D50+D80+D81</f>
        <v>2525</v>
      </c>
      <c r="V29" s="230">
        <f t="shared" ref="V29:AB29" si="33">E41+E50+E80+E81</f>
        <v>0</v>
      </c>
      <c r="W29" s="230">
        <f t="shared" si="33"/>
        <v>0</v>
      </c>
      <c r="X29" s="230">
        <f t="shared" si="33"/>
        <v>2525</v>
      </c>
      <c r="Y29" s="230">
        <f t="shared" si="33"/>
        <v>0</v>
      </c>
      <c r="Z29" s="230">
        <f t="shared" si="33"/>
        <v>0</v>
      </c>
      <c r="AA29" s="230">
        <f t="shared" si="33"/>
        <v>0</v>
      </c>
      <c r="AB29" s="230">
        <f t="shared" si="33"/>
        <v>0</v>
      </c>
    </row>
    <row r="30" spans="1:28" x14ac:dyDescent="0.3">
      <c r="A30" s="793"/>
      <c r="B30" s="787"/>
      <c r="C30" s="635" t="s">
        <v>156</v>
      </c>
      <c r="D30" s="595">
        <f t="shared" si="24"/>
        <v>3375</v>
      </c>
      <c r="E30" s="258">
        <f>E42+E43+E51+E44+E82</f>
        <v>0</v>
      </c>
      <c r="F30" s="258">
        <f>F42+F43+F51+F44+F82</f>
        <v>0</v>
      </c>
      <c r="G30" s="258">
        <f>G42+G43+G51+G44+G82</f>
        <v>3375</v>
      </c>
      <c r="H30" s="595">
        <f t="shared" si="25"/>
        <v>0</v>
      </c>
      <c r="I30" s="258">
        <f>I42+I43+I51+I82</f>
        <v>0</v>
      </c>
      <c r="J30" s="258">
        <f>J42+J51+J82</f>
        <v>0</v>
      </c>
      <c r="K30" s="258">
        <f>K42+K51+K82+K44</f>
        <v>0</v>
      </c>
      <c r="L30" s="252">
        <f t="shared" si="26"/>
        <v>0</v>
      </c>
      <c r="M30" s="599" t="s">
        <v>278</v>
      </c>
      <c r="N30" s="613" t="s">
        <v>278</v>
      </c>
      <c r="O30" s="257">
        <f>O42+O43+O44+O51</f>
        <v>3375</v>
      </c>
      <c r="P30" s="257">
        <f>P42+P43+P44+P51</f>
        <v>0</v>
      </c>
      <c r="Q30" s="257">
        <f>Q42+Q43+Q44+Q51</f>
        <v>0</v>
      </c>
      <c r="R30" s="257">
        <f t="shared" ref="R30:S30" si="34">R42+R43+R44+R51</f>
        <v>0</v>
      </c>
      <c r="S30" s="257">
        <f t="shared" si="34"/>
        <v>2</v>
      </c>
      <c r="T30" s="278" t="s">
        <v>278</v>
      </c>
      <c r="U30" s="230">
        <f>D42+D44+D51+D82</f>
        <v>3375</v>
      </c>
      <c r="V30" s="230">
        <f t="shared" ref="V30:AB30" si="35">E42+E44+E51+E82</f>
        <v>0</v>
      </c>
      <c r="W30" s="230">
        <f t="shared" si="35"/>
        <v>0</v>
      </c>
      <c r="X30" s="230">
        <f t="shared" si="35"/>
        <v>3375</v>
      </c>
      <c r="Y30" s="230">
        <f t="shared" si="35"/>
        <v>0</v>
      </c>
      <c r="Z30" s="230">
        <f t="shared" si="35"/>
        <v>0</v>
      </c>
      <c r="AA30" s="230">
        <f t="shared" si="35"/>
        <v>0</v>
      </c>
      <c r="AB30" s="230">
        <f t="shared" si="35"/>
        <v>0</v>
      </c>
    </row>
    <row r="31" spans="1:28" x14ac:dyDescent="0.3">
      <c r="A31" s="793"/>
      <c r="B31" s="787"/>
      <c r="C31" s="635" t="s">
        <v>126</v>
      </c>
      <c r="D31" s="258">
        <f>D45+D52+D83</f>
        <v>4170</v>
      </c>
      <c r="E31" s="258">
        <f>E45+E52+E83</f>
        <v>0</v>
      </c>
      <c r="F31" s="258">
        <f>F45+F52+F83</f>
        <v>0</v>
      </c>
      <c r="G31" s="258">
        <f>G45+G52+G83</f>
        <v>4170</v>
      </c>
      <c r="H31" s="595">
        <f t="shared" si="25"/>
        <v>0</v>
      </c>
      <c r="I31" s="258">
        <f>I45+I52+I83</f>
        <v>0</v>
      </c>
      <c r="J31" s="258">
        <f>J45+J52+J83</f>
        <v>0</v>
      </c>
      <c r="K31" s="258">
        <f>K45+K52+K83</f>
        <v>0</v>
      </c>
      <c r="L31" s="252">
        <f t="shared" si="26"/>
        <v>0</v>
      </c>
      <c r="M31" s="599" t="s">
        <v>278</v>
      </c>
      <c r="N31" s="613" t="s">
        <v>278</v>
      </c>
      <c r="O31" s="257">
        <f>O45+O52</f>
        <v>4170</v>
      </c>
      <c r="P31" s="639">
        <f>P45+P52</f>
        <v>0</v>
      </c>
      <c r="Q31" s="639">
        <v>0</v>
      </c>
      <c r="R31" s="639">
        <v>0</v>
      </c>
      <c r="S31" s="613"/>
      <c r="T31" s="278" t="s">
        <v>278</v>
      </c>
      <c r="U31" s="230">
        <f>D45+D83+D52</f>
        <v>4170</v>
      </c>
      <c r="V31" s="230">
        <f t="shared" ref="V31:AB31" si="36">E45+E83+E52</f>
        <v>0</v>
      </c>
      <c r="W31" s="230">
        <f t="shared" si="36"/>
        <v>0</v>
      </c>
      <c r="X31" s="230">
        <f t="shared" si="36"/>
        <v>4170</v>
      </c>
      <c r="Y31" s="230">
        <f t="shared" si="36"/>
        <v>0</v>
      </c>
      <c r="Z31" s="230">
        <f t="shared" si="36"/>
        <v>0</v>
      </c>
      <c r="AA31" s="230">
        <f t="shared" si="36"/>
        <v>0</v>
      </c>
      <c r="AB31" s="230">
        <f t="shared" si="36"/>
        <v>0</v>
      </c>
    </row>
    <row r="32" spans="1:28" x14ac:dyDescent="0.3">
      <c r="A32" s="793"/>
      <c r="B32" s="787"/>
      <c r="C32" s="635" t="s">
        <v>127</v>
      </c>
      <c r="D32" s="595">
        <f t="shared" si="24"/>
        <v>7903</v>
      </c>
      <c r="E32" s="258">
        <f>E53+E46+E58+E84+E85</f>
        <v>0</v>
      </c>
      <c r="F32" s="258">
        <f>F53+F46+F58+F84+F85</f>
        <v>0</v>
      </c>
      <c r="G32" s="258">
        <f>G53+G46+G58+G84+G85</f>
        <v>7903</v>
      </c>
      <c r="H32" s="595">
        <f t="shared" si="25"/>
        <v>0</v>
      </c>
      <c r="I32" s="258">
        <f>I53+I46+I58+I84+I85</f>
        <v>0</v>
      </c>
      <c r="J32" s="258">
        <f>J53+J46+J58+J84+J85</f>
        <v>0</v>
      </c>
      <c r="K32" s="258">
        <f>K53+K46+K58+K84+K85</f>
        <v>0</v>
      </c>
      <c r="L32" s="252">
        <f t="shared" si="26"/>
        <v>0</v>
      </c>
      <c r="M32" s="599" t="s">
        <v>278</v>
      </c>
      <c r="N32" s="613" t="s">
        <v>278</v>
      </c>
      <c r="O32" s="257">
        <f>O53+O46+O58</f>
        <v>7903</v>
      </c>
      <c r="P32" s="257">
        <f>P53+P46+P58</f>
        <v>0</v>
      </c>
      <c r="Q32" s="257">
        <f>Q53+Q46+Q58</f>
        <v>0</v>
      </c>
      <c r="R32" s="262">
        <f>R53+R46</f>
        <v>0</v>
      </c>
      <c r="S32" s="613">
        <f>S46+S53</f>
        <v>2</v>
      </c>
      <c r="T32" s="278" t="s">
        <v>278</v>
      </c>
      <c r="U32" s="230">
        <f>D46+D53+D58+D84+D85</f>
        <v>7903</v>
      </c>
      <c r="V32" s="230">
        <f t="shared" ref="V32:AB32" si="37">E46+E53+E58+E84+E85</f>
        <v>0</v>
      </c>
      <c r="W32" s="230">
        <f t="shared" si="37"/>
        <v>0</v>
      </c>
      <c r="X32" s="230">
        <f t="shared" si="37"/>
        <v>7903</v>
      </c>
      <c r="Y32" s="230">
        <f t="shared" si="37"/>
        <v>0</v>
      </c>
      <c r="Z32" s="230">
        <f t="shared" si="37"/>
        <v>0</v>
      </c>
      <c r="AA32" s="230">
        <f t="shared" si="37"/>
        <v>0</v>
      </c>
      <c r="AB32" s="230">
        <f t="shared" si="37"/>
        <v>0</v>
      </c>
    </row>
    <row r="33" spans="1:28" ht="80.25" customHeight="1" x14ac:dyDescent="0.3">
      <c r="A33" s="793"/>
      <c r="B33" s="787"/>
      <c r="C33" s="635" t="s">
        <v>214</v>
      </c>
      <c r="D33" s="595">
        <f t="shared" si="24"/>
        <v>0</v>
      </c>
      <c r="E33" s="266">
        <f>E61</f>
        <v>0</v>
      </c>
      <c r="F33" s="267">
        <f>F61</f>
        <v>0</v>
      </c>
      <c r="G33" s="258">
        <f>G62</f>
        <v>0</v>
      </c>
      <c r="H33" s="595">
        <f t="shared" si="25"/>
        <v>0</v>
      </c>
      <c r="I33" s="266">
        <f>I61</f>
        <v>0</v>
      </c>
      <c r="J33" s="267">
        <f>J61</f>
        <v>0</v>
      </c>
      <c r="K33" s="268">
        <f>K61</f>
        <v>0</v>
      </c>
      <c r="L33" s="252">
        <v>0</v>
      </c>
      <c r="M33" s="599" t="s">
        <v>278</v>
      </c>
      <c r="N33" s="613" t="s">
        <v>278</v>
      </c>
      <c r="O33" s="257">
        <f>G33</f>
        <v>0</v>
      </c>
      <c r="P33" s="639">
        <f>P61</f>
        <v>0</v>
      </c>
      <c r="Q33" s="639">
        <v>0</v>
      </c>
      <c r="R33" s="259">
        <f>R62</f>
        <v>0</v>
      </c>
      <c r="S33" s="613">
        <v>1</v>
      </c>
      <c r="T33" s="278" t="s">
        <v>278</v>
      </c>
      <c r="U33" s="230"/>
      <c r="V33" s="230"/>
      <c r="W33" s="230"/>
      <c r="X33" s="230"/>
      <c r="Y33" s="230"/>
      <c r="Z33" s="230"/>
      <c r="AA33" s="230"/>
      <c r="AB33" s="230"/>
    </row>
    <row r="34" spans="1:28" ht="93.75" customHeight="1" thickBot="1" x14ac:dyDescent="0.35">
      <c r="A34" s="794"/>
      <c r="B34" s="788"/>
      <c r="C34" s="201" t="s">
        <v>158</v>
      </c>
      <c r="D34" s="608">
        <f t="shared" si="24"/>
        <v>0</v>
      </c>
      <c r="E34" s="279">
        <v>0</v>
      </c>
      <c r="F34" s="280">
        <v>0</v>
      </c>
      <c r="G34" s="281">
        <v>0</v>
      </c>
      <c r="H34" s="608">
        <f t="shared" si="25"/>
        <v>0</v>
      </c>
      <c r="I34" s="279">
        <v>0</v>
      </c>
      <c r="J34" s="280">
        <v>0</v>
      </c>
      <c r="K34" s="281">
        <v>0</v>
      </c>
      <c r="L34" s="606">
        <v>0</v>
      </c>
      <c r="M34" s="282" t="s">
        <v>278</v>
      </c>
      <c r="N34" s="283" t="s">
        <v>278</v>
      </c>
      <c r="O34" s="280">
        <f ca="1">O34</f>
        <v>0</v>
      </c>
      <c r="P34" s="284">
        <v>0</v>
      </c>
      <c r="Q34" s="284">
        <v>0</v>
      </c>
      <c r="R34" s="285">
        <v>0</v>
      </c>
      <c r="S34" s="283">
        <v>0</v>
      </c>
      <c r="T34" s="286" t="s">
        <v>278</v>
      </c>
      <c r="U34" s="230"/>
      <c r="V34" s="230"/>
      <c r="W34" s="230"/>
      <c r="X34" s="230"/>
      <c r="Y34" s="230"/>
      <c r="Z34" s="230"/>
      <c r="AA34" s="230"/>
      <c r="AB34" s="230"/>
    </row>
    <row r="35" spans="1:28" ht="30" customHeight="1" thickBot="1" x14ac:dyDescent="0.35">
      <c r="A35" s="802">
        <v>3</v>
      </c>
      <c r="B35" s="823" t="s">
        <v>384</v>
      </c>
      <c r="C35" s="287" t="s">
        <v>0</v>
      </c>
      <c r="D35" s="608">
        <f t="shared" ref="D35:K35" si="38">D36</f>
        <v>0</v>
      </c>
      <c r="E35" s="614">
        <f t="shared" si="38"/>
        <v>0</v>
      </c>
      <c r="F35" s="632">
        <f t="shared" si="38"/>
        <v>0</v>
      </c>
      <c r="G35" s="610">
        <f t="shared" si="38"/>
        <v>0</v>
      </c>
      <c r="H35" s="608">
        <f t="shared" si="38"/>
        <v>0</v>
      </c>
      <c r="I35" s="614">
        <f t="shared" si="38"/>
        <v>0</v>
      </c>
      <c r="J35" s="632">
        <f t="shared" si="38"/>
        <v>0</v>
      </c>
      <c r="K35" s="610">
        <f t="shared" si="38"/>
        <v>0</v>
      </c>
      <c r="L35" s="288">
        <v>0</v>
      </c>
      <c r="M35" s="634" t="s">
        <v>278</v>
      </c>
      <c r="N35" s="591" t="s">
        <v>278</v>
      </c>
      <c r="O35" s="632">
        <f>O36</f>
        <v>0</v>
      </c>
      <c r="P35" s="632">
        <f>P36</f>
        <v>0</v>
      </c>
      <c r="Q35" s="632">
        <v>0</v>
      </c>
      <c r="R35" s="289">
        <f>R36</f>
        <v>0</v>
      </c>
      <c r="S35" s="591">
        <v>3</v>
      </c>
      <c r="T35" s="623" t="s">
        <v>278</v>
      </c>
    </row>
    <row r="36" spans="1:28" ht="137.25" customHeight="1" thickBot="1" x14ac:dyDescent="0.35">
      <c r="A36" s="822"/>
      <c r="B36" s="822"/>
      <c r="C36" s="602" t="s">
        <v>155</v>
      </c>
      <c r="D36" s="595">
        <f t="shared" ref="D36" si="39">SUM(E36:G36)</f>
        <v>0</v>
      </c>
      <c r="E36" s="266">
        <v>0</v>
      </c>
      <c r="F36" s="267">
        <v>0</v>
      </c>
      <c r="G36" s="258">
        <v>0</v>
      </c>
      <c r="H36" s="595">
        <f t="shared" ref="H36" si="40">SUM(I36:K36)</f>
        <v>0</v>
      </c>
      <c r="I36" s="266">
        <v>0</v>
      </c>
      <c r="J36" s="267">
        <v>0</v>
      </c>
      <c r="K36" s="268">
        <v>0</v>
      </c>
      <c r="L36" s="288">
        <v>0</v>
      </c>
      <c r="M36" s="290" t="s">
        <v>278</v>
      </c>
      <c r="N36" s="291" t="s">
        <v>278</v>
      </c>
      <c r="O36" s="257">
        <f>D36</f>
        <v>0</v>
      </c>
      <c r="P36" s="639">
        <v>0</v>
      </c>
      <c r="Q36" s="639">
        <v>0</v>
      </c>
      <c r="R36" s="259">
        <v>0</v>
      </c>
      <c r="S36" s="613">
        <v>3</v>
      </c>
      <c r="T36" s="613" t="s">
        <v>266</v>
      </c>
    </row>
    <row r="37" spans="1:28" ht="19.5" thickBot="1" x14ac:dyDescent="0.35">
      <c r="A37" s="787">
        <v>4</v>
      </c>
      <c r="B37" s="819" t="s">
        <v>296</v>
      </c>
      <c r="C37" s="196" t="s">
        <v>0</v>
      </c>
      <c r="D37" s="242">
        <f t="shared" ref="D37:K37" si="41">SUM(D38:D46)</f>
        <v>20025</v>
      </c>
      <c r="E37" s="244">
        <f t="shared" si="41"/>
        <v>0</v>
      </c>
      <c r="F37" s="245">
        <f t="shared" si="41"/>
        <v>0</v>
      </c>
      <c r="G37" s="243">
        <f t="shared" si="41"/>
        <v>20025</v>
      </c>
      <c r="H37" s="242">
        <f t="shared" si="41"/>
        <v>0</v>
      </c>
      <c r="I37" s="244">
        <f t="shared" si="41"/>
        <v>0</v>
      </c>
      <c r="J37" s="245">
        <f t="shared" si="41"/>
        <v>0</v>
      </c>
      <c r="K37" s="243">
        <f t="shared" si="41"/>
        <v>0</v>
      </c>
      <c r="L37" s="288">
        <f>H37*100/D37</f>
        <v>0</v>
      </c>
      <c r="M37" s="292" t="s">
        <v>278</v>
      </c>
      <c r="N37" s="248" t="s">
        <v>278</v>
      </c>
      <c r="O37" s="245">
        <f>SUM(O38:O46)</f>
        <v>20025</v>
      </c>
      <c r="P37" s="245">
        <f t="shared" ref="P37:S37" si="42">SUM(P38:P46)</f>
        <v>0</v>
      </c>
      <c r="Q37" s="245">
        <f t="shared" si="42"/>
        <v>0</v>
      </c>
      <c r="R37" s="245">
        <f t="shared" si="42"/>
        <v>0</v>
      </c>
      <c r="S37" s="245">
        <f t="shared" si="42"/>
        <v>6</v>
      </c>
      <c r="T37" s="249" t="s">
        <v>278</v>
      </c>
      <c r="U37" s="230">
        <f>SUM(D38:D46)</f>
        <v>20025</v>
      </c>
      <c r="V37" s="230">
        <f t="shared" ref="V37:AA37" si="43">SUM(E38:E46)</f>
        <v>0</v>
      </c>
      <c r="W37" s="230">
        <f t="shared" si="43"/>
        <v>0</v>
      </c>
      <c r="X37" s="230">
        <f t="shared" si="43"/>
        <v>20025</v>
      </c>
      <c r="Y37" s="230">
        <f t="shared" si="43"/>
        <v>0</v>
      </c>
      <c r="Z37" s="230">
        <f t="shared" si="43"/>
        <v>0</v>
      </c>
      <c r="AA37" s="230">
        <f t="shared" si="43"/>
        <v>0</v>
      </c>
      <c r="AB37" s="230">
        <f>SUM(K38:K46)</f>
        <v>0</v>
      </c>
    </row>
    <row r="38" spans="1:28" ht="156" customHeight="1" x14ac:dyDescent="0.3">
      <c r="A38" s="787"/>
      <c r="B38" s="787"/>
      <c r="C38" s="594" t="s">
        <v>160</v>
      </c>
      <c r="D38" s="595">
        <f>SUM(E38:G38)</f>
        <v>2033</v>
      </c>
      <c r="E38" s="293">
        <v>0</v>
      </c>
      <c r="F38" s="274">
        <v>0</v>
      </c>
      <c r="G38" s="274">
        <v>2033</v>
      </c>
      <c r="H38" s="595">
        <f>SUM(I38:K38)</f>
        <v>0</v>
      </c>
      <c r="I38" s="293">
        <v>0</v>
      </c>
      <c r="J38" s="294">
        <v>0</v>
      </c>
      <c r="K38" s="295">
        <v>0</v>
      </c>
      <c r="L38" s="252">
        <f>H38*100/D38</f>
        <v>0</v>
      </c>
      <c r="M38" s="528" t="s">
        <v>532</v>
      </c>
      <c r="N38" s="529" t="s">
        <v>520</v>
      </c>
      <c r="O38" s="620">
        <f t="shared" ref="O38:O46" si="44">D38</f>
        <v>2033</v>
      </c>
      <c r="P38" s="254">
        <v>0</v>
      </c>
      <c r="Q38" s="254">
        <v>0</v>
      </c>
      <c r="R38" s="255">
        <v>0</v>
      </c>
      <c r="S38" s="626">
        <v>1</v>
      </c>
      <c r="T38" s="613" t="s">
        <v>266</v>
      </c>
      <c r="U38" s="230"/>
    </row>
    <row r="39" spans="1:28" ht="78.75" hidden="1" customHeight="1" x14ac:dyDescent="0.3">
      <c r="A39" s="787"/>
      <c r="B39" s="787"/>
      <c r="C39" s="808" t="s">
        <v>161</v>
      </c>
      <c r="D39" s="595">
        <f>SUM(E39:G39)</f>
        <v>0</v>
      </c>
      <c r="E39" s="293">
        <v>0</v>
      </c>
      <c r="F39" s="296">
        <v>0</v>
      </c>
      <c r="G39" s="617">
        <v>0</v>
      </c>
      <c r="H39" s="595">
        <f>SUM(I39:K39)</f>
        <v>0</v>
      </c>
      <c r="I39" s="293">
        <v>0</v>
      </c>
      <c r="J39" s="296">
        <v>0</v>
      </c>
      <c r="K39" s="297">
        <v>0</v>
      </c>
      <c r="L39" s="252" t="e">
        <f>H39*100/D39</f>
        <v>#DIV/0!</v>
      </c>
      <c r="M39" s="530" t="s">
        <v>456</v>
      </c>
      <c r="N39" s="531" t="s">
        <v>278</v>
      </c>
      <c r="O39" s="620">
        <f t="shared" si="44"/>
        <v>0</v>
      </c>
      <c r="P39" s="254">
        <v>0</v>
      </c>
      <c r="Q39" s="254">
        <v>0</v>
      </c>
      <c r="R39" s="255">
        <v>0</v>
      </c>
      <c r="S39" s="626"/>
      <c r="T39" s="613" t="s">
        <v>266</v>
      </c>
    </row>
    <row r="40" spans="1:28" ht="105.75" customHeight="1" x14ac:dyDescent="0.3">
      <c r="A40" s="787"/>
      <c r="B40" s="787"/>
      <c r="C40" s="809"/>
      <c r="D40" s="595">
        <f t="shared" ref="D40:D46" si="45">SUM(E40:G40)</f>
        <v>4622</v>
      </c>
      <c r="E40" s="266">
        <v>0</v>
      </c>
      <c r="F40" s="267">
        <v>0</v>
      </c>
      <c r="G40" s="258">
        <v>4622</v>
      </c>
      <c r="H40" s="595">
        <f t="shared" ref="H40:H46" si="46">SUM(I40:K40)</f>
        <v>0</v>
      </c>
      <c r="I40" s="266">
        <v>0</v>
      </c>
      <c r="J40" s="267">
        <v>0</v>
      </c>
      <c r="K40" s="268">
        <v>0</v>
      </c>
      <c r="L40" s="252">
        <f t="shared" ref="L40:L46" si="47">H40*100/D40</f>
        <v>0</v>
      </c>
      <c r="M40" s="298" t="s">
        <v>533</v>
      </c>
      <c r="N40" s="593" t="s">
        <v>516</v>
      </c>
      <c r="O40" s="274">
        <f t="shared" si="44"/>
        <v>4622</v>
      </c>
      <c r="P40" s="639">
        <v>0</v>
      </c>
      <c r="Q40" s="639">
        <v>0</v>
      </c>
      <c r="R40" s="259">
        <v>0</v>
      </c>
      <c r="S40" s="274">
        <v>3</v>
      </c>
      <c r="T40" s="613" t="s">
        <v>266</v>
      </c>
    </row>
    <row r="41" spans="1:28" ht="113.25" customHeight="1" x14ac:dyDescent="0.3">
      <c r="A41" s="787"/>
      <c r="B41" s="787"/>
      <c r="C41" s="635" t="s">
        <v>162</v>
      </c>
      <c r="D41" s="595">
        <f t="shared" si="45"/>
        <v>2475</v>
      </c>
      <c r="E41" s="266">
        <v>0</v>
      </c>
      <c r="F41" s="267">
        <v>0</v>
      </c>
      <c r="G41" s="258">
        <v>2475</v>
      </c>
      <c r="H41" s="595">
        <f t="shared" si="46"/>
        <v>0</v>
      </c>
      <c r="I41" s="266">
        <v>0</v>
      </c>
      <c r="J41" s="267">
        <v>0</v>
      </c>
      <c r="K41" s="268">
        <v>0</v>
      </c>
      <c r="L41" s="252">
        <f t="shared" si="47"/>
        <v>0</v>
      </c>
      <c r="M41" s="290" t="s">
        <v>534</v>
      </c>
      <c r="N41" s="593" t="s">
        <v>514</v>
      </c>
      <c r="O41" s="274">
        <f t="shared" si="44"/>
        <v>2475</v>
      </c>
      <c r="P41" s="261">
        <v>0</v>
      </c>
      <c r="Q41" s="639">
        <v>0</v>
      </c>
      <c r="R41" s="259">
        <v>0</v>
      </c>
      <c r="S41" s="263" t="s">
        <v>255</v>
      </c>
      <c r="T41" s="613" t="s">
        <v>266</v>
      </c>
    </row>
    <row r="42" spans="1:28" ht="282" customHeight="1" x14ac:dyDescent="0.3">
      <c r="A42" s="787"/>
      <c r="B42" s="787"/>
      <c r="C42" s="791" t="s">
        <v>163</v>
      </c>
      <c r="D42" s="595">
        <f t="shared" si="45"/>
        <v>3375</v>
      </c>
      <c r="E42" s="266">
        <v>0</v>
      </c>
      <c r="F42" s="267">
        <v>0</v>
      </c>
      <c r="G42" s="258">
        <v>3375</v>
      </c>
      <c r="H42" s="595">
        <f t="shared" si="46"/>
        <v>0</v>
      </c>
      <c r="I42" s="266">
        <v>0</v>
      </c>
      <c r="J42" s="267">
        <v>0</v>
      </c>
      <c r="K42" s="268">
        <v>0</v>
      </c>
      <c r="L42" s="252">
        <f t="shared" si="47"/>
        <v>0</v>
      </c>
      <c r="M42" s="298" t="s">
        <v>459</v>
      </c>
      <c r="N42" s="593" t="s">
        <v>487</v>
      </c>
      <c r="O42" s="274">
        <f t="shared" si="44"/>
        <v>3375</v>
      </c>
      <c r="P42" s="639">
        <v>0</v>
      </c>
      <c r="Q42" s="639">
        <v>0</v>
      </c>
      <c r="R42" s="259">
        <v>0</v>
      </c>
      <c r="S42" s="613">
        <v>2</v>
      </c>
      <c r="T42" s="613" t="s">
        <v>266</v>
      </c>
    </row>
    <row r="43" spans="1:28" ht="79.5" hidden="1" customHeight="1" x14ac:dyDescent="0.3">
      <c r="A43" s="787"/>
      <c r="B43" s="787"/>
      <c r="C43" s="789"/>
      <c r="D43" s="595">
        <f t="shared" si="45"/>
        <v>0</v>
      </c>
      <c r="E43" s="266">
        <v>0</v>
      </c>
      <c r="F43" s="267">
        <v>0</v>
      </c>
      <c r="G43" s="258">
        <v>0</v>
      </c>
      <c r="H43" s="595">
        <f t="shared" si="46"/>
        <v>0</v>
      </c>
      <c r="I43" s="266">
        <v>0</v>
      </c>
      <c r="J43" s="267">
        <v>0</v>
      </c>
      <c r="K43" s="268">
        <v>0</v>
      </c>
      <c r="L43" s="252">
        <v>0</v>
      </c>
      <c r="M43" s="298" t="s">
        <v>390</v>
      </c>
      <c r="N43" s="593" t="s">
        <v>391</v>
      </c>
      <c r="O43" s="257">
        <f t="shared" si="44"/>
        <v>0</v>
      </c>
      <c r="P43" s="639">
        <v>0</v>
      </c>
      <c r="Q43" s="639">
        <v>0</v>
      </c>
      <c r="R43" s="259">
        <v>0</v>
      </c>
      <c r="S43" s="613"/>
      <c r="T43" s="613" t="s">
        <v>266</v>
      </c>
    </row>
    <row r="44" spans="1:28" ht="120" hidden="1" customHeight="1" x14ac:dyDescent="0.3">
      <c r="A44" s="787"/>
      <c r="B44" s="787"/>
      <c r="C44" s="790"/>
      <c r="D44" s="595">
        <f t="shared" si="45"/>
        <v>0</v>
      </c>
      <c r="E44" s="266">
        <v>0</v>
      </c>
      <c r="F44" s="267">
        <v>0</v>
      </c>
      <c r="G44" s="258">
        <v>0</v>
      </c>
      <c r="H44" s="595">
        <f t="shared" si="46"/>
        <v>0</v>
      </c>
      <c r="I44" s="266">
        <v>0</v>
      </c>
      <c r="J44" s="267">
        <v>0</v>
      </c>
      <c r="K44" s="268">
        <v>0</v>
      </c>
      <c r="L44" s="252" t="e">
        <f t="shared" si="47"/>
        <v>#DIV/0!</v>
      </c>
      <c r="M44" s="298"/>
      <c r="N44" s="529"/>
      <c r="O44" s="257">
        <f t="shared" si="44"/>
        <v>0</v>
      </c>
      <c r="P44" s="639">
        <v>0</v>
      </c>
      <c r="Q44" s="639">
        <v>0</v>
      </c>
      <c r="R44" s="259">
        <v>0</v>
      </c>
      <c r="S44" s="613"/>
      <c r="T44" s="613" t="s">
        <v>266</v>
      </c>
    </row>
    <row r="45" spans="1:28" ht="174" customHeight="1" x14ac:dyDescent="0.3">
      <c r="A45" s="787"/>
      <c r="B45" s="787"/>
      <c r="C45" s="635" t="s">
        <v>164</v>
      </c>
      <c r="D45" s="595">
        <f t="shared" si="45"/>
        <v>4000</v>
      </c>
      <c r="E45" s="300">
        <v>0</v>
      </c>
      <c r="F45" s="301">
        <v>0</v>
      </c>
      <c r="G45" s="258">
        <v>4000</v>
      </c>
      <c r="H45" s="595">
        <f t="shared" si="46"/>
        <v>0</v>
      </c>
      <c r="I45" s="300">
        <v>0</v>
      </c>
      <c r="J45" s="301">
        <v>0</v>
      </c>
      <c r="K45" s="302">
        <v>0</v>
      </c>
      <c r="L45" s="252">
        <f t="shared" si="47"/>
        <v>0</v>
      </c>
      <c r="M45" s="298" t="s">
        <v>509</v>
      </c>
      <c r="N45" s="593" t="s">
        <v>508</v>
      </c>
      <c r="O45" s="257">
        <f t="shared" si="44"/>
        <v>4000</v>
      </c>
      <c r="P45" s="639">
        <v>0</v>
      </c>
      <c r="Q45" s="263" t="s">
        <v>263</v>
      </c>
      <c r="R45" s="259">
        <v>0</v>
      </c>
      <c r="S45" s="613" t="s">
        <v>254</v>
      </c>
      <c r="T45" s="613" t="s">
        <v>266</v>
      </c>
    </row>
    <row r="46" spans="1:28" ht="111" customHeight="1" thickBot="1" x14ac:dyDescent="0.35">
      <c r="A46" s="787"/>
      <c r="B46" s="787"/>
      <c r="C46" s="601" t="s">
        <v>165</v>
      </c>
      <c r="D46" s="595">
        <f t="shared" si="45"/>
        <v>3520</v>
      </c>
      <c r="E46" s="300">
        <v>0</v>
      </c>
      <c r="F46" s="301">
        <v>0</v>
      </c>
      <c r="G46" s="303">
        <v>3520</v>
      </c>
      <c r="H46" s="595">
        <f t="shared" si="46"/>
        <v>0</v>
      </c>
      <c r="I46" s="300">
        <v>0</v>
      </c>
      <c r="J46" s="301">
        <v>0</v>
      </c>
      <c r="K46" s="304">
        <v>0</v>
      </c>
      <c r="L46" s="252">
        <f t="shared" si="47"/>
        <v>0</v>
      </c>
      <c r="M46" s="532" t="s">
        <v>542</v>
      </c>
      <c r="N46" s="593" t="s">
        <v>503</v>
      </c>
      <c r="O46" s="257">
        <f t="shared" si="44"/>
        <v>3520</v>
      </c>
      <c r="P46" s="305">
        <v>0</v>
      </c>
      <c r="Q46" s="305">
        <v>0</v>
      </c>
      <c r="R46" s="306">
        <v>0</v>
      </c>
      <c r="S46" s="307"/>
      <c r="T46" s="240" t="s">
        <v>266</v>
      </c>
    </row>
    <row r="47" spans="1:28" ht="19.5" thickBot="1" x14ac:dyDescent="0.35">
      <c r="A47" s="787">
        <v>5</v>
      </c>
      <c r="B47" s="819" t="s">
        <v>166</v>
      </c>
      <c r="C47" s="196" t="s">
        <v>0</v>
      </c>
      <c r="D47" s="242">
        <f t="shared" ref="D47:K47" si="48">SUM(D48:D53)</f>
        <v>2455</v>
      </c>
      <c r="E47" s="244">
        <f t="shared" si="48"/>
        <v>0</v>
      </c>
      <c r="F47" s="245">
        <f t="shared" si="48"/>
        <v>0</v>
      </c>
      <c r="G47" s="243">
        <f t="shared" si="48"/>
        <v>2455</v>
      </c>
      <c r="H47" s="242">
        <f t="shared" si="48"/>
        <v>0</v>
      </c>
      <c r="I47" s="244">
        <f t="shared" si="48"/>
        <v>0</v>
      </c>
      <c r="J47" s="245">
        <f t="shared" si="48"/>
        <v>0</v>
      </c>
      <c r="K47" s="243">
        <f t="shared" si="48"/>
        <v>0</v>
      </c>
      <c r="L47" s="288">
        <f>H47*100/D47</f>
        <v>0</v>
      </c>
      <c r="M47" s="247" t="s">
        <v>278</v>
      </c>
      <c r="N47" s="248" t="s">
        <v>278</v>
      </c>
      <c r="O47" s="245">
        <f>SUM(O48:O53)</f>
        <v>2455</v>
      </c>
      <c r="P47" s="275">
        <f>SUM(P48:P53)</f>
        <v>0</v>
      </c>
      <c r="Q47" s="275">
        <f>SUM(Q48:Q53)</f>
        <v>0</v>
      </c>
      <c r="R47" s="276">
        <f>SUM(R48:R53)</f>
        <v>0</v>
      </c>
      <c r="S47" s="308">
        <f>SUM(S48:S53)</f>
        <v>6</v>
      </c>
      <c r="T47" s="249" t="s">
        <v>278</v>
      </c>
      <c r="U47" s="230">
        <f>SUM(D48:D53)</f>
        <v>2455</v>
      </c>
      <c r="V47" s="230">
        <f t="shared" ref="V47:AB47" si="49">SUM(E48:E53)</f>
        <v>0</v>
      </c>
      <c r="W47" s="230">
        <f t="shared" si="49"/>
        <v>0</v>
      </c>
      <c r="X47" s="230">
        <f t="shared" si="49"/>
        <v>2455</v>
      </c>
      <c r="Y47" s="230">
        <f t="shared" si="49"/>
        <v>0</v>
      </c>
      <c r="Z47" s="230">
        <f t="shared" si="49"/>
        <v>0</v>
      </c>
      <c r="AA47" s="230">
        <f t="shared" si="49"/>
        <v>0</v>
      </c>
      <c r="AB47" s="230">
        <f t="shared" si="49"/>
        <v>0</v>
      </c>
    </row>
    <row r="48" spans="1:28" ht="139.5" customHeight="1" x14ac:dyDescent="0.3">
      <c r="A48" s="787"/>
      <c r="B48" s="787"/>
      <c r="C48" s="594" t="s">
        <v>160</v>
      </c>
      <c r="D48" s="595">
        <f>SUM(E48:G48)</f>
        <v>935</v>
      </c>
      <c r="E48" s="293">
        <v>0</v>
      </c>
      <c r="F48" s="296">
        <v>0</v>
      </c>
      <c r="G48" s="617">
        <v>935</v>
      </c>
      <c r="H48" s="595">
        <f>SUM(I48:K48)</f>
        <v>0</v>
      </c>
      <c r="I48" s="293">
        <v>0</v>
      </c>
      <c r="J48" s="296">
        <v>0</v>
      </c>
      <c r="K48" s="297">
        <v>0</v>
      </c>
      <c r="L48" s="252">
        <f>H48*100/D48</f>
        <v>0</v>
      </c>
      <c r="M48" s="533" t="s">
        <v>473</v>
      </c>
      <c r="N48" s="529" t="s">
        <v>472</v>
      </c>
      <c r="O48" s="309">
        <f t="shared" ref="O48:O53" si="50">D48</f>
        <v>935</v>
      </c>
      <c r="P48" s="254">
        <v>0</v>
      </c>
      <c r="Q48" s="254">
        <v>0</v>
      </c>
      <c r="R48" s="255">
        <v>0</v>
      </c>
      <c r="S48" s="310">
        <v>2</v>
      </c>
      <c r="T48" s="626" t="s">
        <v>266</v>
      </c>
    </row>
    <row r="49" spans="1:28" ht="153" customHeight="1" x14ac:dyDescent="0.3">
      <c r="A49" s="787"/>
      <c r="B49" s="787"/>
      <c r="C49" s="635" t="s">
        <v>161</v>
      </c>
      <c r="D49" s="595">
        <f t="shared" ref="D49:D53" si="51">SUM(E49:G49)</f>
        <v>500</v>
      </c>
      <c r="E49" s="266">
        <v>0</v>
      </c>
      <c r="F49" s="267">
        <v>0</v>
      </c>
      <c r="G49" s="258">
        <v>500</v>
      </c>
      <c r="H49" s="595">
        <f t="shared" ref="H49:H53" si="52">SUM(I49:K49)</f>
        <v>0</v>
      </c>
      <c r="I49" s="266">
        <v>0</v>
      </c>
      <c r="J49" s="267">
        <v>0</v>
      </c>
      <c r="K49" s="268">
        <v>0</v>
      </c>
      <c r="L49" s="252">
        <f t="shared" ref="L49:L54" si="53">H49*100/D49</f>
        <v>0</v>
      </c>
      <c r="M49" s="534" t="s">
        <v>470</v>
      </c>
      <c r="N49" s="535" t="s">
        <v>469</v>
      </c>
      <c r="O49" s="274">
        <f t="shared" si="50"/>
        <v>500</v>
      </c>
      <c r="P49" s="639">
        <v>0</v>
      </c>
      <c r="Q49" s="311">
        <v>0</v>
      </c>
      <c r="R49" s="259">
        <v>0</v>
      </c>
      <c r="S49" s="613">
        <v>2</v>
      </c>
      <c r="T49" s="613" t="s">
        <v>266</v>
      </c>
    </row>
    <row r="50" spans="1:28" ht="104.25" customHeight="1" x14ac:dyDescent="0.3">
      <c r="A50" s="787"/>
      <c r="B50" s="787"/>
      <c r="C50" s="635" t="s">
        <v>162</v>
      </c>
      <c r="D50" s="595">
        <f t="shared" si="51"/>
        <v>50</v>
      </c>
      <c r="E50" s="266">
        <v>0</v>
      </c>
      <c r="F50" s="267">
        <v>0</v>
      </c>
      <c r="G50" s="258">
        <v>50</v>
      </c>
      <c r="H50" s="595">
        <f t="shared" si="52"/>
        <v>0</v>
      </c>
      <c r="I50" s="266">
        <v>0</v>
      </c>
      <c r="J50" s="267">
        <v>0</v>
      </c>
      <c r="K50" s="268">
        <v>0</v>
      </c>
      <c r="L50" s="252">
        <f t="shared" si="53"/>
        <v>0</v>
      </c>
      <c r="M50" s="534" t="s">
        <v>512</v>
      </c>
      <c r="N50" s="535" t="s">
        <v>513</v>
      </c>
      <c r="O50" s="274">
        <f t="shared" si="50"/>
        <v>50</v>
      </c>
      <c r="P50" s="228">
        <v>0</v>
      </c>
      <c r="Q50" s="228">
        <v>0</v>
      </c>
      <c r="R50" s="259">
        <v>0</v>
      </c>
      <c r="S50" s="613" t="s">
        <v>251</v>
      </c>
      <c r="T50" s="257" t="s">
        <v>266</v>
      </c>
    </row>
    <row r="51" spans="1:28" ht="109.5" customHeight="1" x14ac:dyDescent="0.3">
      <c r="A51" s="787"/>
      <c r="B51" s="787"/>
      <c r="C51" s="601" t="s">
        <v>163</v>
      </c>
      <c r="D51" s="595">
        <f t="shared" si="51"/>
        <v>0</v>
      </c>
      <c r="E51" s="266">
        <v>0</v>
      </c>
      <c r="F51" s="267">
        <v>0</v>
      </c>
      <c r="G51" s="258">
        <v>0</v>
      </c>
      <c r="H51" s="595">
        <f t="shared" si="52"/>
        <v>0</v>
      </c>
      <c r="I51" s="266">
        <v>0</v>
      </c>
      <c r="J51" s="267">
        <v>0</v>
      </c>
      <c r="K51" s="268">
        <v>0</v>
      </c>
      <c r="L51" s="252">
        <v>0</v>
      </c>
      <c r="M51" s="534" t="s">
        <v>522</v>
      </c>
      <c r="N51" s="291" t="s">
        <v>523</v>
      </c>
      <c r="O51" s="274">
        <f t="shared" si="50"/>
        <v>0</v>
      </c>
      <c r="P51" s="228">
        <v>0</v>
      </c>
      <c r="Q51" s="228">
        <v>0</v>
      </c>
      <c r="R51" s="259">
        <v>0</v>
      </c>
      <c r="S51" s="613"/>
      <c r="T51" s="257" t="s">
        <v>266</v>
      </c>
    </row>
    <row r="52" spans="1:28" ht="185.25" customHeight="1" x14ac:dyDescent="0.3">
      <c r="A52" s="787"/>
      <c r="B52" s="787"/>
      <c r="C52" s="635" t="s">
        <v>164</v>
      </c>
      <c r="D52" s="595">
        <f>SUM(E52:G52)</f>
        <v>170</v>
      </c>
      <c r="E52" s="300">
        <v>0</v>
      </c>
      <c r="F52" s="301">
        <v>0</v>
      </c>
      <c r="G52" s="258">
        <v>170</v>
      </c>
      <c r="H52" s="595">
        <f t="shared" si="52"/>
        <v>0</v>
      </c>
      <c r="I52" s="300">
        <v>0</v>
      </c>
      <c r="J52" s="301">
        <v>0</v>
      </c>
      <c r="K52" s="302">
        <v>0</v>
      </c>
      <c r="L52" s="252">
        <f t="shared" si="53"/>
        <v>0</v>
      </c>
      <c r="M52" s="536" t="s">
        <v>506</v>
      </c>
      <c r="N52" s="593" t="s">
        <v>507</v>
      </c>
      <c r="O52" s="257">
        <f t="shared" si="50"/>
        <v>170</v>
      </c>
      <c r="P52" s="228">
        <v>0</v>
      </c>
      <c r="Q52" s="228">
        <v>0</v>
      </c>
      <c r="R52" s="259">
        <v>0</v>
      </c>
      <c r="S52" s="613" t="s">
        <v>252</v>
      </c>
      <c r="T52" s="613" t="s">
        <v>266</v>
      </c>
    </row>
    <row r="53" spans="1:28" ht="153.75" customHeight="1" x14ac:dyDescent="0.3">
      <c r="A53" s="787"/>
      <c r="B53" s="801"/>
      <c r="C53" s="601" t="s">
        <v>165</v>
      </c>
      <c r="D53" s="615">
        <f t="shared" si="51"/>
        <v>800</v>
      </c>
      <c r="E53" s="312">
        <v>0</v>
      </c>
      <c r="F53" s="313">
        <v>0</v>
      </c>
      <c r="G53" s="271">
        <v>800</v>
      </c>
      <c r="H53" s="615">
        <f t="shared" si="52"/>
        <v>0</v>
      </c>
      <c r="I53" s="312">
        <v>0</v>
      </c>
      <c r="J53" s="313">
        <v>0</v>
      </c>
      <c r="K53" s="314">
        <v>0</v>
      </c>
      <c r="L53" s="605">
        <f t="shared" si="53"/>
        <v>0</v>
      </c>
      <c r="M53" s="537" t="s">
        <v>543</v>
      </c>
      <c r="N53" s="538" t="s">
        <v>492</v>
      </c>
      <c r="O53" s="270">
        <f t="shared" si="50"/>
        <v>800</v>
      </c>
      <c r="P53" s="315">
        <v>0</v>
      </c>
      <c r="Q53" s="379">
        <v>0</v>
      </c>
      <c r="R53" s="316">
        <v>0</v>
      </c>
      <c r="S53" s="240">
        <v>2</v>
      </c>
      <c r="T53" s="240" t="s">
        <v>266</v>
      </c>
      <c r="U53" s="58" t="s">
        <v>283</v>
      </c>
    </row>
    <row r="54" spans="1:28" x14ac:dyDescent="0.3">
      <c r="A54" s="801">
        <v>6</v>
      </c>
      <c r="B54" s="801" t="s">
        <v>297</v>
      </c>
      <c r="C54" s="592" t="s">
        <v>0</v>
      </c>
      <c r="D54" s="257">
        <f t="shared" ref="D54:J54" si="54">SUM(D55:D55)</f>
        <v>38405</v>
      </c>
      <c r="E54" s="257">
        <f t="shared" si="54"/>
        <v>0</v>
      </c>
      <c r="F54" s="257">
        <f t="shared" si="54"/>
        <v>0</v>
      </c>
      <c r="G54" s="257">
        <f>G55+G56</f>
        <v>38405</v>
      </c>
      <c r="H54" s="257">
        <f>I54+J54+K54</f>
        <v>0</v>
      </c>
      <c r="I54" s="257">
        <f t="shared" si="54"/>
        <v>0</v>
      </c>
      <c r="J54" s="257">
        <f t="shared" si="54"/>
        <v>0</v>
      </c>
      <c r="K54" s="257">
        <f>K55+K56</f>
        <v>0</v>
      </c>
      <c r="L54" s="246">
        <f t="shared" si="53"/>
        <v>0</v>
      </c>
      <c r="M54" s="613" t="s">
        <v>278</v>
      </c>
      <c r="N54" s="613" t="s">
        <v>278</v>
      </c>
      <c r="O54" s="257">
        <f>SUM(O55:O55)</f>
        <v>38405</v>
      </c>
      <c r="P54" s="257">
        <f>SUM(P55:P55)</f>
        <v>0</v>
      </c>
      <c r="Q54" s="257">
        <f>SUM(Q55:Q55)</f>
        <v>0</v>
      </c>
      <c r="R54" s="257">
        <f>SUM(R55:R55)</f>
        <v>0</v>
      </c>
      <c r="S54" s="613">
        <v>19</v>
      </c>
      <c r="T54" s="613" t="s">
        <v>278</v>
      </c>
    </row>
    <row r="55" spans="1:28" ht="271.5" customHeight="1" x14ac:dyDescent="0.3">
      <c r="A55" s="802"/>
      <c r="B55" s="802"/>
      <c r="C55" s="624" t="s">
        <v>155</v>
      </c>
      <c r="D55" s="257">
        <f>SUM(E55:G55)</f>
        <v>38405</v>
      </c>
      <c r="E55" s="332">
        <v>0</v>
      </c>
      <c r="F55" s="332">
        <v>0</v>
      </c>
      <c r="G55" s="257">
        <v>38405</v>
      </c>
      <c r="H55" s="257">
        <f>SUM(I55:K55)</f>
        <v>0</v>
      </c>
      <c r="I55" s="332">
        <v>0</v>
      </c>
      <c r="J55" s="332">
        <v>0</v>
      </c>
      <c r="K55" s="332">
        <v>0</v>
      </c>
      <c r="L55" s="246">
        <f t="shared" ref="L55:L60" si="55">H55*100/D55</f>
        <v>0</v>
      </c>
      <c r="M55" s="593" t="s">
        <v>430</v>
      </c>
      <c r="N55" s="593" t="s">
        <v>490</v>
      </c>
      <c r="O55" s="257">
        <f>G55</f>
        <v>38405</v>
      </c>
      <c r="P55" s="639">
        <v>0</v>
      </c>
      <c r="Q55" s="639">
        <v>0</v>
      </c>
      <c r="R55" s="259">
        <v>0</v>
      </c>
      <c r="S55" s="613">
        <v>17</v>
      </c>
      <c r="T55" s="613" t="s">
        <v>266</v>
      </c>
    </row>
    <row r="56" spans="1:28" ht="61.5" hidden="1" customHeight="1" x14ac:dyDescent="0.3">
      <c r="A56" s="803"/>
      <c r="B56" s="803"/>
      <c r="C56" s="624" t="s">
        <v>122</v>
      </c>
      <c r="D56" s="257">
        <f>SUM(E56:G56)</f>
        <v>0</v>
      </c>
      <c r="E56" s="332">
        <v>0</v>
      </c>
      <c r="F56" s="332">
        <v>0</v>
      </c>
      <c r="G56" s="257">
        <v>0</v>
      </c>
      <c r="H56" s="257">
        <f>SUM(I56:K56)</f>
        <v>0</v>
      </c>
      <c r="I56" s="332">
        <v>0</v>
      </c>
      <c r="J56" s="332">
        <v>0</v>
      </c>
      <c r="K56" s="332">
        <v>0</v>
      </c>
      <c r="L56" s="246" t="e">
        <f t="shared" si="55"/>
        <v>#DIV/0!</v>
      </c>
      <c r="M56" s="593"/>
      <c r="N56" s="593"/>
      <c r="O56" s="257">
        <f>G56</f>
        <v>0</v>
      </c>
      <c r="P56" s="639">
        <v>0</v>
      </c>
      <c r="Q56" s="639">
        <v>0</v>
      </c>
      <c r="R56" s="259">
        <v>0</v>
      </c>
      <c r="S56" s="613"/>
      <c r="T56" s="613" t="s">
        <v>266</v>
      </c>
    </row>
    <row r="57" spans="1:28" x14ac:dyDescent="0.3">
      <c r="A57" s="787">
        <v>7</v>
      </c>
      <c r="B57" s="787" t="s">
        <v>416</v>
      </c>
      <c r="C57" s="522" t="s">
        <v>0</v>
      </c>
      <c r="D57" s="620">
        <f t="shared" ref="D57" si="56">D60+D58</f>
        <v>3683</v>
      </c>
      <c r="E57" s="630">
        <f t="shared" ref="E57:F57" si="57">E60+E58+E59</f>
        <v>0</v>
      </c>
      <c r="F57" s="630">
        <f t="shared" si="57"/>
        <v>0</v>
      </c>
      <c r="G57" s="630">
        <f>G60+G58+G59</f>
        <v>3683</v>
      </c>
      <c r="H57" s="630">
        <f t="shared" ref="H57:J57" si="58">H58+H60</f>
        <v>0</v>
      </c>
      <c r="I57" s="630">
        <f t="shared" si="58"/>
        <v>0</v>
      </c>
      <c r="J57" s="630">
        <f t="shared" si="58"/>
        <v>0</v>
      </c>
      <c r="K57" s="630">
        <f>K58+K60+K59</f>
        <v>0</v>
      </c>
      <c r="L57" s="252">
        <f t="shared" si="55"/>
        <v>0</v>
      </c>
      <c r="M57" s="633" t="s">
        <v>278</v>
      </c>
      <c r="N57" s="616" t="s">
        <v>278</v>
      </c>
      <c r="O57" s="631">
        <f>O58+O60</f>
        <v>3683</v>
      </c>
      <c r="P57" s="631">
        <f>P58+P60</f>
        <v>0</v>
      </c>
      <c r="Q57" s="621">
        <v>0</v>
      </c>
      <c r="R57" s="641">
        <f>R58+R60</f>
        <v>0</v>
      </c>
      <c r="S57" s="616">
        <v>2</v>
      </c>
      <c r="T57" s="622" t="s">
        <v>266</v>
      </c>
      <c r="U57" s="230">
        <f>SUM(D58:D60)</f>
        <v>3683</v>
      </c>
      <c r="V57" s="230">
        <f t="shared" ref="V57:AB57" si="59">SUM(E58:E60)</f>
        <v>0</v>
      </c>
      <c r="W57" s="230">
        <f t="shared" si="59"/>
        <v>0</v>
      </c>
      <c r="X57" s="230">
        <f t="shared" si="59"/>
        <v>3683</v>
      </c>
      <c r="Y57" s="230">
        <f t="shared" si="59"/>
        <v>0</v>
      </c>
      <c r="Z57" s="230">
        <f t="shared" si="59"/>
        <v>0</v>
      </c>
      <c r="AA57" s="230">
        <f t="shared" si="59"/>
        <v>0</v>
      </c>
      <c r="AB57" s="230">
        <f t="shared" si="59"/>
        <v>0</v>
      </c>
    </row>
    <row r="58" spans="1:28" s="320" customFormat="1" ht="128.25" customHeight="1" x14ac:dyDescent="0.3">
      <c r="A58" s="787"/>
      <c r="B58" s="787"/>
      <c r="C58" s="578" t="s">
        <v>127</v>
      </c>
      <c r="D58" s="257">
        <f>SUM(E58:G58)</f>
        <v>3583</v>
      </c>
      <c r="E58" s="256">
        <v>0</v>
      </c>
      <c r="F58" s="257">
        <v>0</v>
      </c>
      <c r="G58" s="258">
        <f>3097+486</f>
        <v>3583</v>
      </c>
      <c r="H58" s="257">
        <f>SUM(I58:K58)</f>
        <v>0</v>
      </c>
      <c r="I58" s="256">
        <v>0</v>
      </c>
      <c r="J58" s="257">
        <v>0</v>
      </c>
      <c r="K58" s="257">
        <v>0</v>
      </c>
      <c r="L58" s="252">
        <f t="shared" si="55"/>
        <v>0</v>
      </c>
      <c r="M58" s="593" t="s">
        <v>535</v>
      </c>
      <c r="N58" s="593" t="s">
        <v>502</v>
      </c>
      <c r="O58" s="257">
        <f>D58</f>
        <v>3583</v>
      </c>
      <c r="P58" s="639">
        <v>0</v>
      </c>
      <c r="Q58" s="639">
        <v>0</v>
      </c>
      <c r="R58" s="259">
        <v>0</v>
      </c>
      <c r="S58" s="613"/>
      <c r="T58" s="613" t="s">
        <v>266</v>
      </c>
    </row>
    <row r="59" spans="1:28" s="359" customFormat="1" ht="128.25" hidden="1" customHeight="1" x14ac:dyDescent="0.3">
      <c r="A59" s="787"/>
      <c r="B59" s="787"/>
      <c r="C59" s="847" t="s">
        <v>155</v>
      </c>
      <c r="D59" s="620">
        <f>SUM(E59:G59)</f>
        <v>0</v>
      </c>
      <c r="E59" s="257">
        <v>0</v>
      </c>
      <c r="F59" s="257">
        <v>0</v>
      </c>
      <c r="G59" s="257">
        <v>0</v>
      </c>
      <c r="H59" s="620">
        <f>SUM(I59:K59)</f>
        <v>0</v>
      </c>
      <c r="I59" s="257">
        <v>0</v>
      </c>
      <c r="J59" s="257">
        <v>0</v>
      </c>
      <c r="K59" s="257">
        <v>0</v>
      </c>
      <c r="L59" s="252" t="e">
        <f t="shared" si="55"/>
        <v>#DIV/0!</v>
      </c>
      <c r="M59" s="593" t="s">
        <v>485</v>
      </c>
      <c r="N59" s="593" t="s">
        <v>486</v>
      </c>
      <c r="O59" s="257">
        <f>D59</f>
        <v>0</v>
      </c>
      <c r="P59" s="639">
        <v>0</v>
      </c>
      <c r="Q59" s="639">
        <v>0</v>
      </c>
      <c r="R59" s="259">
        <v>0</v>
      </c>
      <c r="S59" s="613"/>
      <c r="T59" s="613" t="s">
        <v>266</v>
      </c>
    </row>
    <row r="60" spans="1:28" ht="108.75" customHeight="1" thickBot="1" x14ac:dyDescent="0.35">
      <c r="A60" s="787"/>
      <c r="B60" s="787"/>
      <c r="C60" s="848"/>
      <c r="D60" s="620">
        <f>SUM(E60:G60)</f>
        <v>100</v>
      </c>
      <c r="E60" s="597">
        <v>0</v>
      </c>
      <c r="F60" s="596">
        <v>0</v>
      </c>
      <c r="G60" s="630">
        <v>100</v>
      </c>
      <c r="H60" s="620">
        <f>SUM(I60:K60)</f>
        <v>0</v>
      </c>
      <c r="I60" s="597">
        <v>0</v>
      </c>
      <c r="J60" s="596">
        <v>0</v>
      </c>
      <c r="K60" s="618">
        <v>0</v>
      </c>
      <c r="L60" s="252">
        <f t="shared" si="55"/>
        <v>0</v>
      </c>
      <c r="M60" s="321" t="s">
        <v>452</v>
      </c>
      <c r="N60" s="582" t="s">
        <v>491</v>
      </c>
      <c r="O60" s="631">
        <f>D60</f>
        <v>100</v>
      </c>
      <c r="P60" s="621">
        <v>0</v>
      </c>
      <c r="Q60" s="621">
        <v>0</v>
      </c>
      <c r="R60" s="641">
        <v>0</v>
      </c>
      <c r="S60" s="616">
        <v>2</v>
      </c>
      <c r="T60" s="616" t="s">
        <v>266</v>
      </c>
    </row>
    <row r="61" spans="1:28" ht="19.5" thickBot="1" x14ac:dyDescent="0.35">
      <c r="A61" s="801">
        <v>8</v>
      </c>
      <c r="B61" s="791" t="s">
        <v>167</v>
      </c>
      <c r="C61" s="196" t="s">
        <v>0</v>
      </c>
      <c r="D61" s="608">
        <f t="shared" ref="D61:K61" si="60">D62</f>
        <v>0</v>
      </c>
      <c r="E61" s="322">
        <f t="shared" si="60"/>
        <v>0</v>
      </c>
      <c r="F61" s="323">
        <f t="shared" si="60"/>
        <v>0</v>
      </c>
      <c r="G61" s="243">
        <f t="shared" si="60"/>
        <v>0</v>
      </c>
      <c r="H61" s="608">
        <f t="shared" si="60"/>
        <v>0</v>
      </c>
      <c r="I61" s="322">
        <f t="shared" si="60"/>
        <v>0</v>
      </c>
      <c r="J61" s="323">
        <f t="shared" si="60"/>
        <v>0</v>
      </c>
      <c r="K61" s="324">
        <f t="shared" si="60"/>
        <v>0</v>
      </c>
      <c r="L61" s="252">
        <v>0</v>
      </c>
      <c r="M61" s="247" t="s">
        <v>278</v>
      </c>
      <c r="N61" s="248" t="s">
        <v>278</v>
      </c>
      <c r="O61" s="245">
        <f>O62</f>
        <v>0</v>
      </c>
      <c r="P61" s="275">
        <f>P62</f>
        <v>0</v>
      </c>
      <c r="Q61" s="275">
        <v>0</v>
      </c>
      <c r="R61" s="276">
        <f>R62</f>
        <v>0</v>
      </c>
      <c r="S61" s="248">
        <v>1</v>
      </c>
      <c r="T61" s="249" t="s">
        <v>266</v>
      </c>
    </row>
    <row r="62" spans="1:28" x14ac:dyDescent="0.3">
      <c r="A62" s="802"/>
      <c r="B62" s="789"/>
      <c r="C62" s="878" t="s">
        <v>213</v>
      </c>
      <c r="D62" s="849">
        <f>SUM(E62:G62)</f>
        <v>0</v>
      </c>
      <c r="E62" s="837">
        <v>0</v>
      </c>
      <c r="F62" s="804">
        <v>0</v>
      </c>
      <c r="G62" s="880">
        <v>0</v>
      </c>
      <c r="H62" s="849">
        <f>SUM(I62:K62)</f>
        <v>0</v>
      </c>
      <c r="I62" s="837">
        <v>0</v>
      </c>
      <c r="J62" s="804">
        <v>0</v>
      </c>
      <c r="K62" s="806">
        <v>0</v>
      </c>
      <c r="L62" s="766">
        <v>0</v>
      </c>
      <c r="M62" s="768" t="s">
        <v>278</v>
      </c>
      <c r="N62" s="770" t="s">
        <v>278</v>
      </c>
      <c r="O62" s="780">
        <f>G62</f>
        <v>0</v>
      </c>
      <c r="P62" s="778">
        <v>0</v>
      </c>
      <c r="Q62" s="778">
        <v>0</v>
      </c>
      <c r="R62" s="840">
        <v>0</v>
      </c>
      <c r="S62" s="626">
        <v>1</v>
      </c>
      <c r="T62" s="764" t="s">
        <v>266</v>
      </c>
    </row>
    <row r="63" spans="1:28" ht="134.25" customHeight="1" thickBot="1" x14ac:dyDescent="0.35">
      <c r="A63" s="860"/>
      <c r="B63" s="877"/>
      <c r="C63" s="879"/>
      <c r="D63" s="850"/>
      <c r="E63" s="839"/>
      <c r="F63" s="805"/>
      <c r="G63" s="814"/>
      <c r="H63" s="850"/>
      <c r="I63" s="839"/>
      <c r="J63" s="805"/>
      <c r="K63" s="807"/>
      <c r="L63" s="767"/>
      <c r="M63" s="769"/>
      <c r="N63" s="771"/>
      <c r="O63" s="765"/>
      <c r="P63" s="765"/>
      <c r="Q63" s="765"/>
      <c r="R63" s="759"/>
      <c r="S63" s="240"/>
      <c r="T63" s="765"/>
    </row>
    <row r="64" spans="1:28" ht="19.5" thickBot="1" x14ac:dyDescent="0.35">
      <c r="A64" s="787">
        <v>9</v>
      </c>
      <c r="B64" s="791" t="s">
        <v>168</v>
      </c>
      <c r="C64" s="196" t="s">
        <v>0</v>
      </c>
      <c r="D64" s="242">
        <f t="shared" ref="D64:K64" si="61">D65</f>
        <v>0</v>
      </c>
      <c r="E64" s="244">
        <f t="shared" si="61"/>
        <v>0</v>
      </c>
      <c r="F64" s="245">
        <f t="shared" si="61"/>
        <v>0</v>
      </c>
      <c r="G64" s="243">
        <f t="shared" si="61"/>
        <v>0</v>
      </c>
      <c r="H64" s="242">
        <f t="shared" si="61"/>
        <v>0</v>
      </c>
      <c r="I64" s="244">
        <f t="shared" si="61"/>
        <v>0</v>
      </c>
      <c r="J64" s="245">
        <f t="shared" si="61"/>
        <v>0</v>
      </c>
      <c r="K64" s="243">
        <f t="shared" si="61"/>
        <v>0</v>
      </c>
      <c r="L64" s="288">
        <v>0</v>
      </c>
      <c r="M64" s="247" t="s">
        <v>278</v>
      </c>
      <c r="N64" s="248" t="s">
        <v>278</v>
      </c>
      <c r="O64" s="245">
        <f>O65</f>
        <v>0</v>
      </c>
      <c r="P64" s="275">
        <f>P65</f>
        <v>0</v>
      </c>
      <c r="Q64" s="275">
        <v>0</v>
      </c>
      <c r="R64" s="276">
        <v>0</v>
      </c>
      <c r="S64" s="248"/>
      <c r="T64" s="249" t="s">
        <v>278</v>
      </c>
    </row>
    <row r="65" spans="1:28" ht="121.5" customHeight="1" thickBot="1" x14ac:dyDescent="0.35">
      <c r="A65" s="818"/>
      <c r="B65" s="790"/>
      <c r="C65" s="603" t="s">
        <v>169</v>
      </c>
      <c r="D65" s="615">
        <f>SUM(E65:G65)</f>
        <v>0</v>
      </c>
      <c r="E65" s="597">
        <v>0</v>
      </c>
      <c r="F65" s="596">
        <v>0</v>
      </c>
      <c r="G65" s="630">
        <v>0</v>
      </c>
      <c r="H65" s="615">
        <f>SUM(I65:K65)</f>
        <v>0</v>
      </c>
      <c r="I65" s="597">
        <v>0</v>
      </c>
      <c r="J65" s="596">
        <v>0</v>
      </c>
      <c r="K65" s="618">
        <v>0</v>
      </c>
      <c r="L65" s="605">
        <v>0</v>
      </c>
      <c r="M65" s="325" t="s">
        <v>536</v>
      </c>
      <c r="N65" s="643" t="s">
        <v>484</v>
      </c>
      <c r="O65" s="631">
        <f t="shared" ref="O65" si="62">H65</f>
        <v>0</v>
      </c>
      <c r="P65" s="621">
        <v>0</v>
      </c>
      <c r="Q65" s="621">
        <v>0</v>
      </c>
      <c r="R65" s="641">
        <v>0</v>
      </c>
      <c r="S65" s="616"/>
      <c r="T65" s="616" t="s">
        <v>266</v>
      </c>
    </row>
    <row r="66" spans="1:28" ht="19.5" customHeight="1" thickBot="1" x14ac:dyDescent="0.35">
      <c r="A66" s="787">
        <v>10</v>
      </c>
      <c r="B66" s="791" t="s">
        <v>360</v>
      </c>
      <c r="C66" s="196" t="s">
        <v>0</v>
      </c>
      <c r="D66" s="242">
        <f t="shared" ref="D66:K66" si="63">D67</f>
        <v>0</v>
      </c>
      <c r="E66" s="244">
        <f t="shared" si="63"/>
        <v>0</v>
      </c>
      <c r="F66" s="245">
        <f t="shared" si="63"/>
        <v>0</v>
      </c>
      <c r="G66" s="243">
        <f t="shared" si="63"/>
        <v>0</v>
      </c>
      <c r="H66" s="242">
        <f t="shared" si="63"/>
        <v>0</v>
      </c>
      <c r="I66" s="244">
        <f t="shared" si="63"/>
        <v>0</v>
      </c>
      <c r="J66" s="245">
        <f t="shared" si="63"/>
        <v>0</v>
      </c>
      <c r="K66" s="243">
        <f t="shared" si="63"/>
        <v>0</v>
      </c>
      <c r="L66" s="288">
        <v>0</v>
      </c>
      <c r="M66" s="247" t="s">
        <v>278</v>
      </c>
      <c r="N66" s="248" t="s">
        <v>278</v>
      </c>
      <c r="O66" s="245">
        <f>O67</f>
        <v>0</v>
      </c>
      <c r="P66" s="275">
        <f>P67</f>
        <v>0</v>
      </c>
      <c r="Q66" s="275">
        <v>0</v>
      </c>
      <c r="R66" s="276">
        <f>R67</f>
        <v>0</v>
      </c>
      <c r="S66" s="248">
        <v>4</v>
      </c>
      <c r="T66" s="249" t="s">
        <v>278</v>
      </c>
    </row>
    <row r="67" spans="1:28" x14ac:dyDescent="0.3">
      <c r="A67" s="818"/>
      <c r="B67" s="883"/>
      <c r="C67" s="789" t="s">
        <v>155</v>
      </c>
      <c r="D67" s="810">
        <f>SUM(E67:G67)</f>
        <v>0</v>
      </c>
      <c r="E67" s="837">
        <v>0</v>
      </c>
      <c r="F67" s="804">
        <v>0</v>
      </c>
      <c r="G67" s="851">
        <v>0</v>
      </c>
      <c r="H67" s="810">
        <f>SUM(I67:K67)</f>
        <v>0</v>
      </c>
      <c r="I67" s="831">
        <v>0</v>
      </c>
      <c r="J67" s="804">
        <v>0</v>
      </c>
      <c r="K67" s="834">
        <v>0</v>
      </c>
      <c r="L67" s="874">
        <v>0</v>
      </c>
      <c r="M67" s="772" t="s">
        <v>278</v>
      </c>
      <c r="N67" s="764" t="s">
        <v>278</v>
      </c>
      <c r="O67" s="780">
        <f>D67</f>
        <v>0</v>
      </c>
      <c r="P67" s="778">
        <v>0</v>
      </c>
      <c r="Q67" s="778">
        <v>0</v>
      </c>
      <c r="R67" s="840">
        <v>0</v>
      </c>
      <c r="S67" s="626">
        <v>4</v>
      </c>
      <c r="T67" s="764" t="s">
        <v>266</v>
      </c>
    </row>
    <row r="68" spans="1:28" x14ac:dyDescent="0.3">
      <c r="A68" s="818"/>
      <c r="B68" s="883"/>
      <c r="C68" s="789"/>
      <c r="D68" s="811"/>
      <c r="E68" s="838"/>
      <c r="F68" s="661"/>
      <c r="G68" s="754"/>
      <c r="H68" s="811"/>
      <c r="I68" s="832"/>
      <c r="J68" s="661"/>
      <c r="K68" s="835"/>
      <c r="L68" s="875"/>
      <c r="M68" s="773"/>
      <c r="N68" s="779"/>
      <c r="O68" s="779"/>
      <c r="P68" s="779"/>
      <c r="Q68" s="779"/>
      <c r="R68" s="779"/>
      <c r="S68" s="613"/>
      <c r="T68" s="779"/>
    </row>
    <row r="69" spans="1:28" ht="99" customHeight="1" thickBot="1" x14ac:dyDescent="0.35">
      <c r="A69" s="818"/>
      <c r="B69" s="884"/>
      <c r="C69" s="789"/>
      <c r="D69" s="812"/>
      <c r="E69" s="839"/>
      <c r="F69" s="805"/>
      <c r="G69" s="755"/>
      <c r="H69" s="812"/>
      <c r="I69" s="833"/>
      <c r="J69" s="805"/>
      <c r="K69" s="836"/>
      <c r="L69" s="876"/>
      <c r="M69" s="774"/>
      <c r="N69" s="765"/>
      <c r="O69" s="765"/>
      <c r="P69" s="765"/>
      <c r="Q69" s="765"/>
      <c r="R69" s="765"/>
      <c r="S69" s="240"/>
      <c r="T69" s="765"/>
    </row>
    <row r="70" spans="1:28" ht="21" customHeight="1" thickBot="1" x14ac:dyDescent="0.35">
      <c r="A70" s="819">
        <v>11</v>
      </c>
      <c r="B70" s="588" t="s">
        <v>382</v>
      </c>
      <c r="C70" s="326" t="s">
        <v>0</v>
      </c>
      <c r="D70" s="242">
        <f t="shared" ref="D70:K70" si="64">SUM(D71:D72)</f>
        <v>0</v>
      </c>
      <c r="E70" s="244">
        <f t="shared" si="64"/>
        <v>0</v>
      </c>
      <c r="F70" s="245">
        <f t="shared" si="64"/>
        <v>0</v>
      </c>
      <c r="G70" s="243">
        <f t="shared" si="64"/>
        <v>0</v>
      </c>
      <c r="H70" s="242">
        <f>I70+J70+K70</f>
        <v>0</v>
      </c>
      <c r="I70" s="244">
        <f t="shared" si="64"/>
        <v>0</v>
      </c>
      <c r="J70" s="245">
        <f t="shared" si="64"/>
        <v>0</v>
      </c>
      <c r="K70" s="243">
        <f t="shared" si="64"/>
        <v>0</v>
      </c>
      <c r="L70" s="604">
        <v>0</v>
      </c>
      <c r="M70" s="247" t="s">
        <v>278</v>
      </c>
      <c r="N70" s="248" t="s">
        <v>278</v>
      </c>
      <c r="O70" s="245">
        <f>O71+O72</f>
        <v>0</v>
      </c>
      <c r="P70" s="327">
        <f t="shared" ref="P70:Q70" si="65">P71+P72</f>
        <v>0</v>
      </c>
      <c r="Q70" s="327">
        <f t="shared" si="65"/>
        <v>0</v>
      </c>
      <c r="R70" s="276">
        <f>R71+R72</f>
        <v>0</v>
      </c>
      <c r="S70" s="248">
        <v>2</v>
      </c>
      <c r="T70" s="249" t="s">
        <v>278</v>
      </c>
    </row>
    <row r="71" spans="1:28" ht="98.25" customHeight="1" thickBot="1" x14ac:dyDescent="0.35">
      <c r="A71" s="787"/>
      <c r="B71" s="328" t="s">
        <v>383</v>
      </c>
      <c r="C71" s="789" t="s">
        <v>155</v>
      </c>
      <c r="D71" s="595">
        <f>G71+F71</f>
        <v>0</v>
      </c>
      <c r="E71" s="251">
        <v>0</v>
      </c>
      <c r="F71" s="620">
        <v>0</v>
      </c>
      <c r="G71" s="617">
        <v>0</v>
      </c>
      <c r="H71" s="242">
        <f>I71+J71+K71</f>
        <v>0</v>
      </c>
      <c r="I71" s="251">
        <v>0</v>
      </c>
      <c r="J71" s="620">
        <v>0</v>
      </c>
      <c r="K71" s="617">
        <v>0</v>
      </c>
      <c r="L71" s="604" t="e">
        <f>H71*100/D71</f>
        <v>#DIV/0!</v>
      </c>
      <c r="M71" s="843" t="s">
        <v>494</v>
      </c>
      <c r="N71" s="841" t="s">
        <v>495</v>
      </c>
      <c r="O71" s="620">
        <f>D71</f>
        <v>0</v>
      </c>
      <c r="P71" s="254">
        <v>0</v>
      </c>
      <c r="Q71" s="254">
        <v>0</v>
      </c>
      <c r="R71" s="255">
        <v>0</v>
      </c>
      <c r="S71" s="626">
        <v>1</v>
      </c>
      <c r="T71" s="626" t="s">
        <v>266</v>
      </c>
    </row>
    <row r="72" spans="1:28" ht="84.75" customHeight="1" thickBot="1" x14ac:dyDescent="0.35">
      <c r="A72" s="787"/>
      <c r="B72" s="588" t="s">
        <v>381</v>
      </c>
      <c r="C72" s="789"/>
      <c r="D72" s="595">
        <f>G72+F72</f>
        <v>0</v>
      </c>
      <c r="E72" s="329">
        <v>0</v>
      </c>
      <c r="F72" s="330">
        <v>0</v>
      </c>
      <c r="G72" s="271">
        <v>0</v>
      </c>
      <c r="H72" s="242">
        <f>I72+J72+K72</f>
        <v>0</v>
      </c>
      <c r="I72" s="329">
        <v>0</v>
      </c>
      <c r="J72" s="330">
        <v>0</v>
      </c>
      <c r="K72" s="331">
        <v>0</v>
      </c>
      <c r="L72" s="604" t="e">
        <f>H72*100/D72</f>
        <v>#DIV/0!</v>
      </c>
      <c r="M72" s="844"/>
      <c r="N72" s="842"/>
      <c r="O72" s="620">
        <f>D72</f>
        <v>0</v>
      </c>
      <c r="P72" s="625">
        <v>0</v>
      </c>
      <c r="Q72" s="625">
        <v>0</v>
      </c>
      <c r="R72" s="272">
        <v>0</v>
      </c>
      <c r="S72" s="240">
        <v>1</v>
      </c>
      <c r="T72" s="240" t="s">
        <v>266</v>
      </c>
    </row>
    <row r="73" spans="1:28" x14ac:dyDescent="0.3">
      <c r="A73" s="819">
        <v>12</v>
      </c>
      <c r="B73" s="881" t="s">
        <v>400</v>
      </c>
      <c r="C73" s="317" t="s">
        <v>0</v>
      </c>
      <c r="D73" s="609">
        <f>E73+F73+G73</f>
        <v>301836</v>
      </c>
      <c r="E73" s="609">
        <f>E74+E75</f>
        <v>0</v>
      </c>
      <c r="F73" s="609">
        <f>F74+F75+F76+F77+F78+F79+F80+F81+F82+F83+F84+F85</f>
        <v>0</v>
      </c>
      <c r="G73" s="609">
        <f>G74+G75+G76+G77+G78+G79+G80+G81+G82+G83+G84+G85</f>
        <v>301836</v>
      </c>
      <c r="H73" s="609">
        <f>H74+H75+H76+H77+H78+H79+H80+H81+H82+H83+H84+H85</f>
        <v>0</v>
      </c>
      <c r="I73" s="609">
        <f>I74+I75</f>
        <v>0</v>
      </c>
      <c r="J73" s="609">
        <f>J74+J75+J76+J77+J78+J79+J80+J81+J82+J83+J84+J85</f>
        <v>0</v>
      </c>
      <c r="K73" s="609">
        <f>K74+K75+K76+K77+K78+K79+K80+K81+K82+K83+K84+K85</f>
        <v>0</v>
      </c>
      <c r="L73" s="604">
        <f>H73*100/D73</f>
        <v>0</v>
      </c>
      <c r="M73" s="318" t="s">
        <v>278</v>
      </c>
      <c r="N73" s="629" t="s">
        <v>278</v>
      </c>
      <c r="O73" s="628">
        <f>O76+O77+O78+O79+O80+O81+O82+O83+O84+O85</f>
        <v>0</v>
      </c>
      <c r="P73" s="628">
        <f>P76+P77+P78+P79+P80+P81+P82+P83+P84+P85</f>
        <v>0</v>
      </c>
      <c r="Q73" s="590" t="s">
        <v>281</v>
      </c>
      <c r="R73" s="619" t="s">
        <v>281</v>
      </c>
      <c r="S73" s="629"/>
      <c r="T73" s="319" t="s">
        <v>278</v>
      </c>
      <c r="U73" s="230">
        <f>SUM(D74:D85)</f>
        <v>301836</v>
      </c>
      <c r="V73" s="230">
        <f t="shared" ref="V73:AB73" si="66">SUM(E74:E85)</f>
        <v>0</v>
      </c>
      <c r="W73" s="230">
        <f t="shared" si="66"/>
        <v>0</v>
      </c>
      <c r="X73" s="230">
        <f t="shared" si="66"/>
        <v>301836</v>
      </c>
      <c r="Y73" s="230">
        <f t="shared" si="66"/>
        <v>0</v>
      </c>
      <c r="Z73" s="230">
        <f t="shared" si="66"/>
        <v>0</v>
      </c>
      <c r="AA73" s="230">
        <f t="shared" si="66"/>
        <v>0</v>
      </c>
      <c r="AB73" s="230">
        <f t="shared" si="66"/>
        <v>0</v>
      </c>
    </row>
    <row r="74" spans="1:28" ht="134.25" customHeight="1" x14ac:dyDescent="0.3">
      <c r="A74" s="819"/>
      <c r="B74" s="802"/>
      <c r="C74" s="624" t="s">
        <v>389</v>
      </c>
      <c r="D74" s="274">
        <f>G74+F74</f>
        <v>174829</v>
      </c>
      <c r="E74" s="332">
        <v>0</v>
      </c>
      <c r="F74" s="332">
        <v>0</v>
      </c>
      <c r="G74" s="274">
        <v>174829</v>
      </c>
      <c r="H74" s="274">
        <f>K74+J74</f>
        <v>0</v>
      </c>
      <c r="I74" s="332">
        <v>0</v>
      </c>
      <c r="J74" s="332">
        <v>0</v>
      </c>
      <c r="K74" s="332">
        <v>0</v>
      </c>
      <c r="L74" s="246">
        <f>H74*100/D74</f>
        <v>0</v>
      </c>
      <c r="M74" s="593" t="s">
        <v>405</v>
      </c>
      <c r="N74" s="593" t="s">
        <v>406</v>
      </c>
      <c r="O74" s="257" t="s">
        <v>281</v>
      </c>
      <c r="P74" s="639" t="s">
        <v>281</v>
      </c>
      <c r="Q74" s="639" t="s">
        <v>281</v>
      </c>
      <c r="R74" s="259" t="s">
        <v>281</v>
      </c>
      <c r="S74" s="613" t="s">
        <v>256</v>
      </c>
      <c r="T74" s="613" t="s">
        <v>278</v>
      </c>
    </row>
    <row r="75" spans="1:28" ht="133.5" customHeight="1" x14ac:dyDescent="0.3">
      <c r="A75" s="819"/>
      <c r="B75" s="589"/>
      <c r="C75" s="602" t="s">
        <v>401</v>
      </c>
      <c r="D75" s="274">
        <f>G75+F75</f>
        <v>127007</v>
      </c>
      <c r="E75" s="332">
        <v>0</v>
      </c>
      <c r="F75" s="332">
        <v>0</v>
      </c>
      <c r="G75" s="274">
        <v>127007</v>
      </c>
      <c r="H75" s="274">
        <f>K75+J75</f>
        <v>0</v>
      </c>
      <c r="I75" s="332">
        <v>0</v>
      </c>
      <c r="J75" s="332">
        <v>0</v>
      </c>
      <c r="K75" s="332">
        <v>0</v>
      </c>
      <c r="L75" s="246">
        <f>H75*100/D75</f>
        <v>0</v>
      </c>
      <c r="M75" s="593" t="s">
        <v>403</v>
      </c>
      <c r="N75" s="593" t="s">
        <v>404</v>
      </c>
      <c r="O75" s="257" t="s">
        <v>281</v>
      </c>
      <c r="P75" s="639" t="s">
        <v>281</v>
      </c>
      <c r="Q75" s="639" t="s">
        <v>281</v>
      </c>
      <c r="R75" s="259" t="s">
        <v>281</v>
      </c>
      <c r="S75" s="613"/>
      <c r="T75" s="613"/>
    </row>
    <row r="76" spans="1:28" ht="78" hidden="1" customHeight="1" x14ac:dyDescent="0.3">
      <c r="A76" s="819"/>
      <c r="B76" s="589"/>
      <c r="C76" s="624" t="s">
        <v>155</v>
      </c>
      <c r="D76" s="274">
        <f t="shared" ref="D76:D85" si="67">G76+F76</f>
        <v>0</v>
      </c>
      <c r="E76" s="332">
        <v>0</v>
      </c>
      <c r="F76" s="332">
        <v>0</v>
      </c>
      <c r="G76" s="274">
        <v>0</v>
      </c>
      <c r="H76" s="274">
        <f t="shared" ref="H76:H85" si="68">K76+J76</f>
        <v>0</v>
      </c>
      <c r="I76" s="332">
        <v>0</v>
      </c>
      <c r="J76" s="332">
        <v>0</v>
      </c>
      <c r="K76" s="332">
        <v>0</v>
      </c>
      <c r="L76" s="246" t="e">
        <f t="shared" ref="L76:L85" si="69">H76*100/D76</f>
        <v>#DIV/0!</v>
      </c>
      <c r="M76" s="775" t="s">
        <v>402</v>
      </c>
      <c r="N76" s="775" t="s">
        <v>429</v>
      </c>
      <c r="O76" s="257">
        <f>D76</f>
        <v>0</v>
      </c>
      <c r="P76" s="639">
        <v>0</v>
      </c>
      <c r="Q76" s="639">
        <v>0</v>
      </c>
      <c r="R76" s="259">
        <v>0</v>
      </c>
      <c r="S76" s="613"/>
      <c r="T76" s="613" t="s">
        <v>266</v>
      </c>
    </row>
    <row r="77" spans="1:28" ht="46.5" hidden="1" customHeight="1" x14ac:dyDescent="0.3">
      <c r="A77" s="819"/>
      <c r="B77" s="589"/>
      <c r="C77" s="624" t="s">
        <v>122</v>
      </c>
      <c r="D77" s="274">
        <f t="shared" si="67"/>
        <v>0</v>
      </c>
      <c r="E77" s="332">
        <v>0</v>
      </c>
      <c r="F77" s="332">
        <v>0</v>
      </c>
      <c r="G77" s="274">
        <v>0</v>
      </c>
      <c r="H77" s="274">
        <f t="shared" si="68"/>
        <v>0</v>
      </c>
      <c r="I77" s="332">
        <v>0</v>
      </c>
      <c r="J77" s="332">
        <v>0</v>
      </c>
      <c r="K77" s="332">
        <v>0</v>
      </c>
      <c r="L77" s="246" t="e">
        <f t="shared" si="69"/>
        <v>#DIV/0!</v>
      </c>
      <c r="M77" s="776"/>
      <c r="N77" s="776"/>
      <c r="O77" s="257">
        <f t="shared" ref="O77:O85" si="70">D77</f>
        <v>0</v>
      </c>
      <c r="P77" s="639">
        <v>0</v>
      </c>
      <c r="Q77" s="639">
        <v>0</v>
      </c>
      <c r="R77" s="259">
        <v>0</v>
      </c>
      <c r="S77" s="613"/>
      <c r="T77" s="613" t="s">
        <v>266</v>
      </c>
    </row>
    <row r="78" spans="1:28" ht="46.5" hidden="1" customHeight="1" x14ac:dyDescent="0.3">
      <c r="A78" s="819"/>
      <c r="B78" s="589"/>
      <c r="C78" s="824" t="s">
        <v>123</v>
      </c>
      <c r="D78" s="274">
        <f t="shared" si="67"/>
        <v>0</v>
      </c>
      <c r="E78" s="332">
        <v>0</v>
      </c>
      <c r="F78" s="332">
        <v>0</v>
      </c>
      <c r="G78" s="274">
        <v>0</v>
      </c>
      <c r="H78" s="274">
        <f t="shared" si="68"/>
        <v>0</v>
      </c>
      <c r="I78" s="332">
        <v>0</v>
      </c>
      <c r="J78" s="332">
        <v>0</v>
      </c>
      <c r="K78" s="332">
        <v>0</v>
      </c>
      <c r="L78" s="246" t="e">
        <f t="shared" si="69"/>
        <v>#DIV/0!</v>
      </c>
      <c r="M78" s="776"/>
      <c r="N78" s="776"/>
      <c r="O78" s="257">
        <f t="shared" si="70"/>
        <v>0</v>
      </c>
      <c r="P78" s="639">
        <v>0</v>
      </c>
      <c r="Q78" s="639">
        <v>0</v>
      </c>
      <c r="R78" s="259">
        <v>0</v>
      </c>
      <c r="S78" s="613"/>
      <c r="T78" s="613" t="s">
        <v>266</v>
      </c>
    </row>
    <row r="79" spans="1:28" ht="66.75" hidden="1" customHeight="1" x14ac:dyDescent="0.3">
      <c r="A79" s="819"/>
      <c r="B79" s="589"/>
      <c r="C79" s="718"/>
      <c r="D79" s="274">
        <f t="shared" si="67"/>
        <v>0</v>
      </c>
      <c r="E79" s="332">
        <v>0</v>
      </c>
      <c r="F79" s="332">
        <v>0</v>
      </c>
      <c r="G79" s="274">
        <v>0</v>
      </c>
      <c r="H79" s="274">
        <f t="shared" si="68"/>
        <v>0</v>
      </c>
      <c r="I79" s="332">
        <v>0</v>
      </c>
      <c r="J79" s="332">
        <v>0</v>
      </c>
      <c r="K79" s="332">
        <v>0</v>
      </c>
      <c r="L79" s="246" t="e">
        <f t="shared" si="69"/>
        <v>#DIV/0!</v>
      </c>
      <c r="M79" s="776"/>
      <c r="N79" s="776"/>
      <c r="O79" s="257">
        <f t="shared" si="70"/>
        <v>0</v>
      </c>
      <c r="P79" s="639">
        <v>0</v>
      </c>
      <c r="Q79" s="639">
        <v>0</v>
      </c>
      <c r="R79" s="259">
        <v>0</v>
      </c>
      <c r="S79" s="613"/>
      <c r="T79" s="613" t="s">
        <v>266</v>
      </c>
    </row>
    <row r="80" spans="1:28" ht="66.75" hidden="1" customHeight="1" x14ac:dyDescent="0.3">
      <c r="A80" s="819"/>
      <c r="B80" s="589"/>
      <c r="C80" s="824" t="s">
        <v>124</v>
      </c>
      <c r="D80" s="274">
        <f t="shared" si="67"/>
        <v>0</v>
      </c>
      <c r="E80" s="332">
        <v>0</v>
      </c>
      <c r="F80" s="332">
        <v>0</v>
      </c>
      <c r="G80" s="274">
        <v>0</v>
      </c>
      <c r="H80" s="274">
        <f t="shared" si="68"/>
        <v>0</v>
      </c>
      <c r="I80" s="332">
        <v>0</v>
      </c>
      <c r="J80" s="332">
        <v>0</v>
      </c>
      <c r="K80" s="332">
        <v>0</v>
      </c>
      <c r="L80" s="246" t="e">
        <f t="shared" si="69"/>
        <v>#DIV/0!</v>
      </c>
      <c r="M80" s="776"/>
      <c r="N80" s="776"/>
      <c r="O80" s="257">
        <f t="shared" si="70"/>
        <v>0</v>
      </c>
      <c r="P80" s="639">
        <v>0</v>
      </c>
      <c r="Q80" s="639">
        <v>0</v>
      </c>
      <c r="R80" s="259">
        <v>0</v>
      </c>
      <c r="S80" s="613"/>
      <c r="T80" s="613" t="s">
        <v>266</v>
      </c>
    </row>
    <row r="81" spans="1:28" ht="35.25" hidden="1" customHeight="1" x14ac:dyDescent="0.3">
      <c r="A81" s="819"/>
      <c r="B81" s="589"/>
      <c r="C81" s="718"/>
      <c r="D81" s="274">
        <f t="shared" si="67"/>
        <v>0</v>
      </c>
      <c r="E81" s="267">
        <v>0</v>
      </c>
      <c r="F81" s="332">
        <v>0</v>
      </c>
      <c r="G81" s="274">
        <v>0</v>
      </c>
      <c r="H81" s="274">
        <f t="shared" si="68"/>
        <v>0</v>
      </c>
      <c r="I81" s="332">
        <v>0</v>
      </c>
      <c r="J81" s="332">
        <v>0</v>
      </c>
      <c r="K81" s="332">
        <v>0</v>
      </c>
      <c r="L81" s="246" t="e">
        <f t="shared" si="69"/>
        <v>#DIV/0!</v>
      </c>
      <c r="M81" s="776"/>
      <c r="N81" s="776"/>
      <c r="O81" s="257">
        <f t="shared" si="70"/>
        <v>0</v>
      </c>
      <c r="P81" s="639">
        <v>0</v>
      </c>
      <c r="Q81" s="639">
        <v>0</v>
      </c>
      <c r="R81" s="259">
        <v>0</v>
      </c>
      <c r="S81" s="613"/>
      <c r="T81" s="613" t="s">
        <v>266</v>
      </c>
    </row>
    <row r="82" spans="1:28" ht="1.5" hidden="1" customHeight="1" x14ac:dyDescent="0.3">
      <c r="A82" s="819"/>
      <c r="B82" s="589"/>
      <c r="C82" s="624" t="s">
        <v>359</v>
      </c>
      <c r="D82" s="274">
        <f t="shared" si="67"/>
        <v>0</v>
      </c>
      <c r="E82" s="332">
        <v>0</v>
      </c>
      <c r="F82" s="332">
        <v>0</v>
      </c>
      <c r="G82" s="274">
        <v>0</v>
      </c>
      <c r="H82" s="274">
        <f t="shared" si="68"/>
        <v>0</v>
      </c>
      <c r="I82" s="332">
        <v>0</v>
      </c>
      <c r="J82" s="332">
        <v>0</v>
      </c>
      <c r="K82" s="332">
        <v>0</v>
      </c>
      <c r="L82" s="246" t="e">
        <f t="shared" si="69"/>
        <v>#DIV/0!</v>
      </c>
      <c r="M82" s="776"/>
      <c r="N82" s="776"/>
      <c r="O82" s="257">
        <f t="shared" si="70"/>
        <v>0</v>
      </c>
      <c r="P82" s="639">
        <v>0</v>
      </c>
      <c r="Q82" s="639">
        <v>0</v>
      </c>
      <c r="R82" s="259">
        <v>0</v>
      </c>
      <c r="S82" s="613"/>
      <c r="T82" s="613" t="s">
        <v>266</v>
      </c>
    </row>
    <row r="83" spans="1:28" ht="39" hidden="1" customHeight="1" x14ac:dyDescent="0.3">
      <c r="A83" s="819"/>
      <c r="B83" s="589"/>
      <c r="C83" s="624" t="s">
        <v>164</v>
      </c>
      <c r="D83" s="274">
        <f t="shared" si="67"/>
        <v>0</v>
      </c>
      <c r="E83" s="332">
        <v>0</v>
      </c>
      <c r="F83" s="332">
        <v>0</v>
      </c>
      <c r="G83" s="274">
        <v>0</v>
      </c>
      <c r="H83" s="274">
        <f t="shared" si="68"/>
        <v>0</v>
      </c>
      <c r="I83" s="332">
        <v>0</v>
      </c>
      <c r="J83" s="332">
        <v>0</v>
      </c>
      <c r="K83" s="332">
        <v>0</v>
      </c>
      <c r="L83" s="246" t="e">
        <f t="shared" si="69"/>
        <v>#DIV/0!</v>
      </c>
      <c r="M83" s="776"/>
      <c r="N83" s="776"/>
      <c r="O83" s="257">
        <f t="shared" si="70"/>
        <v>0</v>
      </c>
      <c r="P83" s="639">
        <v>0</v>
      </c>
      <c r="Q83" s="639">
        <v>0</v>
      </c>
      <c r="R83" s="259">
        <v>0</v>
      </c>
      <c r="S83" s="613"/>
      <c r="T83" s="613" t="s">
        <v>266</v>
      </c>
    </row>
    <row r="84" spans="1:28" ht="0.75" customHeight="1" thickBot="1" x14ac:dyDescent="0.35">
      <c r="A84" s="819"/>
      <c r="B84" s="589"/>
      <c r="C84" s="824" t="s">
        <v>127</v>
      </c>
      <c r="D84" s="274">
        <f t="shared" si="67"/>
        <v>0</v>
      </c>
      <c r="E84" s="332">
        <v>0</v>
      </c>
      <c r="F84" s="332">
        <v>0</v>
      </c>
      <c r="G84" s="274">
        <v>0</v>
      </c>
      <c r="H84" s="274">
        <f t="shared" si="68"/>
        <v>0</v>
      </c>
      <c r="I84" s="332">
        <v>0</v>
      </c>
      <c r="J84" s="332">
        <v>0</v>
      </c>
      <c r="K84" s="332">
        <v>0</v>
      </c>
      <c r="L84" s="246" t="e">
        <f t="shared" si="69"/>
        <v>#DIV/0!</v>
      </c>
      <c r="M84" s="776"/>
      <c r="N84" s="776"/>
      <c r="O84" s="257">
        <f t="shared" si="70"/>
        <v>0</v>
      </c>
      <c r="P84" s="639">
        <v>0</v>
      </c>
      <c r="Q84" s="639">
        <v>0</v>
      </c>
      <c r="R84" s="259">
        <v>0</v>
      </c>
      <c r="S84" s="613"/>
      <c r="T84" s="613"/>
    </row>
    <row r="85" spans="1:28" ht="46.5" hidden="1" customHeight="1" thickBot="1" x14ac:dyDescent="0.35">
      <c r="A85" s="819"/>
      <c r="B85" s="589"/>
      <c r="C85" s="718"/>
      <c r="D85" s="274">
        <f t="shared" si="67"/>
        <v>0</v>
      </c>
      <c r="E85" s="332">
        <v>0</v>
      </c>
      <c r="F85" s="332">
        <v>0</v>
      </c>
      <c r="G85" s="274">
        <v>0</v>
      </c>
      <c r="H85" s="274">
        <f t="shared" si="68"/>
        <v>0</v>
      </c>
      <c r="I85" s="332">
        <v>0</v>
      </c>
      <c r="J85" s="332">
        <v>0</v>
      </c>
      <c r="K85" s="332">
        <v>0</v>
      </c>
      <c r="L85" s="246" t="e">
        <f t="shared" si="69"/>
        <v>#DIV/0!</v>
      </c>
      <c r="M85" s="777"/>
      <c r="N85" s="777"/>
      <c r="O85" s="257">
        <f t="shared" si="70"/>
        <v>0</v>
      </c>
      <c r="P85" s="639">
        <v>0</v>
      </c>
      <c r="Q85" s="639">
        <v>0</v>
      </c>
      <c r="R85" s="259">
        <v>0</v>
      </c>
      <c r="S85" s="613"/>
      <c r="T85" s="613" t="s">
        <v>266</v>
      </c>
    </row>
    <row r="86" spans="1:28" ht="61.5" customHeight="1" x14ac:dyDescent="0.3">
      <c r="A86" s="588">
        <v>13</v>
      </c>
      <c r="B86" s="787" t="s">
        <v>268</v>
      </c>
      <c r="C86" s="815" t="s">
        <v>0</v>
      </c>
      <c r="D86" s="816">
        <f t="shared" ref="D86:K86" si="71">SUM(D88:D92)</f>
        <v>0</v>
      </c>
      <c r="E86" s="756">
        <f t="shared" si="71"/>
        <v>0</v>
      </c>
      <c r="F86" s="762">
        <f t="shared" si="71"/>
        <v>0</v>
      </c>
      <c r="G86" s="813">
        <f t="shared" si="71"/>
        <v>0</v>
      </c>
      <c r="H86" s="882">
        <f t="shared" si="71"/>
        <v>0</v>
      </c>
      <c r="I86" s="756">
        <f t="shared" si="71"/>
        <v>0</v>
      </c>
      <c r="J86" s="756">
        <f t="shared" si="71"/>
        <v>0</v>
      </c>
      <c r="K86" s="813">
        <f t="shared" si="71"/>
        <v>0</v>
      </c>
      <c r="L86" s="875" t="e">
        <f>H86*100/D86</f>
        <v>#DIV/0!</v>
      </c>
      <c r="M86" s="845" t="s">
        <v>278</v>
      </c>
      <c r="N86" s="779" t="s">
        <v>278</v>
      </c>
      <c r="O86" s="762">
        <f>SUM(O88:O92)</f>
        <v>0</v>
      </c>
      <c r="P86" s="760">
        <f>SUM(P88:P92)</f>
        <v>0</v>
      </c>
      <c r="Q86" s="760">
        <f>Q90+Q92</f>
        <v>0</v>
      </c>
      <c r="R86" s="758">
        <f>SUM(R88:R92)</f>
        <v>0</v>
      </c>
      <c r="S86" s="626">
        <f>SUM(S88:S90)</f>
        <v>1</v>
      </c>
      <c r="T86" s="754" t="s">
        <v>266</v>
      </c>
      <c r="U86" s="230">
        <f>SUM(D88:D92)</f>
        <v>0</v>
      </c>
      <c r="V86" s="230">
        <f t="shared" ref="V86:AA86" si="72">SUM(E88:E92)</f>
        <v>0</v>
      </c>
      <c r="W86" s="230">
        <f t="shared" si="72"/>
        <v>0</v>
      </c>
      <c r="X86" s="230">
        <f t="shared" si="72"/>
        <v>0</v>
      </c>
      <c r="Y86" s="230">
        <f t="shared" si="72"/>
        <v>0</v>
      </c>
      <c r="Z86" s="230">
        <f t="shared" si="72"/>
        <v>0</v>
      </c>
      <c r="AA86" s="230">
        <f t="shared" si="72"/>
        <v>0</v>
      </c>
      <c r="AB86" s="230">
        <f>SUM(K88:K92)</f>
        <v>0</v>
      </c>
    </row>
    <row r="87" spans="1:28" ht="96.75" customHeight="1" thickBot="1" x14ac:dyDescent="0.35">
      <c r="A87" s="589"/>
      <c r="B87" s="818"/>
      <c r="C87" s="815"/>
      <c r="D87" s="817"/>
      <c r="E87" s="757"/>
      <c r="F87" s="763"/>
      <c r="G87" s="814"/>
      <c r="H87" s="850"/>
      <c r="I87" s="757"/>
      <c r="J87" s="757"/>
      <c r="K87" s="814"/>
      <c r="L87" s="876"/>
      <c r="M87" s="846"/>
      <c r="N87" s="765"/>
      <c r="O87" s="763"/>
      <c r="P87" s="761"/>
      <c r="Q87" s="761"/>
      <c r="R87" s="759"/>
      <c r="S87" s="283"/>
      <c r="T87" s="755"/>
    </row>
    <row r="88" spans="1:28" ht="90.75" hidden="1" customHeight="1" x14ac:dyDescent="0.3">
      <c r="A88" s="587"/>
      <c r="B88" s="333" t="s">
        <v>474</v>
      </c>
      <c r="C88" s="795" t="s">
        <v>155</v>
      </c>
      <c r="D88" s="334">
        <f t="shared" ref="D88:D92" si="73">SUM(E88:G88)</f>
        <v>0</v>
      </c>
      <c r="E88" s="256">
        <v>0</v>
      </c>
      <c r="F88" s="257">
        <v>0</v>
      </c>
      <c r="G88" s="335">
        <v>0</v>
      </c>
      <c r="H88" s="336">
        <f t="shared" ref="H88:H90" si="74">SUM(I88:K88)</f>
        <v>0</v>
      </c>
      <c r="I88" s="256">
        <v>0</v>
      </c>
      <c r="J88" s="257">
        <v>0</v>
      </c>
      <c r="K88" s="258">
        <v>0</v>
      </c>
      <c r="L88" s="337" t="e">
        <f t="shared" ref="L88:L91" si="75">H88*100/D88</f>
        <v>#DIV/0!</v>
      </c>
      <c r="M88" s="298" t="s">
        <v>395</v>
      </c>
      <c r="N88" s="593" t="s">
        <v>483</v>
      </c>
      <c r="O88" s="257">
        <f t="shared" ref="O88:O92" si="76">D88</f>
        <v>0</v>
      </c>
      <c r="P88" s="639">
        <v>0</v>
      </c>
      <c r="Q88" s="639">
        <v>0</v>
      </c>
      <c r="R88" s="259">
        <v>0</v>
      </c>
      <c r="S88" s="613"/>
      <c r="T88" s="626" t="s">
        <v>266</v>
      </c>
      <c r="U88" s="230"/>
    </row>
    <row r="89" spans="1:28" ht="90.75" hidden="1" customHeight="1" x14ac:dyDescent="0.3">
      <c r="A89" s="587"/>
      <c r="B89" s="333" t="s">
        <v>475</v>
      </c>
      <c r="C89" s="795"/>
      <c r="D89" s="334">
        <f t="shared" si="73"/>
        <v>0</v>
      </c>
      <c r="E89" s="256">
        <v>0</v>
      </c>
      <c r="F89" s="257">
        <v>0</v>
      </c>
      <c r="G89" s="335">
        <v>0</v>
      </c>
      <c r="H89" s="336">
        <f t="shared" si="74"/>
        <v>0</v>
      </c>
      <c r="I89" s="256">
        <v>0</v>
      </c>
      <c r="J89" s="257">
        <v>0</v>
      </c>
      <c r="K89" s="258">
        <v>0</v>
      </c>
      <c r="L89" s="337" t="e">
        <f t="shared" si="75"/>
        <v>#DIV/0!</v>
      </c>
      <c r="M89" s="298" t="s">
        <v>476</v>
      </c>
      <c r="N89" s="593" t="s">
        <v>477</v>
      </c>
      <c r="O89" s="257">
        <f t="shared" si="76"/>
        <v>0</v>
      </c>
      <c r="P89" s="639">
        <v>0</v>
      </c>
      <c r="Q89" s="639">
        <v>0</v>
      </c>
      <c r="R89" s="259">
        <v>0</v>
      </c>
      <c r="S89" s="613"/>
      <c r="T89" s="626" t="s">
        <v>266</v>
      </c>
      <c r="U89" s="230"/>
    </row>
    <row r="90" spans="1:28" ht="78" hidden="1" customHeight="1" x14ac:dyDescent="0.3">
      <c r="A90" s="587"/>
      <c r="B90" s="333" t="s">
        <v>394</v>
      </c>
      <c r="C90" s="681"/>
      <c r="D90" s="334">
        <f t="shared" si="73"/>
        <v>0</v>
      </c>
      <c r="E90" s="300">
        <v>0</v>
      </c>
      <c r="F90" s="301">
        <v>0</v>
      </c>
      <c r="G90" s="335">
        <v>0</v>
      </c>
      <c r="H90" s="336">
        <f t="shared" si="74"/>
        <v>0</v>
      </c>
      <c r="I90" s="300">
        <v>0</v>
      </c>
      <c r="J90" s="301">
        <v>0</v>
      </c>
      <c r="K90" s="258">
        <v>0</v>
      </c>
      <c r="L90" s="337" t="e">
        <f t="shared" si="75"/>
        <v>#DIV/0!</v>
      </c>
      <c r="M90" s="298" t="s">
        <v>395</v>
      </c>
      <c r="N90" s="593" t="s">
        <v>482</v>
      </c>
      <c r="O90" s="257">
        <f t="shared" si="76"/>
        <v>0</v>
      </c>
      <c r="P90" s="639">
        <v>0</v>
      </c>
      <c r="Q90" s="639">
        <v>0</v>
      </c>
      <c r="R90" s="259">
        <v>0</v>
      </c>
      <c r="S90" s="613">
        <v>1</v>
      </c>
      <c r="T90" s="626" t="s">
        <v>266</v>
      </c>
    </row>
    <row r="91" spans="1:28" ht="100.5" hidden="1" customHeight="1" thickBot="1" x14ac:dyDescent="0.35">
      <c r="A91" s="589"/>
      <c r="B91" s="338" t="s">
        <v>454</v>
      </c>
      <c r="C91" s="626" t="s">
        <v>453</v>
      </c>
      <c r="D91" s="334">
        <f t="shared" si="73"/>
        <v>0</v>
      </c>
      <c r="E91" s="339">
        <v>0</v>
      </c>
      <c r="F91" s="340">
        <v>0</v>
      </c>
      <c r="G91" s="554">
        <v>0</v>
      </c>
      <c r="H91" s="336">
        <f>SUM(I91:K91)</f>
        <v>0</v>
      </c>
      <c r="I91" s="339">
        <v>0</v>
      </c>
      <c r="J91" s="340">
        <v>0</v>
      </c>
      <c r="K91" s="271">
        <v>0</v>
      </c>
      <c r="L91" s="337" t="e">
        <f t="shared" si="75"/>
        <v>#DIV/0!</v>
      </c>
      <c r="M91" s="342" t="s">
        <v>455</v>
      </c>
      <c r="N91" s="642" t="s">
        <v>489</v>
      </c>
      <c r="O91" s="257">
        <f t="shared" si="76"/>
        <v>0</v>
      </c>
      <c r="P91" s="625">
        <v>0</v>
      </c>
      <c r="Q91" s="625">
        <v>0</v>
      </c>
      <c r="R91" s="272">
        <v>0</v>
      </c>
      <c r="S91" s="240"/>
      <c r="T91" s="626" t="s">
        <v>266</v>
      </c>
    </row>
    <row r="92" spans="1:28" ht="58.5" hidden="1" customHeight="1" thickBot="1" x14ac:dyDescent="0.35">
      <c r="A92" s="589"/>
      <c r="B92" s="338" t="s">
        <v>393</v>
      </c>
      <c r="C92" s="626" t="s">
        <v>160</v>
      </c>
      <c r="D92" s="334">
        <f t="shared" si="73"/>
        <v>0</v>
      </c>
      <c r="E92" s="339">
        <v>0</v>
      </c>
      <c r="F92" s="340">
        <v>0</v>
      </c>
      <c r="G92" s="314">
        <v>0</v>
      </c>
      <c r="H92" s="336">
        <f>SUM(I92:K92)</f>
        <v>0</v>
      </c>
      <c r="I92" s="339">
        <v>0</v>
      </c>
      <c r="J92" s="340">
        <v>0</v>
      </c>
      <c r="K92" s="341">
        <v>0</v>
      </c>
      <c r="L92" s="337" t="e">
        <f t="shared" ref="L92" si="77">H92*100/D92</f>
        <v>#DIV/0!</v>
      </c>
      <c r="M92" s="342" t="s">
        <v>399</v>
      </c>
      <c r="N92" s="642" t="s">
        <v>425</v>
      </c>
      <c r="O92" s="270">
        <f t="shared" si="76"/>
        <v>0</v>
      </c>
      <c r="P92" s="625">
        <v>0</v>
      </c>
      <c r="Q92" s="625">
        <v>0</v>
      </c>
      <c r="R92" s="272">
        <v>0</v>
      </c>
      <c r="S92" s="240"/>
      <c r="T92" s="613" t="s">
        <v>266</v>
      </c>
    </row>
    <row r="93" spans="1:28" ht="24.75" customHeight="1" thickBot="1" x14ac:dyDescent="0.35">
      <c r="A93" s="792">
        <v>14</v>
      </c>
      <c r="B93" s="878" t="s">
        <v>269</v>
      </c>
      <c r="C93" s="196" t="s">
        <v>0</v>
      </c>
      <c r="D93" s="242">
        <f t="shared" ref="D93:K93" si="78">SUM(D94:D101)</f>
        <v>117838</v>
      </c>
      <c r="E93" s="244">
        <f t="shared" si="78"/>
        <v>0</v>
      </c>
      <c r="F93" s="245">
        <f t="shared" si="78"/>
        <v>100020</v>
      </c>
      <c r="G93" s="243">
        <f t="shared" si="78"/>
        <v>17818</v>
      </c>
      <c r="H93" s="242">
        <f t="shared" si="78"/>
        <v>0</v>
      </c>
      <c r="I93" s="244">
        <f t="shared" si="78"/>
        <v>0</v>
      </c>
      <c r="J93" s="245">
        <f t="shared" si="78"/>
        <v>0</v>
      </c>
      <c r="K93" s="243">
        <f t="shared" si="78"/>
        <v>0</v>
      </c>
      <c r="L93" s="288">
        <f>H93*100/D93</f>
        <v>0</v>
      </c>
      <c r="M93" s="247" t="s">
        <v>278</v>
      </c>
      <c r="N93" s="248" t="s">
        <v>278</v>
      </c>
      <c r="O93" s="245">
        <f>SUM(O94:O101)</f>
        <v>117838</v>
      </c>
      <c r="P93" s="275">
        <f>SUM(P94:P101)</f>
        <v>113273</v>
      </c>
      <c r="Q93" s="275">
        <v>0</v>
      </c>
      <c r="R93" s="276">
        <f>SUM(R94:R101)</f>
        <v>1</v>
      </c>
      <c r="S93" s="248">
        <f>SUM(S94:S101)</f>
        <v>17</v>
      </c>
      <c r="T93" s="249" t="s">
        <v>278</v>
      </c>
      <c r="U93" s="230">
        <f>SUM(U94:U101)</f>
        <v>117838</v>
      </c>
      <c r="V93" s="230">
        <f t="shared" ref="V93:AB93" si="79">SUM(V94:V101)</f>
        <v>0</v>
      </c>
      <c r="W93" s="230">
        <f t="shared" si="79"/>
        <v>100020</v>
      </c>
      <c r="X93" s="230">
        <f t="shared" si="79"/>
        <v>17818</v>
      </c>
      <c r="Y93" s="230">
        <f t="shared" si="79"/>
        <v>0</v>
      </c>
      <c r="Z93" s="230">
        <f t="shared" si="79"/>
        <v>0</v>
      </c>
      <c r="AA93" s="230">
        <f t="shared" si="79"/>
        <v>0</v>
      </c>
      <c r="AB93" s="230">
        <f t="shared" si="79"/>
        <v>0</v>
      </c>
    </row>
    <row r="94" spans="1:28" ht="37.5" x14ac:dyDescent="0.3">
      <c r="A94" s="793"/>
      <c r="B94" s="886"/>
      <c r="C94" s="603" t="s">
        <v>122</v>
      </c>
      <c r="D94" s="595">
        <f>SUM(E94:G94)</f>
        <v>980</v>
      </c>
      <c r="E94" s="293">
        <f>E107+E108</f>
        <v>0</v>
      </c>
      <c r="F94" s="296">
        <f>F107+F108</f>
        <v>0</v>
      </c>
      <c r="G94" s="617">
        <f>G107+G108</f>
        <v>980</v>
      </c>
      <c r="H94" s="595">
        <f>SUM(I94:K94)</f>
        <v>0</v>
      </c>
      <c r="I94" s="293">
        <f>I107+I108</f>
        <v>0</v>
      </c>
      <c r="J94" s="296">
        <f>J107+J108</f>
        <v>0</v>
      </c>
      <c r="K94" s="297">
        <f>K107+K108</f>
        <v>0</v>
      </c>
      <c r="L94" s="252">
        <f>H94*100/D94</f>
        <v>0</v>
      </c>
      <c r="M94" s="343" t="s">
        <v>278</v>
      </c>
      <c r="N94" s="626" t="s">
        <v>278</v>
      </c>
      <c r="O94" s="620">
        <f>O107+O108</f>
        <v>980</v>
      </c>
      <c r="P94" s="620">
        <f>P107+P108</f>
        <v>0</v>
      </c>
      <c r="Q94" s="620">
        <v>0</v>
      </c>
      <c r="R94" s="344">
        <f>R107+R108</f>
        <v>0</v>
      </c>
      <c r="S94" s="626">
        <v>2</v>
      </c>
      <c r="T94" s="277" t="s">
        <v>266</v>
      </c>
      <c r="U94" s="230">
        <f>D107+D108</f>
        <v>980</v>
      </c>
      <c r="V94" s="230">
        <f t="shared" ref="V94:AB99" si="80">E107+E108</f>
        <v>0</v>
      </c>
      <c r="W94" s="230">
        <f t="shared" si="80"/>
        <v>0</v>
      </c>
      <c r="X94" s="230">
        <f t="shared" si="80"/>
        <v>980</v>
      </c>
      <c r="Y94" s="230">
        <f t="shared" si="80"/>
        <v>0</v>
      </c>
      <c r="Z94" s="230">
        <f t="shared" si="80"/>
        <v>0</v>
      </c>
      <c r="AA94" s="230">
        <f t="shared" si="80"/>
        <v>0</v>
      </c>
      <c r="AB94" s="230">
        <f t="shared" si="80"/>
        <v>0</v>
      </c>
    </row>
    <row r="95" spans="1:28" ht="37.5" x14ac:dyDescent="0.3">
      <c r="A95" s="793"/>
      <c r="B95" s="886"/>
      <c r="C95" s="635" t="s">
        <v>123</v>
      </c>
      <c r="D95" s="595">
        <f t="shared" ref="D95:D101" si="81">SUM(E95:G95)</f>
        <v>413</v>
      </c>
      <c r="E95" s="266">
        <f t="shared" ref="E95" si="82">E109</f>
        <v>0</v>
      </c>
      <c r="F95" s="267">
        <f t="shared" ref="F95:G95" si="83">F109</f>
        <v>0</v>
      </c>
      <c r="G95" s="258">
        <f t="shared" si="83"/>
        <v>413</v>
      </c>
      <c r="H95" s="595">
        <f t="shared" ref="H95:H101" si="84">SUM(I95:K95)</f>
        <v>0</v>
      </c>
      <c r="I95" s="266">
        <f t="shared" ref="I95" si="85">I109</f>
        <v>0</v>
      </c>
      <c r="J95" s="267">
        <f t="shared" ref="J95" si="86">J109</f>
        <v>0</v>
      </c>
      <c r="K95" s="268">
        <f t="shared" ref="K95" si="87">K109</f>
        <v>0</v>
      </c>
      <c r="L95" s="252">
        <f t="shared" ref="L95:L99" si="88">H95*100/D95</f>
        <v>0</v>
      </c>
      <c r="M95" s="599" t="s">
        <v>278</v>
      </c>
      <c r="N95" s="613" t="s">
        <v>278</v>
      </c>
      <c r="O95" s="257">
        <f>O109</f>
        <v>413</v>
      </c>
      <c r="P95" s="257">
        <f>P109</f>
        <v>0</v>
      </c>
      <c r="Q95" s="620">
        <v>0</v>
      </c>
      <c r="R95" s="259">
        <f t="shared" ref="R95:R96" si="89">R109</f>
        <v>0</v>
      </c>
      <c r="S95" s="613">
        <v>2</v>
      </c>
      <c r="T95" s="278" t="s">
        <v>266</v>
      </c>
      <c r="U95" s="230">
        <f>D109</f>
        <v>413</v>
      </c>
      <c r="V95" s="230">
        <f t="shared" ref="V95:AB97" si="90">E109</f>
        <v>0</v>
      </c>
      <c r="W95" s="230">
        <f t="shared" si="90"/>
        <v>0</v>
      </c>
      <c r="X95" s="230">
        <f t="shared" si="90"/>
        <v>413</v>
      </c>
      <c r="Y95" s="230">
        <f t="shared" si="90"/>
        <v>0</v>
      </c>
      <c r="Z95" s="230">
        <f t="shared" si="90"/>
        <v>0</v>
      </c>
      <c r="AA95" s="230">
        <f t="shared" si="90"/>
        <v>0</v>
      </c>
      <c r="AB95" s="230">
        <f t="shared" si="90"/>
        <v>0</v>
      </c>
    </row>
    <row r="96" spans="1:28" x14ac:dyDescent="0.3">
      <c r="A96" s="793"/>
      <c r="B96" s="886"/>
      <c r="C96" s="601" t="s">
        <v>124</v>
      </c>
      <c r="D96" s="595">
        <f t="shared" si="81"/>
        <v>694</v>
      </c>
      <c r="E96" s="266">
        <f t="shared" ref="E96:G96" si="91">E110</f>
        <v>0</v>
      </c>
      <c r="F96" s="267">
        <f t="shared" si="91"/>
        <v>0</v>
      </c>
      <c r="G96" s="258">
        <f t="shared" si="91"/>
        <v>694</v>
      </c>
      <c r="H96" s="595">
        <f t="shared" si="84"/>
        <v>0</v>
      </c>
      <c r="I96" s="266">
        <f t="shared" ref="I96:K96" si="92">I110</f>
        <v>0</v>
      </c>
      <c r="J96" s="267">
        <f t="shared" si="92"/>
        <v>0</v>
      </c>
      <c r="K96" s="268">
        <f t="shared" si="92"/>
        <v>0</v>
      </c>
      <c r="L96" s="252">
        <f t="shared" si="88"/>
        <v>0</v>
      </c>
      <c r="M96" s="599" t="s">
        <v>278</v>
      </c>
      <c r="N96" s="613" t="s">
        <v>278</v>
      </c>
      <c r="O96" s="639">
        <f t="shared" ref="O96:P96" si="93">O110</f>
        <v>694</v>
      </c>
      <c r="P96" s="257">
        <f t="shared" si="93"/>
        <v>0</v>
      </c>
      <c r="Q96" s="620">
        <f t="shared" ref="Q96" si="94">Q108+Q109+Q110</f>
        <v>0</v>
      </c>
      <c r="R96" s="259">
        <f t="shared" si="89"/>
        <v>0</v>
      </c>
      <c r="S96" s="613">
        <v>1</v>
      </c>
      <c r="T96" s="278" t="s">
        <v>266</v>
      </c>
      <c r="U96" s="230">
        <f t="shared" ref="U96:U97" si="95">D110</f>
        <v>694</v>
      </c>
      <c r="V96" s="230">
        <f t="shared" si="90"/>
        <v>0</v>
      </c>
      <c r="W96" s="230">
        <f t="shared" si="90"/>
        <v>0</v>
      </c>
      <c r="X96" s="230">
        <f t="shared" si="90"/>
        <v>694</v>
      </c>
      <c r="Y96" s="230">
        <f t="shared" si="90"/>
        <v>0</v>
      </c>
      <c r="Z96" s="230">
        <f t="shared" si="90"/>
        <v>0</v>
      </c>
      <c r="AA96" s="230">
        <f t="shared" si="90"/>
        <v>0</v>
      </c>
      <c r="AB96" s="230">
        <f t="shared" si="90"/>
        <v>0</v>
      </c>
    </row>
    <row r="97" spans="1:28" x14ac:dyDescent="0.3">
      <c r="A97" s="793"/>
      <c r="B97" s="886"/>
      <c r="C97" s="635" t="s">
        <v>156</v>
      </c>
      <c r="D97" s="595">
        <f t="shared" si="81"/>
        <v>0</v>
      </c>
      <c r="E97" s="266">
        <f t="shared" ref="E97:F98" si="96">E111</f>
        <v>0</v>
      </c>
      <c r="F97" s="267">
        <f t="shared" si="96"/>
        <v>0</v>
      </c>
      <c r="G97" s="258">
        <f t="shared" ref="G97:G98" si="97">G111</f>
        <v>0</v>
      </c>
      <c r="H97" s="595">
        <f t="shared" si="84"/>
        <v>0</v>
      </c>
      <c r="I97" s="266">
        <f t="shared" ref="I97:K98" si="98">I111</f>
        <v>0</v>
      </c>
      <c r="J97" s="267">
        <f t="shared" si="98"/>
        <v>0</v>
      </c>
      <c r="K97" s="268">
        <f t="shared" si="98"/>
        <v>0</v>
      </c>
      <c r="L97" s="252">
        <v>0</v>
      </c>
      <c r="M97" s="599" t="s">
        <v>278</v>
      </c>
      <c r="N97" s="613" t="s">
        <v>278</v>
      </c>
      <c r="O97" s="639">
        <f>O111</f>
        <v>0</v>
      </c>
      <c r="P97" s="257">
        <f>P111</f>
        <v>0</v>
      </c>
      <c r="Q97" s="620">
        <f>Q110+Q111</f>
        <v>0</v>
      </c>
      <c r="R97" s="259">
        <f>R111</f>
        <v>0</v>
      </c>
      <c r="S97" s="613">
        <v>1</v>
      </c>
      <c r="T97" s="278" t="s">
        <v>266</v>
      </c>
      <c r="U97" s="230">
        <f t="shared" si="95"/>
        <v>0</v>
      </c>
      <c r="V97" s="230">
        <f t="shared" si="90"/>
        <v>0</v>
      </c>
      <c r="W97" s="230">
        <f t="shared" si="90"/>
        <v>0</v>
      </c>
      <c r="X97" s="230">
        <f t="shared" si="90"/>
        <v>0</v>
      </c>
      <c r="Y97" s="230">
        <f t="shared" si="90"/>
        <v>0</v>
      </c>
      <c r="Z97" s="230">
        <f t="shared" si="90"/>
        <v>0</v>
      </c>
      <c r="AA97" s="230">
        <f t="shared" si="90"/>
        <v>0</v>
      </c>
      <c r="AB97" s="230">
        <f t="shared" si="90"/>
        <v>0</v>
      </c>
    </row>
    <row r="98" spans="1:28" x14ac:dyDescent="0.3">
      <c r="A98" s="793"/>
      <c r="B98" s="886"/>
      <c r="C98" s="635" t="s">
        <v>126</v>
      </c>
      <c r="D98" s="595">
        <f t="shared" si="81"/>
        <v>0</v>
      </c>
      <c r="E98" s="266">
        <f t="shared" si="96"/>
        <v>0</v>
      </c>
      <c r="F98" s="267">
        <f t="shared" si="96"/>
        <v>0</v>
      </c>
      <c r="G98" s="258">
        <f t="shared" si="97"/>
        <v>0</v>
      </c>
      <c r="H98" s="595">
        <f t="shared" si="84"/>
        <v>0</v>
      </c>
      <c r="I98" s="266">
        <f t="shared" si="98"/>
        <v>0</v>
      </c>
      <c r="J98" s="267">
        <f t="shared" si="98"/>
        <v>0</v>
      </c>
      <c r="K98" s="268">
        <f t="shared" si="98"/>
        <v>0</v>
      </c>
      <c r="L98" s="252">
        <v>0</v>
      </c>
      <c r="M98" s="599" t="s">
        <v>278</v>
      </c>
      <c r="N98" s="613" t="s">
        <v>278</v>
      </c>
      <c r="O98" s="639">
        <f t="shared" ref="O98" si="99">O112</f>
        <v>0</v>
      </c>
      <c r="P98" s="257">
        <f>P112</f>
        <v>0</v>
      </c>
      <c r="Q98" s="620">
        <f>Q111+Q112</f>
        <v>0</v>
      </c>
      <c r="R98" s="259">
        <f t="shared" ref="R98" si="100">R112</f>
        <v>0</v>
      </c>
      <c r="S98" s="613"/>
      <c r="T98" s="278" t="s">
        <v>266</v>
      </c>
      <c r="U98" s="230">
        <f t="shared" ref="U98:U99" si="101">D111+D112</f>
        <v>0</v>
      </c>
      <c r="V98" s="230">
        <f t="shared" si="80"/>
        <v>0</v>
      </c>
      <c r="W98" s="230">
        <f t="shared" si="80"/>
        <v>0</v>
      </c>
      <c r="X98" s="230">
        <f t="shared" si="80"/>
        <v>0</v>
      </c>
      <c r="Y98" s="230">
        <f t="shared" si="80"/>
        <v>0</v>
      </c>
      <c r="Z98" s="230">
        <f t="shared" si="80"/>
        <v>0</v>
      </c>
      <c r="AA98" s="230">
        <f t="shared" si="80"/>
        <v>0</v>
      </c>
      <c r="AB98" s="230">
        <f t="shared" si="80"/>
        <v>0</v>
      </c>
    </row>
    <row r="99" spans="1:28" x14ac:dyDescent="0.3">
      <c r="A99" s="793"/>
      <c r="B99" s="886"/>
      <c r="C99" s="635" t="s">
        <v>127</v>
      </c>
      <c r="D99" s="595">
        <f t="shared" si="81"/>
        <v>733</v>
      </c>
      <c r="E99" s="258">
        <f t="shared" ref="E99:F99" si="102">E113</f>
        <v>0</v>
      </c>
      <c r="F99" s="258">
        <f t="shared" si="102"/>
        <v>0</v>
      </c>
      <c r="G99" s="258">
        <f>G113</f>
        <v>733</v>
      </c>
      <c r="H99" s="595">
        <f t="shared" si="84"/>
        <v>0</v>
      </c>
      <c r="I99" s="302">
        <f t="shared" ref="I99:J99" si="103">I113</f>
        <v>0</v>
      </c>
      <c r="J99" s="302">
        <f t="shared" si="103"/>
        <v>0</v>
      </c>
      <c r="K99" s="302">
        <f>K113</f>
        <v>0</v>
      </c>
      <c r="L99" s="252">
        <f t="shared" si="88"/>
        <v>0</v>
      </c>
      <c r="M99" s="599" t="s">
        <v>278</v>
      </c>
      <c r="N99" s="613" t="s">
        <v>278</v>
      </c>
      <c r="O99" s="639">
        <f>O113</f>
        <v>733</v>
      </c>
      <c r="P99" s="639">
        <f>P113</f>
        <v>0</v>
      </c>
      <c r="Q99" s="620">
        <f>Q111+Q112+Q113</f>
        <v>0</v>
      </c>
      <c r="R99" s="259">
        <f>R113</f>
        <v>0</v>
      </c>
      <c r="S99" s="613">
        <v>3</v>
      </c>
      <c r="T99" s="278" t="s">
        <v>266</v>
      </c>
      <c r="U99" s="230">
        <f t="shared" si="101"/>
        <v>733</v>
      </c>
      <c r="V99" s="230">
        <f t="shared" si="80"/>
        <v>0</v>
      </c>
      <c r="W99" s="230">
        <f t="shared" si="80"/>
        <v>0</v>
      </c>
      <c r="X99" s="230">
        <f t="shared" si="80"/>
        <v>733</v>
      </c>
      <c r="Y99" s="230">
        <f t="shared" si="80"/>
        <v>0</v>
      </c>
      <c r="Z99" s="230">
        <f t="shared" si="80"/>
        <v>0</v>
      </c>
      <c r="AA99" s="230">
        <f t="shared" si="80"/>
        <v>0</v>
      </c>
      <c r="AB99" s="230">
        <f t="shared" si="80"/>
        <v>0</v>
      </c>
    </row>
    <row r="100" spans="1:28" ht="75" x14ac:dyDescent="0.3">
      <c r="A100" s="885"/>
      <c r="B100" s="886"/>
      <c r="C100" s="601" t="s">
        <v>396</v>
      </c>
      <c r="D100" s="595">
        <f t="shared" si="81"/>
        <v>113273</v>
      </c>
      <c r="E100" s="257">
        <f t="shared" ref="E100:F100" si="104">E106</f>
        <v>0</v>
      </c>
      <c r="F100" s="257">
        <f t="shared" si="104"/>
        <v>100020</v>
      </c>
      <c r="G100" s="257">
        <f>G106</f>
        <v>13253</v>
      </c>
      <c r="H100" s="595">
        <f t="shared" si="84"/>
        <v>0</v>
      </c>
      <c r="I100" s="301">
        <f t="shared" ref="I100:J100" si="105">I106</f>
        <v>0</v>
      </c>
      <c r="J100" s="301">
        <f t="shared" si="105"/>
        <v>0</v>
      </c>
      <c r="K100" s="301">
        <f>K106</f>
        <v>0</v>
      </c>
      <c r="L100" s="252">
        <v>0</v>
      </c>
      <c r="M100" s="613" t="s">
        <v>278</v>
      </c>
      <c r="N100" s="613" t="s">
        <v>278</v>
      </c>
      <c r="O100" s="625">
        <f>O106</f>
        <v>113273</v>
      </c>
      <c r="P100" s="625">
        <f t="shared" ref="P100:R100" si="106">P106</f>
        <v>113273</v>
      </c>
      <c r="Q100" s="625">
        <f t="shared" si="106"/>
        <v>0</v>
      </c>
      <c r="R100" s="625">
        <f t="shared" si="106"/>
        <v>1</v>
      </c>
      <c r="S100" s="240"/>
      <c r="T100" s="345" t="s">
        <v>266</v>
      </c>
      <c r="U100" s="230">
        <f>D106</f>
        <v>113273</v>
      </c>
      <c r="V100" s="230">
        <f t="shared" ref="V100:AB100" si="107">E106</f>
        <v>0</v>
      </c>
      <c r="W100" s="230">
        <f t="shared" si="107"/>
        <v>100020</v>
      </c>
      <c r="X100" s="230">
        <f t="shared" si="107"/>
        <v>13253</v>
      </c>
      <c r="Y100" s="230">
        <f t="shared" si="107"/>
        <v>0</v>
      </c>
      <c r="Z100" s="230">
        <f t="shared" si="107"/>
        <v>0</v>
      </c>
      <c r="AA100" s="230">
        <f t="shared" si="107"/>
        <v>0</v>
      </c>
      <c r="AB100" s="230">
        <f t="shared" si="107"/>
        <v>0</v>
      </c>
    </row>
    <row r="101" spans="1:28" ht="66.75" customHeight="1" thickBot="1" x14ac:dyDescent="0.35">
      <c r="A101" s="794"/>
      <c r="B101" s="887"/>
      <c r="C101" s="201" t="s">
        <v>155</v>
      </c>
      <c r="D101" s="608">
        <f t="shared" si="81"/>
        <v>1745</v>
      </c>
      <c r="E101" s="346">
        <f>E105+E103+E115</f>
        <v>0</v>
      </c>
      <c r="F101" s="347">
        <f>F105+F103+F115</f>
        <v>0</v>
      </c>
      <c r="G101" s="610">
        <f>G103+G115+G105</f>
        <v>1745</v>
      </c>
      <c r="H101" s="608">
        <f t="shared" si="84"/>
        <v>0</v>
      </c>
      <c r="I101" s="346">
        <f>I105+I103+I115</f>
        <v>0</v>
      </c>
      <c r="J101" s="347">
        <f>J105+J103+J115</f>
        <v>0</v>
      </c>
      <c r="K101" s="348">
        <f>K105+K103+K115</f>
        <v>0</v>
      </c>
      <c r="L101" s="606">
        <f t="shared" ref="L101" si="108">H101*100/D101</f>
        <v>0</v>
      </c>
      <c r="M101" s="634" t="s">
        <v>278</v>
      </c>
      <c r="N101" s="591" t="s">
        <v>278</v>
      </c>
      <c r="O101" s="284">
        <f>O103+O105+O115</f>
        <v>1745</v>
      </c>
      <c r="P101" s="284">
        <f>P103+P105+P115</f>
        <v>0</v>
      </c>
      <c r="Q101" s="284">
        <f>Q103+Q105+Q115</f>
        <v>0</v>
      </c>
      <c r="R101" s="285">
        <f>R102+R105+R115</f>
        <v>0</v>
      </c>
      <c r="S101" s="283">
        <v>8</v>
      </c>
      <c r="T101" s="286" t="s">
        <v>266</v>
      </c>
      <c r="U101" s="230">
        <f>D103+D105+D115</f>
        <v>1745</v>
      </c>
      <c r="V101" s="230">
        <f t="shared" ref="V101:AB101" si="109">E103+E105+E115</f>
        <v>0</v>
      </c>
      <c r="W101" s="230">
        <f t="shared" si="109"/>
        <v>0</v>
      </c>
      <c r="X101" s="230">
        <f t="shared" si="109"/>
        <v>1745</v>
      </c>
      <c r="Y101" s="230">
        <f t="shared" si="109"/>
        <v>0</v>
      </c>
      <c r="Z101" s="230">
        <f t="shared" si="109"/>
        <v>0</v>
      </c>
      <c r="AA101" s="230">
        <f t="shared" si="109"/>
        <v>0</v>
      </c>
      <c r="AB101" s="230">
        <f t="shared" si="109"/>
        <v>0</v>
      </c>
    </row>
    <row r="102" spans="1:28" ht="19.5" thickBot="1" x14ac:dyDescent="0.35">
      <c r="A102" s="860">
        <v>15</v>
      </c>
      <c r="B102" s="861" t="s">
        <v>298</v>
      </c>
      <c r="C102" s="287" t="s">
        <v>0</v>
      </c>
      <c r="D102" s="608">
        <f t="shared" ref="D102:K102" si="110">D103</f>
        <v>0</v>
      </c>
      <c r="E102" s="614">
        <f t="shared" si="110"/>
        <v>0</v>
      </c>
      <c r="F102" s="632">
        <f t="shared" si="110"/>
        <v>0</v>
      </c>
      <c r="G102" s="610">
        <f t="shared" si="110"/>
        <v>0</v>
      </c>
      <c r="H102" s="608">
        <f t="shared" si="110"/>
        <v>0</v>
      </c>
      <c r="I102" s="614">
        <f t="shared" si="110"/>
        <v>0</v>
      </c>
      <c r="J102" s="632">
        <f t="shared" si="110"/>
        <v>0</v>
      </c>
      <c r="K102" s="610">
        <f t="shared" si="110"/>
        <v>0</v>
      </c>
      <c r="L102" s="606">
        <v>0</v>
      </c>
      <c r="M102" s="349" t="s">
        <v>278</v>
      </c>
      <c r="N102" s="350" t="s">
        <v>278</v>
      </c>
      <c r="O102" s="632">
        <f>O103</f>
        <v>0</v>
      </c>
      <c r="P102" s="351">
        <f>P103</f>
        <v>0</v>
      </c>
      <c r="Q102" s="351">
        <v>0</v>
      </c>
      <c r="R102" s="627">
        <v>0</v>
      </c>
      <c r="S102" s="591"/>
      <c r="T102" s="623" t="s">
        <v>278</v>
      </c>
    </row>
    <row r="103" spans="1:28" ht="190.5" customHeight="1" thickBot="1" x14ac:dyDescent="0.35">
      <c r="A103" s="818"/>
      <c r="B103" s="818"/>
      <c r="C103" s="603" t="s">
        <v>155</v>
      </c>
      <c r="D103" s="615">
        <f>SUM(E103:G103)</f>
        <v>0</v>
      </c>
      <c r="E103" s="597">
        <v>0</v>
      </c>
      <c r="F103" s="596">
        <v>0</v>
      </c>
      <c r="G103" s="630">
        <v>0</v>
      </c>
      <c r="H103" s="615">
        <f>SUM(I103:K103)</f>
        <v>0</v>
      </c>
      <c r="I103" s="597">
        <v>0</v>
      </c>
      <c r="J103" s="596">
        <v>0</v>
      </c>
      <c r="K103" s="618">
        <v>0</v>
      </c>
      <c r="L103" s="606">
        <v>0</v>
      </c>
      <c r="M103" s="352" t="s">
        <v>278</v>
      </c>
      <c r="N103" s="353" t="s">
        <v>278</v>
      </c>
      <c r="O103" s="631">
        <f>D103</f>
        <v>0</v>
      </c>
      <c r="P103" s="621">
        <v>0</v>
      </c>
      <c r="Q103" s="621">
        <v>0</v>
      </c>
      <c r="R103" s="641">
        <v>0</v>
      </c>
      <c r="S103" s="616"/>
      <c r="T103" s="616" t="s">
        <v>266</v>
      </c>
    </row>
    <row r="104" spans="1:28" ht="19.5" thickBot="1" x14ac:dyDescent="0.35">
      <c r="A104" s="787">
        <v>16</v>
      </c>
      <c r="B104" s="819" t="s">
        <v>372</v>
      </c>
      <c r="C104" s="196" t="s">
        <v>0</v>
      </c>
      <c r="D104" s="242">
        <f t="shared" ref="D104:K104" si="111">SUM(D105:D113)</f>
        <v>117838</v>
      </c>
      <c r="E104" s="244">
        <f t="shared" si="111"/>
        <v>0</v>
      </c>
      <c r="F104" s="245">
        <f t="shared" si="111"/>
        <v>100020</v>
      </c>
      <c r="G104" s="243">
        <f t="shared" si="111"/>
        <v>17818</v>
      </c>
      <c r="H104" s="242">
        <f t="shared" si="111"/>
        <v>0</v>
      </c>
      <c r="I104" s="244">
        <f t="shared" si="111"/>
        <v>0</v>
      </c>
      <c r="J104" s="245">
        <f t="shared" si="111"/>
        <v>0</v>
      </c>
      <c r="K104" s="243">
        <f t="shared" si="111"/>
        <v>0</v>
      </c>
      <c r="L104" s="288">
        <f>H104*100/D104</f>
        <v>0</v>
      </c>
      <c r="M104" s="292" t="s">
        <v>278</v>
      </c>
      <c r="N104" s="354" t="s">
        <v>278</v>
      </c>
      <c r="O104" s="275">
        <f>SUM(O105:O113)</f>
        <v>117838</v>
      </c>
      <c r="P104" s="275">
        <f>SUM(P105:P113)</f>
        <v>113273</v>
      </c>
      <c r="Q104" s="275">
        <f>SUM(Q105:Q113)</f>
        <v>395.88</v>
      </c>
      <c r="R104" s="276">
        <f>SUM(R105:R113)</f>
        <v>1</v>
      </c>
      <c r="S104" s="248">
        <f>SUM(S105:S113)</f>
        <v>5</v>
      </c>
      <c r="T104" s="249" t="s">
        <v>278</v>
      </c>
      <c r="V104" s="250"/>
    </row>
    <row r="105" spans="1:28" s="577" customFormat="1" ht="175.5" customHeight="1" x14ac:dyDescent="0.3">
      <c r="A105" s="818"/>
      <c r="B105" s="818"/>
      <c r="C105" s="583" t="s">
        <v>155</v>
      </c>
      <c r="D105" s="567">
        <f>SUM(E105:G105)</f>
        <v>1745</v>
      </c>
      <c r="E105" s="568">
        <v>0</v>
      </c>
      <c r="F105" s="569">
        <v>0</v>
      </c>
      <c r="G105" s="570">
        <f>1645+100</f>
        <v>1745</v>
      </c>
      <c r="H105" s="567">
        <f>SUM(I105:K105)</f>
        <v>0</v>
      </c>
      <c r="I105" s="568">
        <v>0</v>
      </c>
      <c r="J105" s="569">
        <v>0</v>
      </c>
      <c r="K105" s="571">
        <v>0</v>
      </c>
      <c r="L105" s="584">
        <f>H105*100/D105</f>
        <v>0</v>
      </c>
      <c r="M105" s="572" t="s">
        <v>537</v>
      </c>
      <c r="N105" s="539" t="s">
        <v>481</v>
      </c>
      <c r="O105" s="573">
        <f t="shared" ref="O105:O113" si="112">D105</f>
        <v>1745</v>
      </c>
      <c r="P105" s="574">
        <v>0</v>
      </c>
      <c r="Q105" s="574">
        <v>0</v>
      </c>
      <c r="R105" s="575">
        <v>0</v>
      </c>
      <c r="S105" s="576">
        <v>0</v>
      </c>
      <c r="T105" s="576" t="s">
        <v>266</v>
      </c>
    </row>
    <row r="106" spans="1:28" s="577" customFormat="1" ht="234.75" customHeight="1" x14ac:dyDescent="0.3">
      <c r="A106" s="818"/>
      <c r="B106" s="818"/>
      <c r="C106" s="566" t="s">
        <v>397</v>
      </c>
      <c r="D106" s="567">
        <f>SUM(E106:G106)</f>
        <v>113273</v>
      </c>
      <c r="E106" s="568">
        <v>0</v>
      </c>
      <c r="F106" s="569">
        <v>100020</v>
      </c>
      <c r="G106" s="570">
        <v>13253</v>
      </c>
      <c r="H106" s="567">
        <f>SUM(I106:K106)</f>
        <v>0</v>
      </c>
      <c r="I106" s="568">
        <v>0</v>
      </c>
      <c r="J106" s="569">
        <v>0</v>
      </c>
      <c r="K106" s="571">
        <v>0</v>
      </c>
      <c r="L106" s="584">
        <f t="shared" ref="L106:L109" si="113">H106*100/D106</f>
        <v>0</v>
      </c>
      <c r="M106" s="572" t="s">
        <v>465</v>
      </c>
      <c r="N106" s="539" t="s">
        <v>517</v>
      </c>
      <c r="O106" s="573">
        <f t="shared" si="112"/>
        <v>113273</v>
      </c>
      <c r="P106" s="574">
        <f>O106</f>
        <v>113273</v>
      </c>
      <c r="Q106" s="574">
        <v>0</v>
      </c>
      <c r="R106" s="575">
        <v>1</v>
      </c>
      <c r="S106" s="576"/>
      <c r="T106" s="576" t="s">
        <v>266</v>
      </c>
    </row>
    <row r="107" spans="1:28" ht="117" customHeight="1" x14ac:dyDescent="0.3">
      <c r="A107" s="818"/>
      <c r="B107" s="818"/>
      <c r="C107" s="789" t="s">
        <v>122</v>
      </c>
      <c r="D107" s="595">
        <f t="shared" ref="D107:D112" si="114">SUM(E107:G107)</f>
        <v>980</v>
      </c>
      <c r="E107" s="266">
        <v>0</v>
      </c>
      <c r="F107" s="267">
        <v>0</v>
      </c>
      <c r="G107" s="258">
        <f>900+18+62</f>
        <v>980</v>
      </c>
      <c r="H107" s="595">
        <f t="shared" ref="H107:H115" si="115">SUM(I107:K107)</f>
        <v>0</v>
      </c>
      <c r="I107" s="266">
        <v>0</v>
      </c>
      <c r="J107" s="267">
        <v>0</v>
      </c>
      <c r="K107" s="268">
        <v>0</v>
      </c>
      <c r="L107" s="252">
        <f t="shared" si="113"/>
        <v>0</v>
      </c>
      <c r="M107" s="540" t="s">
        <v>538</v>
      </c>
      <c r="N107" s="540" t="s">
        <v>471</v>
      </c>
      <c r="O107" s="257">
        <f t="shared" si="112"/>
        <v>980</v>
      </c>
      <c r="P107" s="639">
        <v>0</v>
      </c>
      <c r="Q107" s="639">
        <v>395.88</v>
      </c>
      <c r="R107" s="259">
        <v>0</v>
      </c>
      <c r="S107" s="613">
        <v>2</v>
      </c>
      <c r="T107" s="355" t="s">
        <v>266</v>
      </c>
    </row>
    <row r="108" spans="1:28" ht="108" customHeight="1" x14ac:dyDescent="0.3">
      <c r="A108" s="818"/>
      <c r="B108" s="818"/>
      <c r="C108" s="790"/>
      <c r="D108" s="595">
        <f t="shared" si="114"/>
        <v>0</v>
      </c>
      <c r="E108" s="266">
        <v>0</v>
      </c>
      <c r="F108" s="267">
        <v>0</v>
      </c>
      <c r="G108" s="258">
        <v>0</v>
      </c>
      <c r="H108" s="595">
        <f t="shared" si="115"/>
        <v>0</v>
      </c>
      <c r="I108" s="266">
        <v>0</v>
      </c>
      <c r="J108" s="267">
        <v>0</v>
      </c>
      <c r="K108" s="268">
        <v>0</v>
      </c>
      <c r="L108" s="252" t="e">
        <f t="shared" si="113"/>
        <v>#DIV/0!</v>
      </c>
      <c r="M108" s="540" t="s">
        <v>518</v>
      </c>
      <c r="N108" s="540" t="s">
        <v>519</v>
      </c>
      <c r="O108" s="257">
        <f t="shared" si="112"/>
        <v>0</v>
      </c>
      <c r="P108" s="228">
        <v>0</v>
      </c>
      <c r="Q108" s="228">
        <v>0</v>
      </c>
      <c r="R108" s="259">
        <v>0</v>
      </c>
      <c r="S108" s="613">
        <v>3</v>
      </c>
      <c r="T108" s="613" t="s">
        <v>266</v>
      </c>
      <c r="U108" s="58">
        <v>6.95</v>
      </c>
    </row>
    <row r="109" spans="1:28" ht="152.25" customHeight="1" x14ac:dyDescent="0.3">
      <c r="A109" s="818"/>
      <c r="B109" s="818"/>
      <c r="C109" s="635" t="s">
        <v>173</v>
      </c>
      <c r="D109" s="595">
        <f t="shared" si="114"/>
        <v>413</v>
      </c>
      <c r="E109" s="266">
        <v>0</v>
      </c>
      <c r="F109" s="267">
        <v>0</v>
      </c>
      <c r="G109" s="258">
        <f>349+64</f>
        <v>413</v>
      </c>
      <c r="H109" s="595">
        <f t="shared" si="115"/>
        <v>0</v>
      </c>
      <c r="I109" s="266">
        <v>0</v>
      </c>
      <c r="J109" s="267">
        <v>0</v>
      </c>
      <c r="K109" s="268">
        <v>0</v>
      </c>
      <c r="L109" s="252">
        <f t="shared" si="113"/>
        <v>0</v>
      </c>
      <c r="M109" s="536" t="s">
        <v>457</v>
      </c>
      <c r="N109" s="541" t="s">
        <v>515</v>
      </c>
      <c r="O109" s="274">
        <f t="shared" si="112"/>
        <v>413</v>
      </c>
      <c r="P109" s="356">
        <v>0</v>
      </c>
      <c r="Q109" s="228">
        <v>0</v>
      </c>
      <c r="R109" s="259">
        <v>0</v>
      </c>
      <c r="S109" s="613">
        <v>0</v>
      </c>
      <c r="T109" s="613" t="s">
        <v>266</v>
      </c>
    </row>
    <row r="110" spans="1:28" ht="112.5" customHeight="1" x14ac:dyDescent="0.3">
      <c r="A110" s="818"/>
      <c r="B110" s="818"/>
      <c r="C110" s="601" t="s">
        <v>162</v>
      </c>
      <c r="D110" s="595">
        <f>SUM(E110:G110)</f>
        <v>694</v>
      </c>
      <c r="E110" s="266">
        <v>0</v>
      </c>
      <c r="F110" s="267">
        <v>0</v>
      </c>
      <c r="G110" s="258">
        <f>190+504</f>
        <v>694</v>
      </c>
      <c r="H110" s="595">
        <f>SUM(I110:K110)</f>
        <v>0</v>
      </c>
      <c r="I110" s="266">
        <v>0</v>
      </c>
      <c r="J110" s="267">
        <v>0</v>
      </c>
      <c r="K110" s="268">
        <v>0</v>
      </c>
      <c r="L110" s="252">
        <f>H110*100/D110</f>
        <v>0</v>
      </c>
      <c r="M110" s="542" t="s">
        <v>467</v>
      </c>
      <c r="N110" s="541" t="s">
        <v>511</v>
      </c>
      <c r="O110" s="274">
        <f t="shared" si="112"/>
        <v>694</v>
      </c>
      <c r="P110" s="274">
        <v>0</v>
      </c>
      <c r="Q110" s="261">
        <v>0</v>
      </c>
      <c r="R110" s="259">
        <v>0</v>
      </c>
      <c r="S110" s="613">
        <v>0</v>
      </c>
      <c r="T110" s="613" t="s">
        <v>266</v>
      </c>
    </row>
    <row r="111" spans="1:28" ht="26.25" hidden="1" customHeight="1" x14ac:dyDescent="0.3">
      <c r="A111" s="818"/>
      <c r="B111" s="818"/>
      <c r="C111" s="635" t="s">
        <v>174</v>
      </c>
      <c r="D111" s="595">
        <f t="shared" si="114"/>
        <v>0</v>
      </c>
      <c r="E111" s="266">
        <v>0</v>
      </c>
      <c r="F111" s="267">
        <v>0</v>
      </c>
      <c r="G111" s="258">
        <v>0</v>
      </c>
      <c r="H111" s="595">
        <f t="shared" si="115"/>
        <v>0</v>
      </c>
      <c r="I111" s="266">
        <v>0</v>
      </c>
      <c r="J111" s="267">
        <v>0</v>
      </c>
      <c r="K111" s="268">
        <v>0</v>
      </c>
      <c r="L111" s="252">
        <v>0</v>
      </c>
      <c r="M111" s="599" t="s">
        <v>278</v>
      </c>
      <c r="N111" s="593"/>
      <c r="O111" s="257">
        <f t="shared" si="112"/>
        <v>0</v>
      </c>
      <c r="P111" s="639">
        <v>0</v>
      </c>
      <c r="Q111" s="639">
        <v>0</v>
      </c>
      <c r="R111" s="259">
        <v>0</v>
      </c>
      <c r="S111" s="613">
        <v>0</v>
      </c>
      <c r="T111" s="613" t="s">
        <v>266</v>
      </c>
    </row>
    <row r="112" spans="1:28" ht="30" hidden="1" customHeight="1" x14ac:dyDescent="0.3">
      <c r="A112" s="818"/>
      <c r="B112" s="818"/>
      <c r="C112" s="635" t="s">
        <v>175</v>
      </c>
      <c r="D112" s="595">
        <f t="shared" si="114"/>
        <v>0</v>
      </c>
      <c r="E112" s="266">
        <v>0</v>
      </c>
      <c r="F112" s="267">
        <v>0</v>
      </c>
      <c r="G112" s="258">
        <v>0</v>
      </c>
      <c r="H112" s="595">
        <f t="shared" si="115"/>
        <v>0</v>
      </c>
      <c r="I112" s="266">
        <v>0</v>
      </c>
      <c r="J112" s="267">
        <v>0</v>
      </c>
      <c r="K112" s="268">
        <v>0</v>
      </c>
      <c r="L112" s="252">
        <v>0</v>
      </c>
      <c r="M112" s="599" t="s">
        <v>278</v>
      </c>
      <c r="N112" s="613" t="s">
        <v>278</v>
      </c>
      <c r="O112" s="257">
        <f t="shared" si="112"/>
        <v>0</v>
      </c>
      <c r="P112" s="639">
        <v>0</v>
      </c>
      <c r="Q112" s="639">
        <v>0</v>
      </c>
      <c r="R112" s="259">
        <v>0</v>
      </c>
      <c r="S112" s="613">
        <v>0</v>
      </c>
      <c r="T112" s="613" t="s">
        <v>266</v>
      </c>
    </row>
    <row r="113" spans="1:29" ht="103.5" customHeight="1" thickBot="1" x14ac:dyDescent="0.35">
      <c r="A113" s="818"/>
      <c r="B113" s="818"/>
      <c r="C113" s="601" t="s">
        <v>165</v>
      </c>
      <c r="D113" s="595">
        <f t="shared" ref="D113" si="116">SUM(E113:G113)</f>
        <v>733</v>
      </c>
      <c r="E113" s="329">
        <v>0</v>
      </c>
      <c r="F113" s="330">
        <v>0</v>
      </c>
      <c r="G113" s="271">
        <f>662+26+45</f>
        <v>733</v>
      </c>
      <c r="H113" s="595">
        <f t="shared" ref="H113" si="117">SUM(I113:K113)</f>
        <v>0</v>
      </c>
      <c r="I113" s="329">
        <v>0</v>
      </c>
      <c r="J113" s="330">
        <v>0</v>
      </c>
      <c r="K113" s="331">
        <v>0</v>
      </c>
      <c r="L113" s="252">
        <f t="shared" ref="L113:L115" si="118">H113*100/D113</f>
        <v>0</v>
      </c>
      <c r="M113" s="532" t="s">
        <v>544</v>
      </c>
      <c r="N113" s="543" t="s">
        <v>501</v>
      </c>
      <c r="O113" s="270">
        <f t="shared" si="112"/>
        <v>733</v>
      </c>
      <c r="P113" s="555">
        <v>0</v>
      </c>
      <c r="Q113" s="357">
        <v>0</v>
      </c>
      <c r="R113" s="306">
        <v>0</v>
      </c>
      <c r="S113" s="240">
        <v>0</v>
      </c>
      <c r="T113" s="240" t="s">
        <v>266</v>
      </c>
    </row>
    <row r="114" spans="1:29" ht="19.5" thickBot="1" x14ac:dyDescent="0.35">
      <c r="A114" s="787">
        <v>19</v>
      </c>
      <c r="B114" s="819" t="s">
        <v>299</v>
      </c>
      <c r="C114" s="358" t="s">
        <v>0</v>
      </c>
      <c r="D114" s="242">
        <f t="shared" ref="D114:K114" si="119">D115</f>
        <v>0</v>
      </c>
      <c r="E114" s="322">
        <f t="shared" si="119"/>
        <v>0</v>
      </c>
      <c r="F114" s="323">
        <f t="shared" si="119"/>
        <v>0</v>
      </c>
      <c r="G114" s="243">
        <f t="shared" si="119"/>
        <v>0</v>
      </c>
      <c r="H114" s="595">
        <f t="shared" si="115"/>
        <v>0</v>
      </c>
      <c r="I114" s="322">
        <f t="shared" si="119"/>
        <v>0</v>
      </c>
      <c r="J114" s="323">
        <f t="shared" si="119"/>
        <v>0</v>
      </c>
      <c r="K114" s="324">
        <f t="shared" si="119"/>
        <v>0</v>
      </c>
      <c r="L114" s="252" t="e">
        <f t="shared" si="118"/>
        <v>#DIV/0!</v>
      </c>
      <c r="M114" s="247" t="s">
        <v>278</v>
      </c>
      <c r="N114" s="248" t="s">
        <v>278</v>
      </c>
      <c r="O114" s="245">
        <f>O115</f>
        <v>0</v>
      </c>
      <c r="P114" s="275">
        <f>P115</f>
        <v>0</v>
      </c>
      <c r="Q114" s="275">
        <v>0</v>
      </c>
      <c r="R114" s="276">
        <f>R115</f>
        <v>0</v>
      </c>
      <c r="S114" s="248"/>
      <c r="T114" s="249" t="s">
        <v>278</v>
      </c>
    </row>
    <row r="115" spans="1:29" s="359" customFormat="1" ht="317.25" customHeight="1" thickBot="1" x14ac:dyDescent="0.35">
      <c r="A115" s="787"/>
      <c r="B115" s="787"/>
      <c r="C115" s="603" t="s">
        <v>155</v>
      </c>
      <c r="D115" s="615">
        <f>G115</f>
        <v>0</v>
      </c>
      <c r="E115" s="597">
        <v>0</v>
      </c>
      <c r="F115" s="596">
        <v>0</v>
      </c>
      <c r="G115" s="630">
        <v>0</v>
      </c>
      <c r="H115" s="595">
        <f t="shared" si="115"/>
        <v>0</v>
      </c>
      <c r="I115" s="597">
        <v>0</v>
      </c>
      <c r="J115" s="596">
        <v>0</v>
      </c>
      <c r="K115" s="618">
        <v>0</v>
      </c>
      <c r="L115" s="252" t="e">
        <f t="shared" si="118"/>
        <v>#DIV/0!</v>
      </c>
      <c r="M115" s="325" t="s">
        <v>446</v>
      </c>
      <c r="N115" s="643" t="s">
        <v>510</v>
      </c>
      <c r="O115" s="631">
        <f>D115</f>
        <v>0</v>
      </c>
      <c r="P115" s="631">
        <v>0</v>
      </c>
      <c r="Q115" s="621">
        <v>0</v>
      </c>
      <c r="R115" s="641">
        <v>0</v>
      </c>
      <c r="S115" s="782"/>
      <c r="T115" s="626" t="s">
        <v>266</v>
      </c>
    </row>
    <row r="116" spans="1:29" ht="19.5" thickBot="1" x14ac:dyDescent="0.35">
      <c r="A116" s="787">
        <v>20</v>
      </c>
      <c r="B116" s="819" t="s">
        <v>194</v>
      </c>
      <c r="C116" s="196" t="s">
        <v>0</v>
      </c>
      <c r="D116" s="242">
        <f t="shared" ref="D116:K116" si="120">D117</f>
        <v>0</v>
      </c>
      <c r="E116" s="322">
        <f t="shared" si="120"/>
        <v>0</v>
      </c>
      <c r="F116" s="323">
        <f t="shared" si="120"/>
        <v>0</v>
      </c>
      <c r="G116" s="243">
        <f t="shared" si="120"/>
        <v>0</v>
      </c>
      <c r="H116" s="242">
        <f t="shared" si="120"/>
        <v>0</v>
      </c>
      <c r="I116" s="322">
        <f t="shared" si="120"/>
        <v>0</v>
      </c>
      <c r="J116" s="323">
        <f t="shared" si="120"/>
        <v>0</v>
      </c>
      <c r="K116" s="324">
        <f t="shared" si="120"/>
        <v>0</v>
      </c>
      <c r="L116" s="288">
        <v>0</v>
      </c>
      <c r="M116" s="247" t="s">
        <v>278</v>
      </c>
      <c r="N116" s="248" t="s">
        <v>278</v>
      </c>
      <c r="O116" s="245">
        <f t="shared" ref="O116:O120" si="121">H116</f>
        <v>0</v>
      </c>
      <c r="P116" s="245">
        <f t="shared" ref="P116:P121" si="122">K116</f>
        <v>0</v>
      </c>
      <c r="Q116" s="249">
        <v>0</v>
      </c>
      <c r="R116" s="360">
        <v>0</v>
      </c>
      <c r="S116" s="785"/>
      <c r="T116" s="613" t="s">
        <v>278</v>
      </c>
    </row>
    <row r="117" spans="1:29" ht="128.25" customHeight="1" thickBot="1" x14ac:dyDescent="0.35">
      <c r="A117" s="818"/>
      <c r="B117" s="818"/>
      <c r="C117" s="361" t="s">
        <v>195</v>
      </c>
      <c r="D117" s="615">
        <f>SUM(E117:G117)</f>
        <v>0</v>
      </c>
      <c r="E117" s="597">
        <v>0</v>
      </c>
      <c r="F117" s="596">
        <v>0</v>
      </c>
      <c r="G117" s="630">
        <v>0</v>
      </c>
      <c r="H117" s="615">
        <f>SUM(I117:K117)</f>
        <v>0</v>
      </c>
      <c r="I117" s="597">
        <v>0</v>
      </c>
      <c r="J117" s="596">
        <v>0</v>
      </c>
      <c r="K117" s="618">
        <v>0</v>
      </c>
      <c r="L117" s="605">
        <v>0</v>
      </c>
      <c r="M117" s="325" t="s">
        <v>284</v>
      </c>
      <c r="N117" s="643" t="s">
        <v>428</v>
      </c>
      <c r="O117" s="631">
        <f>D117</f>
        <v>0</v>
      </c>
      <c r="P117" s="631">
        <f t="shared" si="122"/>
        <v>0</v>
      </c>
      <c r="Q117" s="621">
        <v>0</v>
      </c>
      <c r="R117" s="641">
        <v>0</v>
      </c>
      <c r="S117" s="240"/>
      <c r="T117" s="240" t="s">
        <v>278</v>
      </c>
    </row>
    <row r="118" spans="1:29" ht="19.5" thickBot="1" x14ac:dyDescent="0.35">
      <c r="A118" s="787">
        <v>21</v>
      </c>
      <c r="B118" s="819" t="s">
        <v>196</v>
      </c>
      <c r="C118" s="196" t="s">
        <v>0</v>
      </c>
      <c r="D118" s="242">
        <v>0</v>
      </c>
      <c r="E118" s="244">
        <v>0</v>
      </c>
      <c r="F118" s="245">
        <v>0</v>
      </c>
      <c r="G118" s="243">
        <v>0</v>
      </c>
      <c r="H118" s="242">
        <v>0</v>
      </c>
      <c r="I118" s="244">
        <v>0</v>
      </c>
      <c r="J118" s="245">
        <v>0</v>
      </c>
      <c r="K118" s="243">
        <v>0</v>
      </c>
      <c r="L118" s="288">
        <v>0</v>
      </c>
      <c r="M118" s="247" t="s">
        <v>278</v>
      </c>
      <c r="N118" s="248" t="s">
        <v>278</v>
      </c>
      <c r="O118" s="245">
        <f t="shared" si="121"/>
        <v>0</v>
      </c>
      <c r="P118" s="245">
        <f t="shared" si="122"/>
        <v>0</v>
      </c>
      <c r="Q118" s="275">
        <v>0</v>
      </c>
      <c r="R118" s="276">
        <v>0</v>
      </c>
      <c r="S118" s="248"/>
      <c r="T118" s="249" t="s">
        <v>278</v>
      </c>
    </row>
    <row r="119" spans="1:29" ht="122.25" customHeight="1" thickBot="1" x14ac:dyDescent="0.35">
      <c r="A119" s="818"/>
      <c r="B119" s="818"/>
      <c r="C119" s="603" t="s">
        <v>195</v>
      </c>
      <c r="D119" s="615">
        <f>SUM(E119:G119)</f>
        <v>0</v>
      </c>
      <c r="E119" s="597">
        <v>0</v>
      </c>
      <c r="F119" s="596">
        <v>0</v>
      </c>
      <c r="G119" s="630">
        <v>0</v>
      </c>
      <c r="H119" s="615">
        <f>SUM(I119:K119)</f>
        <v>0</v>
      </c>
      <c r="I119" s="597">
        <v>0</v>
      </c>
      <c r="J119" s="596">
        <v>0</v>
      </c>
      <c r="K119" s="618">
        <v>0</v>
      </c>
      <c r="L119" s="605">
        <v>0</v>
      </c>
      <c r="M119" s="325" t="s">
        <v>279</v>
      </c>
      <c r="N119" s="325" t="s">
        <v>278</v>
      </c>
      <c r="O119" s="631">
        <f>D119</f>
        <v>0</v>
      </c>
      <c r="P119" s="631">
        <f t="shared" si="122"/>
        <v>0</v>
      </c>
      <c r="Q119" s="621">
        <v>0</v>
      </c>
      <c r="R119" s="641">
        <v>0</v>
      </c>
      <c r="S119" s="616"/>
      <c r="T119" s="616" t="s">
        <v>278</v>
      </c>
    </row>
    <row r="120" spans="1:29" ht="19.5" thickBot="1" x14ac:dyDescent="0.35">
      <c r="A120" s="787">
        <v>22</v>
      </c>
      <c r="B120" s="819" t="s">
        <v>197</v>
      </c>
      <c r="C120" s="196" t="s">
        <v>0</v>
      </c>
      <c r="D120" s="242">
        <v>0</v>
      </c>
      <c r="E120" s="322">
        <v>0</v>
      </c>
      <c r="F120" s="323">
        <v>0</v>
      </c>
      <c r="G120" s="243">
        <v>0</v>
      </c>
      <c r="H120" s="242">
        <v>0</v>
      </c>
      <c r="I120" s="322">
        <v>0</v>
      </c>
      <c r="J120" s="323">
        <v>0</v>
      </c>
      <c r="K120" s="324">
        <v>0</v>
      </c>
      <c r="L120" s="288">
        <v>0</v>
      </c>
      <c r="M120" s="247" t="s">
        <v>278</v>
      </c>
      <c r="N120" s="248" t="s">
        <v>278</v>
      </c>
      <c r="O120" s="245">
        <f t="shared" si="121"/>
        <v>0</v>
      </c>
      <c r="P120" s="245">
        <f t="shared" si="122"/>
        <v>0</v>
      </c>
      <c r="Q120" s="275">
        <v>0</v>
      </c>
      <c r="R120" s="276">
        <v>0</v>
      </c>
      <c r="S120" s="248"/>
      <c r="T120" s="249" t="s">
        <v>278</v>
      </c>
    </row>
    <row r="121" spans="1:29" ht="90.75" customHeight="1" thickBot="1" x14ac:dyDescent="0.35">
      <c r="A121" s="868"/>
      <c r="B121" s="868"/>
      <c r="C121" s="603" t="s">
        <v>195</v>
      </c>
      <c r="D121" s="615">
        <f>SUM(E121:G121)</f>
        <v>0</v>
      </c>
      <c r="E121" s="597">
        <v>0</v>
      </c>
      <c r="F121" s="596">
        <v>0</v>
      </c>
      <c r="G121" s="630">
        <v>0</v>
      </c>
      <c r="H121" s="615">
        <f>SUM(I121:K121)</f>
        <v>0</v>
      </c>
      <c r="I121" s="597">
        <v>0</v>
      </c>
      <c r="J121" s="596">
        <v>0</v>
      </c>
      <c r="K121" s="618">
        <v>0</v>
      </c>
      <c r="L121" s="605">
        <v>0</v>
      </c>
      <c r="M121" s="325" t="s">
        <v>280</v>
      </c>
      <c r="N121" s="325" t="s">
        <v>278</v>
      </c>
      <c r="O121" s="631">
        <f>D121</f>
        <v>0</v>
      </c>
      <c r="P121" s="631">
        <f t="shared" si="122"/>
        <v>0</v>
      </c>
      <c r="Q121" s="621">
        <v>0</v>
      </c>
      <c r="R121" s="641">
        <v>0</v>
      </c>
      <c r="S121" s="616"/>
      <c r="T121" s="616" t="s">
        <v>278</v>
      </c>
    </row>
    <row r="122" spans="1:29" ht="30" customHeight="1" thickBot="1" x14ac:dyDescent="0.35">
      <c r="A122" s="869">
        <v>23</v>
      </c>
      <c r="B122" s="871" t="s">
        <v>267</v>
      </c>
      <c r="C122" s="362" t="s">
        <v>0</v>
      </c>
      <c r="D122" s="363">
        <f t="shared" ref="D122:K122" si="123">SUM(D123:D129)</f>
        <v>3906</v>
      </c>
      <c r="E122" s="364">
        <f t="shared" si="123"/>
        <v>0</v>
      </c>
      <c r="F122" s="365">
        <f t="shared" si="123"/>
        <v>0</v>
      </c>
      <c r="G122" s="366">
        <f t="shared" si="123"/>
        <v>3906</v>
      </c>
      <c r="H122" s="367">
        <f t="shared" si="123"/>
        <v>0</v>
      </c>
      <c r="I122" s="364">
        <f t="shared" si="123"/>
        <v>0</v>
      </c>
      <c r="J122" s="365">
        <f t="shared" si="123"/>
        <v>0</v>
      </c>
      <c r="K122" s="366">
        <f t="shared" si="123"/>
        <v>0</v>
      </c>
      <c r="L122" s="604">
        <f t="shared" ref="L122:L123" si="124">H122*100/D122</f>
        <v>0</v>
      </c>
      <c r="M122" s="318" t="s">
        <v>278</v>
      </c>
      <c r="N122" s="629" t="s">
        <v>278</v>
      </c>
      <c r="O122" s="365">
        <f>SUM(O123:O129)</f>
        <v>3906</v>
      </c>
      <c r="P122" s="365">
        <f>SUM(P123:P129)</f>
        <v>7</v>
      </c>
      <c r="Q122" s="365">
        <f>Q133+Q147</f>
        <v>0</v>
      </c>
      <c r="R122" s="368">
        <f>SUM(R123:R129)</f>
        <v>0</v>
      </c>
      <c r="S122" s="248"/>
      <c r="T122" s="319" t="s">
        <v>278</v>
      </c>
      <c r="U122" s="230">
        <f>SUM(D123:D129)</f>
        <v>3906</v>
      </c>
      <c r="V122" s="230">
        <f t="shared" ref="V122:AC122" si="125">SUM(E123:E129)</f>
        <v>0</v>
      </c>
      <c r="W122" s="230">
        <f t="shared" si="125"/>
        <v>0</v>
      </c>
      <c r="X122" s="230">
        <f t="shared" si="125"/>
        <v>3906</v>
      </c>
      <c r="Y122" s="230">
        <f t="shared" si="125"/>
        <v>0</v>
      </c>
      <c r="Z122" s="230">
        <f t="shared" si="125"/>
        <v>0</v>
      </c>
      <c r="AA122" s="230">
        <f t="shared" si="125"/>
        <v>0</v>
      </c>
      <c r="AB122" s="230">
        <f t="shared" si="125"/>
        <v>0</v>
      </c>
      <c r="AC122" s="230">
        <f t="shared" si="125"/>
        <v>0</v>
      </c>
    </row>
    <row r="123" spans="1:29" ht="84" customHeight="1" x14ac:dyDescent="0.3">
      <c r="A123" s="870"/>
      <c r="B123" s="872"/>
      <c r="C123" s="624" t="s">
        <v>155</v>
      </c>
      <c r="D123" s="369">
        <f t="shared" ref="D123:D129" si="126">SUM(E123:G123)</f>
        <v>2970</v>
      </c>
      <c r="E123" s="257">
        <f>E144+E142+E134+E131+E148</f>
        <v>0</v>
      </c>
      <c r="F123" s="257">
        <f>F144+F142+F134+F131+F148</f>
        <v>0</v>
      </c>
      <c r="G123" s="257">
        <f>G131+G134+G142+G144+G148</f>
        <v>2970</v>
      </c>
      <c r="H123" s="257">
        <f t="shared" ref="H123:H129" si="127">SUM(I123:K123)</f>
        <v>0</v>
      </c>
      <c r="I123" s="257">
        <f>I144+I142+I134+I131+I148</f>
        <v>0</v>
      </c>
      <c r="J123" s="257">
        <f>J144+J142+J134+J131+J148</f>
        <v>0</v>
      </c>
      <c r="K123" s="257">
        <f>K131+K134+K148</f>
        <v>0</v>
      </c>
      <c r="L123" s="246">
        <f t="shared" si="124"/>
        <v>0</v>
      </c>
      <c r="M123" s="613" t="s">
        <v>278</v>
      </c>
      <c r="N123" s="613" t="s">
        <v>278</v>
      </c>
      <c r="O123" s="257">
        <f>O131+O134+O144+O148</f>
        <v>2970</v>
      </c>
      <c r="P123" s="639">
        <f>P148+P144+P142+P134+P131</f>
        <v>0</v>
      </c>
      <c r="Q123" s="639">
        <v>0</v>
      </c>
      <c r="R123" s="259">
        <f>R131+R148+R134</f>
        <v>0</v>
      </c>
      <c r="S123" s="626"/>
      <c r="T123" s="613" t="s">
        <v>266</v>
      </c>
      <c r="U123" s="230">
        <f>D131+D134+D142+D144+D146+D148</f>
        <v>2970</v>
      </c>
      <c r="V123" s="230">
        <f t="shared" ref="V123:AB123" si="128">E131+E134+E142+E144+E146+E148</f>
        <v>0</v>
      </c>
      <c r="W123" s="230">
        <f t="shared" si="128"/>
        <v>0</v>
      </c>
      <c r="X123" s="230">
        <f t="shared" si="128"/>
        <v>2970</v>
      </c>
      <c r="Y123" s="230">
        <f t="shared" si="128"/>
        <v>0</v>
      </c>
      <c r="Z123" s="230">
        <f t="shared" si="128"/>
        <v>0</v>
      </c>
      <c r="AA123" s="230">
        <f t="shared" si="128"/>
        <v>0</v>
      </c>
      <c r="AB123" s="230">
        <f t="shared" si="128"/>
        <v>0</v>
      </c>
    </row>
    <row r="124" spans="1:29" ht="51" hidden="1" customHeight="1" x14ac:dyDescent="0.3">
      <c r="A124" s="612"/>
      <c r="B124" s="872"/>
      <c r="C124" s="624" t="s">
        <v>122</v>
      </c>
      <c r="D124" s="369">
        <f t="shared" si="126"/>
        <v>0</v>
      </c>
      <c r="E124" s="257">
        <v>0</v>
      </c>
      <c r="F124" s="257">
        <v>0</v>
      </c>
      <c r="G124" s="257">
        <f t="shared" ref="G124:G129" si="129">G135</f>
        <v>0</v>
      </c>
      <c r="H124" s="257">
        <f t="shared" si="127"/>
        <v>0</v>
      </c>
      <c r="I124" s="257">
        <v>0</v>
      </c>
      <c r="J124" s="257">
        <v>0</v>
      </c>
      <c r="K124" s="257">
        <f>K135</f>
        <v>0</v>
      </c>
      <c r="L124" s="246">
        <v>0</v>
      </c>
      <c r="M124" s="613"/>
      <c r="N124" s="613"/>
      <c r="O124" s="257">
        <f t="shared" ref="O124:R125" si="130">O135</f>
        <v>0</v>
      </c>
      <c r="P124" s="639">
        <f t="shared" si="130"/>
        <v>0</v>
      </c>
      <c r="Q124" s="639">
        <f t="shared" si="130"/>
        <v>0</v>
      </c>
      <c r="R124" s="259">
        <f t="shared" si="130"/>
        <v>0</v>
      </c>
      <c r="S124" s="616"/>
      <c r="T124" s="613" t="str">
        <f>T135</f>
        <v>нет</v>
      </c>
      <c r="U124" s="230">
        <f>D135</f>
        <v>0</v>
      </c>
      <c r="V124" s="230">
        <f t="shared" ref="V124:AB129" si="131">E135</f>
        <v>0</v>
      </c>
      <c r="W124" s="230">
        <f t="shared" si="131"/>
        <v>0</v>
      </c>
      <c r="X124" s="230">
        <f t="shared" si="131"/>
        <v>0</v>
      </c>
      <c r="Y124" s="230">
        <f t="shared" si="131"/>
        <v>0</v>
      </c>
      <c r="Z124" s="230">
        <f t="shared" si="131"/>
        <v>0</v>
      </c>
      <c r="AA124" s="230">
        <f t="shared" si="131"/>
        <v>0</v>
      </c>
      <c r="AB124" s="230">
        <f t="shared" si="131"/>
        <v>0</v>
      </c>
    </row>
    <row r="125" spans="1:29" ht="51" hidden="1" customHeight="1" x14ac:dyDescent="0.3">
      <c r="A125" s="612"/>
      <c r="B125" s="872"/>
      <c r="C125" s="624" t="s">
        <v>123</v>
      </c>
      <c r="D125" s="257">
        <f t="shared" ref="D125:F125" si="132">D136</f>
        <v>0</v>
      </c>
      <c r="E125" s="257">
        <f t="shared" si="132"/>
        <v>0</v>
      </c>
      <c r="F125" s="257">
        <f t="shared" si="132"/>
        <v>0</v>
      </c>
      <c r="G125" s="257">
        <f t="shared" si="129"/>
        <v>0</v>
      </c>
      <c r="H125" s="257">
        <f t="shared" ref="H125:K125" si="133">H136</f>
        <v>0</v>
      </c>
      <c r="I125" s="257">
        <f t="shared" si="133"/>
        <v>0</v>
      </c>
      <c r="J125" s="257">
        <f t="shared" si="133"/>
        <v>0</v>
      </c>
      <c r="K125" s="257">
        <f t="shared" si="133"/>
        <v>0</v>
      </c>
      <c r="L125" s="246">
        <v>0</v>
      </c>
      <c r="M125" s="613"/>
      <c r="N125" s="613"/>
      <c r="O125" s="257">
        <f t="shared" si="130"/>
        <v>0</v>
      </c>
      <c r="P125" s="639">
        <f t="shared" si="130"/>
        <v>0</v>
      </c>
      <c r="Q125" s="639">
        <v>0</v>
      </c>
      <c r="R125" s="259">
        <f t="shared" ref="R125:R128" si="134">R136</f>
        <v>0</v>
      </c>
      <c r="S125" s="616"/>
      <c r="T125" s="613" t="s">
        <v>266</v>
      </c>
      <c r="U125" s="230">
        <f t="shared" ref="U125:U129" si="135">D136</f>
        <v>0</v>
      </c>
      <c r="V125" s="230">
        <f t="shared" si="131"/>
        <v>0</v>
      </c>
      <c r="W125" s="230">
        <f t="shared" si="131"/>
        <v>0</v>
      </c>
      <c r="X125" s="230">
        <f t="shared" si="131"/>
        <v>0</v>
      </c>
      <c r="Y125" s="230">
        <f t="shared" si="131"/>
        <v>0</v>
      </c>
      <c r="Z125" s="230">
        <f t="shared" si="131"/>
        <v>0</v>
      </c>
      <c r="AA125" s="230">
        <f t="shared" si="131"/>
        <v>0</v>
      </c>
      <c r="AB125" s="230">
        <f t="shared" si="131"/>
        <v>0</v>
      </c>
    </row>
    <row r="126" spans="1:29" ht="51.75" customHeight="1" x14ac:dyDescent="0.3">
      <c r="A126" s="612"/>
      <c r="B126" s="872"/>
      <c r="C126" s="624" t="s">
        <v>124</v>
      </c>
      <c r="D126" s="369">
        <f t="shared" si="126"/>
        <v>0</v>
      </c>
      <c r="E126" s="257">
        <v>0</v>
      </c>
      <c r="F126" s="257">
        <v>0</v>
      </c>
      <c r="G126" s="257">
        <f t="shared" si="129"/>
        <v>0</v>
      </c>
      <c r="H126" s="257">
        <f t="shared" si="127"/>
        <v>0</v>
      </c>
      <c r="I126" s="257">
        <v>0</v>
      </c>
      <c r="J126" s="257">
        <v>0</v>
      </c>
      <c r="K126" s="257">
        <f t="shared" ref="K126:K127" si="136">K137</f>
        <v>0</v>
      </c>
      <c r="L126" s="246">
        <v>0</v>
      </c>
      <c r="M126" s="613"/>
      <c r="N126" s="613"/>
      <c r="O126" s="257">
        <f>O137</f>
        <v>0</v>
      </c>
      <c r="P126" s="639">
        <f t="shared" ref="P126:P128" si="137">P137</f>
        <v>7</v>
      </c>
      <c r="Q126" s="639">
        <f>Q137</f>
        <v>0</v>
      </c>
      <c r="R126" s="259">
        <v>0</v>
      </c>
      <c r="S126" s="616"/>
      <c r="T126" s="613" t="str">
        <f t="shared" ref="T126:T128" si="138">T137</f>
        <v>нет</v>
      </c>
      <c r="U126" s="230">
        <f t="shared" si="135"/>
        <v>0</v>
      </c>
      <c r="V126" s="230">
        <f t="shared" si="131"/>
        <v>0</v>
      </c>
      <c r="W126" s="230">
        <f t="shared" si="131"/>
        <v>0</v>
      </c>
      <c r="X126" s="230">
        <f t="shared" si="131"/>
        <v>0</v>
      </c>
      <c r="Y126" s="230">
        <f t="shared" si="131"/>
        <v>0</v>
      </c>
      <c r="Z126" s="230">
        <f t="shared" si="131"/>
        <v>0</v>
      </c>
      <c r="AA126" s="230">
        <f t="shared" si="131"/>
        <v>0</v>
      </c>
      <c r="AB126" s="230">
        <f t="shared" si="131"/>
        <v>0</v>
      </c>
    </row>
    <row r="127" spans="1:29" ht="54.75" hidden="1" customHeight="1" x14ac:dyDescent="0.3">
      <c r="A127" s="612"/>
      <c r="B127" s="872"/>
      <c r="C127" s="624" t="s">
        <v>359</v>
      </c>
      <c r="D127" s="369">
        <f t="shared" si="126"/>
        <v>0</v>
      </c>
      <c r="E127" s="257">
        <v>0</v>
      </c>
      <c r="F127" s="257">
        <f>F138</f>
        <v>0</v>
      </c>
      <c r="G127" s="257">
        <f t="shared" si="129"/>
        <v>0</v>
      </c>
      <c r="H127" s="257">
        <f t="shared" si="127"/>
        <v>0</v>
      </c>
      <c r="I127" s="257">
        <v>0</v>
      </c>
      <c r="J127" s="257">
        <f>J138</f>
        <v>0</v>
      </c>
      <c r="K127" s="257">
        <f t="shared" si="136"/>
        <v>0</v>
      </c>
      <c r="L127" s="246">
        <v>0</v>
      </c>
      <c r="M127" s="613"/>
      <c r="N127" s="613"/>
      <c r="O127" s="257">
        <f>O138</f>
        <v>0</v>
      </c>
      <c r="P127" s="639">
        <f t="shared" si="137"/>
        <v>0</v>
      </c>
      <c r="Q127" s="639">
        <f>Q138</f>
        <v>0</v>
      </c>
      <c r="R127" s="259">
        <f t="shared" si="134"/>
        <v>0</v>
      </c>
      <c r="S127" s="616"/>
      <c r="T127" s="613" t="str">
        <f t="shared" si="138"/>
        <v>нет</v>
      </c>
      <c r="U127" s="230">
        <f t="shared" si="135"/>
        <v>0</v>
      </c>
      <c r="V127" s="230">
        <f t="shared" si="131"/>
        <v>0</v>
      </c>
      <c r="W127" s="230">
        <f t="shared" si="131"/>
        <v>0</v>
      </c>
      <c r="X127" s="230">
        <f t="shared" si="131"/>
        <v>0</v>
      </c>
      <c r="Y127" s="230">
        <f t="shared" si="131"/>
        <v>0</v>
      </c>
      <c r="Z127" s="230">
        <f t="shared" si="131"/>
        <v>0</v>
      </c>
      <c r="AA127" s="230">
        <f t="shared" si="131"/>
        <v>0</v>
      </c>
      <c r="AB127" s="230">
        <f t="shared" si="131"/>
        <v>0</v>
      </c>
    </row>
    <row r="128" spans="1:29" ht="45.75" hidden="1" customHeight="1" x14ac:dyDescent="0.3">
      <c r="A128" s="612"/>
      <c r="B128" s="872"/>
      <c r="C128" s="624" t="s">
        <v>164</v>
      </c>
      <c r="D128" s="369">
        <f t="shared" si="126"/>
        <v>836</v>
      </c>
      <c r="E128" s="257">
        <v>0</v>
      </c>
      <c r="F128" s="257">
        <v>0</v>
      </c>
      <c r="G128" s="257">
        <f t="shared" si="129"/>
        <v>836</v>
      </c>
      <c r="H128" s="257">
        <f t="shared" si="127"/>
        <v>0</v>
      </c>
      <c r="I128" s="257">
        <v>0</v>
      </c>
      <c r="J128" s="257">
        <v>0</v>
      </c>
      <c r="K128" s="257">
        <f>K139</f>
        <v>0</v>
      </c>
      <c r="L128" s="246">
        <v>0</v>
      </c>
      <c r="M128" s="613"/>
      <c r="N128" s="613"/>
      <c r="O128" s="257">
        <f>O139</f>
        <v>836</v>
      </c>
      <c r="P128" s="639">
        <f t="shared" si="137"/>
        <v>0</v>
      </c>
      <c r="Q128" s="639">
        <v>0</v>
      </c>
      <c r="R128" s="259">
        <f t="shared" si="134"/>
        <v>0</v>
      </c>
      <c r="S128" s="616"/>
      <c r="T128" s="613" t="str">
        <f t="shared" si="138"/>
        <v>нет</v>
      </c>
      <c r="U128" s="230">
        <f t="shared" si="135"/>
        <v>836</v>
      </c>
      <c r="V128" s="230">
        <f t="shared" si="131"/>
        <v>0</v>
      </c>
      <c r="W128" s="230">
        <f t="shared" si="131"/>
        <v>0</v>
      </c>
      <c r="X128" s="230">
        <f t="shared" si="131"/>
        <v>836</v>
      </c>
      <c r="Y128" s="230">
        <f t="shared" si="131"/>
        <v>0</v>
      </c>
      <c r="Z128" s="230">
        <f t="shared" si="131"/>
        <v>0</v>
      </c>
      <c r="AA128" s="230">
        <f t="shared" si="131"/>
        <v>0</v>
      </c>
      <c r="AB128" s="230">
        <f t="shared" si="131"/>
        <v>0</v>
      </c>
    </row>
    <row r="129" spans="1:28" ht="92.25" hidden="1" customHeight="1" thickBot="1" x14ac:dyDescent="0.35">
      <c r="A129" s="370"/>
      <c r="B129" s="873"/>
      <c r="C129" s="624" t="s">
        <v>165</v>
      </c>
      <c r="D129" s="371">
        <f t="shared" si="126"/>
        <v>100</v>
      </c>
      <c r="E129" s="257">
        <f>E140</f>
        <v>0</v>
      </c>
      <c r="F129" s="257">
        <f>F140</f>
        <v>0</v>
      </c>
      <c r="G129" s="257">
        <f t="shared" si="129"/>
        <v>100</v>
      </c>
      <c r="H129" s="257">
        <f t="shared" si="127"/>
        <v>0</v>
      </c>
      <c r="I129" s="257">
        <f>I140</f>
        <v>0</v>
      </c>
      <c r="J129" s="257">
        <f>J140</f>
        <v>0</v>
      </c>
      <c r="K129" s="257">
        <f>K140</f>
        <v>0</v>
      </c>
      <c r="L129" s="246">
        <v>0</v>
      </c>
      <c r="M129" s="613" t="s">
        <v>278</v>
      </c>
      <c r="N129" s="613" t="s">
        <v>278</v>
      </c>
      <c r="O129" s="257">
        <f>O140</f>
        <v>100</v>
      </c>
      <c r="P129" s="639">
        <f>P140</f>
        <v>0</v>
      </c>
      <c r="Q129" s="639">
        <v>0</v>
      </c>
      <c r="R129" s="259">
        <f>R140</f>
        <v>0</v>
      </c>
      <c r="S129" s="283"/>
      <c r="T129" s="613" t="s">
        <v>266</v>
      </c>
      <c r="U129" s="230">
        <f t="shared" si="135"/>
        <v>100</v>
      </c>
      <c r="V129" s="230">
        <f t="shared" si="131"/>
        <v>0</v>
      </c>
      <c r="W129" s="230">
        <f t="shared" si="131"/>
        <v>0</v>
      </c>
      <c r="X129" s="230">
        <f t="shared" si="131"/>
        <v>100</v>
      </c>
      <c r="Y129" s="230">
        <f t="shared" si="131"/>
        <v>0</v>
      </c>
      <c r="Z129" s="230">
        <f t="shared" si="131"/>
        <v>0</v>
      </c>
      <c r="AA129" s="230">
        <f t="shared" si="131"/>
        <v>0</v>
      </c>
      <c r="AB129" s="230">
        <f t="shared" si="131"/>
        <v>0</v>
      </c>
    </row>
    <row r="130" spans="1:28" ht="19.5" thickBot="1" x14ac:dyDescent="0.35">
      <c r="A130" s="860">
        <v>24</v>
      </c>
      <c r="B130" s="861" t="s">
        <v>177</v>
      </c>
      <c r="C130" s="287" t="s">
        <v>0</v>
      </c>
      <c r="D130" s="608">
        <f t="shared" ref="D130:K130" si="139">D131</f>
        <v>0</v>
      </c>
      <c r="E130" s="614">
        <f t="shared" si="139"/>
        <v>0</v>
      </c>
      <c r="F130" s="632">
        <f t="shared" si="139"/>
        <v>0</v>
      </c>
      <c r="G130" s="610">
        <f t="shared" si="139"/>
        <v>0</v>
      </c>
      <c r="H130" s="608">
        <f t="shared" si="139"/>
        <v>0</v>
      </c>
      <c r="I130" s="614">
        <f t="shared" si="139"/>
        <v>0</v>
      </c>
      <c r="J130" s="632">
        <f t="shared" si="139"/>
        <v>0</v>
      </c>
      <c r="K130" s="610">
        <f t="shared" si="139"/>
        <v>0</v>
      </c>
      <c r="L130" s="246">
        <v>100</v>
      </c>
      <c r="M130" s="634" t="s">
        <v>278</v>
      </c>
      <c r="N130" s="591" t="s">
        <v>278</v>
      </c>
      <c r="O130" s="632">
        <f>O131</f>
        <v>0</v>
      </c>
      <c r="P130" s="351">
        <f>P131</f>
        <v>0</v>
      </c>
      <c r="Q130" s="351">
        <v>0</v>
      </c>
      <c r="R130" s="627">
        <f>R131</f>
        <v>0</v>
      </c>
      <c r="S130" s="591"/>
      <c r="T130" s="623" t="s">
        <v>278</v>
      </c>
      <c r="U130" s="230"/>
    </row>
    <row r="131" spans="1:28" x14ac:dyDescent="0.3">
      <c r="A131" s="787"/>
      <c r="B131" s="787"/>
      <c r="C131" s="877" t="s">
        <v>155</v>
      </c>
      <c r="D131" s="855">
        <f>SUM(E131:G132)</f>
        <v>0</v>
      </c>
      <c r="E131" s="852">
        <v>0</v>
      </c>
      <c r="F131" s="853">
        <v>0</v>
      </c>
      <c r="G131" s="854">
        <v>0</v>
      </c>
      <c r="H131" s="855">
        <f>SUM(I131:K132)</f>
        <v>0</v>
      </c>
      <c r="I131" s="852">
        <v>0</v>
      </c>
      <c r="J131" s="853">
        <v>0</v>
      </c>
      <c r="K131" s="857">
        <v>0</v>
      </c>
      <c r="L131" s="858">
        <v>0</v>
      </c>
      <c r="M131" s="862" t="s">
        <v>446</v>
      </c>
      <c r="N131" s="841" t="s">
        <v>464</v>
      </c>
      <c r="O131" s="865">
        <f>D131</f>
        <v>0</v>
      </c>
      <c r="P131" s="867">
        <v>0</v>
      </c>
      <c r="Q131" s="778">
        <v>0</v>
      </c>
      <c r="R131" s="840">
        <v>0</v>
      </c>
      <c r="S131" s="779"/>
      <c r="T131" s="779" t="s">
        <v>266</v>
      </c>
    </row>
    <row r="132" spans="1:28" ht="111" customHeight="1" thickBot="1" x14ac:dyDescent="0.35">
      <c r="A132" s="787"/>
      <c r="B132" s="787"/>
      <c r="C132" s="796"/>
      <c r="D132" s="856"/>
      <c r="E132" s="852"/>
      <c r="F132" s="853"/>
      <c r="G132" s="796"/>
      <c r="H132" s="856"/>
      <c r="I132" s="852"/>
      <c r="J132" s="853"/>
      <c r="K132" s="857"/>
      <c r="L132" s="859"/>
      <c r="M132" s="863"/>
      <c r="N132" s="864"/>
      <c r="O132" s="866"/>
      <c r="P132" s="867"/>
      <c r="Q132" s="765"/>
      <c r="R132" s="765"/>
      <c r="S132" s="779"/>
      <c r="T132" s="779"/>
    </row>
    <row r="133" spans="1:28" ht="19.5" thickBot="1" x14ac:dyDescent="0.35">
      <c r="A133" s="801">
        <v>25</v>
      </c>
      <c r="B133" s="881" t="s">
        <v>247</v>
      </c>
      <c r="C133" s="317" t="s">
        <v>0</v>
      </c>
      <c r="D133" s="607">
        <f>F133+G133</f>
        <v>2936</v>
      </c>
      <c r="E133" s="549">
        <f t="shared" ref="E133:I133" si="140">E134+E140</f>
        <v>0</v>
      </c>
      <c r="F133" s="628">
        <f>F134+F140+F138</f>
        <v>0</v>
      </c>
      <c r="G133" s="609">
        <f>SUM(G134:G140)</f>
        <v>2936</v>
      </c>
      <c r="H133" s="607">
        <f>H134+H140</f>
        <v>0</v>
      </c>
      <c r="I133" s="549">
        <f t="shared" si="140"/>
        <v>0</v>
      </c>
      <c r="J133" s="628">
        <f>J134+J140+J138</f>
        <v>0</v>
      </c>
      <c r="K133" s="609">
        <f>K134+K135+K136+K137+K138+K139+K140</f>
        <v>0</v>
      </c>
      <c r="L133" s="604">
        <f t="shared" ref="L133:L139" si="141">H133*100/D133</f>
        <v>0</v>
      </c>
      <c r="M133" s="318" t="s">
        <v>278</v>
      </c>
      <c r="N133" s="629" t="s">
        <v>278</v>
      </c>
      <c r="O133" s="245">
        <f>O134+O135+O137+O138+O139+O140</f>
        <v>2936</v>
      </c>
      <c r="P133" s="275">
        <f>P134+P140+P135+P137+P138+P139+P140</f>
        <v>7</v>
      </c>
      <c r="Q133" s="275">
        <f>Q134+Q140+Q135+Q137+Q138+Q139+Q140</f>
        <v>0</v>
      </c>
      <c r="R133" s="276">
        <f>SUM(R134:R140)</f>
        <v>1</v>
      </c>
      <c r="S133" s="248"/>
      <c r="T133" s="249" t="s">
        <v>278</v>
      </c>
      <c r="U133" s="230">
        <f>SUM(D134:D140)</f>
        <v>2936</v>
      </c>
      <c r="V133" s="230">
        <f t="shared" ref="V133:AB133" si="142">SUM(E134:E140)</f>
        <v>0</v>
      </c>
      <c r="W133" s="230">
        <f t="shared" si="142"/>
        <v>0</v>
      </c>
      <c r="X133" s="230">
        <f t="shared" si="142"/>
        <v>2936</v>
      </c>
      <c r="Y133" s="230">
        <f t="shared" si="142"/>
        <v>0</v>
      </c>
      <c r="Z133" s="230">
        <f t="shared" si="142"/>
        <v>0</v>
      </c>
      <c r="AA133" s="230">
        <f t="shared" si="142"/>
        <v>0</v>
      </c>
      <c r="AB133" s="230">
        <f t="shared" si="142"/>
        <v>0</v>
      </c>
    </row>
    <row r="134" spans="1:28" ht="269.25" customHeight="1" x14ac:dyDescent="0.3">
      <c r="A134" s="802"/>
      <c r="B134" s="802"/>
      <c r="C134" s="624" t="s">
        <v>155</v>
      </c>
      <c r="D134" s="257">
        <f t="shared" ref="D134:D140" si="143">SUM(E134:G134)</f>
        <v>2000</v>
      </c>
      <c r="E134" s="267">
        <v>0</v>
      </c>
      <c r="F134" s="267">
        <v>0</v>
      </c>
      <c r="G134" s="257">
        <v>2000</v>
      </c>
      <c r="H134" s="257">
        <f t="shared" ref="H134:H140" si="144">SUM(I134:K134)</f>
        <v>0</v>
      </c>
      <c r="I134" s="267">
        <v>0</v>
      </c>
      <c r="J134" s="267">
        <v>0</v>
      </c>
      <c r="K134" s="267">
        <v>0</v>
      </c>
      <c r="L134" s="246">
        <f t="shared" si="141"/>
        <v>0</v>
      </c>
      <c r="M134" s="592" t="s">
        <v>426</v>
      </c>
      <c r="N134" s="592" t="s">
        <v>480</v>
      </c>
      <c r="O134" s="631">
        <f t="shared" ref="O134:O140" si="145">D134</f>
        <v>2000</v>
      </c>
      <c r="P134" s="621">
        <v>0</v>
      </c>
      <c r="Q134" s="254">
        <v>0</v>
      </c>
      <c r="R134" s="255">
        <v>0</v>
      </c>
      <c r="S134" s="626">
        <v>0</v>
      </c>
      <c r="T134" s="626" t="s">
        <v>266</v>
      </c>
    </row>
    <row r="135" spans="1:28" ht="20.25" hidden="1" customHeight="1" x14ac:dyDescent="0.3">
      <c r="A135" s="802"/>
      <c r="B135" s="802"/>
      <c r="C135" s="635" t="s">
        <v>122</v>
      </c>
      <c r="D135" s="257">
        <f t="shared" si="143"/>
        <v>0</v>
      </c>
      <c r="E135" s="267">
        <v>0</v>
      </c>
      <c r="F135" s="267">
        <v>0</v>
      </c>
      <c r="G135" s="257">
        <v>0</v>
      </c>
      <c r="H135" s="257">
        <f t="shared" si="144"/>
        <v>0</v>
      </c>
      <c r="I135" s="267">
        <v>0</v>
      </c>
      <c r="J135" s="267">
        <v>0</v>
      </c>
      <c r="K135" s="267">
        <v>0</v>
      </c>
      <c r="L135" s="246" t="e">
        <f t="shared" si="141"/>
        <v>#DIV/0!</v>
      </c>
      <c r="M135" s="644" t="s">
        <v>539</v>
      </c>
      <c r="N135" s="592" t="s">
        <v>458</v>
      </c>
      <c r="O135" s="257">
        <f t="shared" si="145"/>
        <v>0</v>
      </c>
      <c r="P135" s="639">
        <v>0</v>
      </c>
      <c r="Q135" s="639">
        <v>0</v>
      </c>
      <c r="R135" s="259">
        <v>0</v>
      </c>
      <c r="S135" s="613"/>
      <c r="T135" s="613" t="s">
        <v>266</v>
      </c>
    </row>
    <row r="136" spans="1:28" ht="27.75" hidden="1" customHeight="1" x14ac:dyDescent="0.3">
      <c r="A136" s="802"/>
      <c r="B136" s="802"/>
      <c r="C136" s="635" t="s">
        <v>123</v>
      </c>
      <c r="D136" s="257">
        <f t="shared" si="143"/>
        <v>0</v>
      </c>
      <c r="E136" s="267">
        <v>0</v>
      </c>
      <c r="F136" s="267">
        <v>0</v>
      </c>
      <c r="G136" s="257">
        <v>0</v>
      </c>
      <c r="H136" s="257">
        <f t="shared" si="144"/>
        <v>0</v>
      </c>
      <c r="I136" s="267">
        <v>0</v>
      </c>
      <c r="J136" s="267">
        <v>0</v>
      </c>
      <c r="K136" s="267">
        <v>0</v>
      </c>
      <c r="L136" s="246" t="e">
        <f t="shared" si="141"/>
        <v>#DIV/0!</v>
      </c>
      <c r="M136" s="644"/>
      <c r="N136" s="592"/>
      <c r="O136" s="257">
        <f t="shared" si="145"/>
        <v>0</v>
      </c>
      <c r="P136" s="639">
        <v>0</v>
      </c>
      <c r="Q136" s="639">
        <v>0</v>
      </c>
      <c r="R136" s="259">
        <v>0</v>
      </c>
      <c r="S136" s="613"/>
      <c r="T136" s="613" t="s">
        <v>266</v>
      </c>
    </row>
    <row r="137" spans="1:28" ht="73.5" hidden="1" customHeight="1" x14ac:dyDescent="0.3">
      <c r="A137" s="802"/>
      <c r="B137" s="802"/>
      <c r="C137" s="635" t="s">
        <v>124</v>
      </c>
      <c r="D137" s="257">
        <f t="shared" si="143"/>
        <v>0</v>
      </c>
      <c r="E137" s="267">
        <v>0</v>
      </c>
      <c r="F137" s="267">
        <v>0</v>
      </c>
      <c r="G137" s="257">
        <v>0</v>
      </c>
      <c r="H137" s="257">
        <f t="shared" si="144"/>
        <v>0</v>
      </c>
      <c r="I137" s="267">
        <v>0</v>
      </c>
      <c r="J137" s="267">
        <v>0</v>
      </c>
      <c r="K137" s="267">
        <v>0</v>
      </c>
      <c r="L137" s="246" t="e">
        <f t="shared" si="141"/>
        <v>#DIV/0!</v>
      </c>
      <c r="M137" s="645"/>
      <c r="N137" s="593" t="s">
        <v>493</v>
      </c>
      <c r="O137" s="257">
        <f t="shared" si="145"/>
        <v>0</v>
      </c>
      <c r="P137" s="639">
        <v>7</v>
      </c>
      <c r="Q137" s="639">
        <v>0</v>
      </c>
      <c r="R137" s="259">
        <v>1</v>
      </c>
      <c r="S137" s="613"/>
      <c r="T137" s="613" t="s">
        <v>266</v>
      </c>
    </row>
    <row r="138" spans="1:28" ht="33.75" hidden="1" customHeight="1" x14ac:dyDescent="0.3">
      <c r="A138" s="802"/>
      <c r="B138" s="802"/>
      <c r="C138" s="635" t="s">
        <v>359</v>
      </c>
      <c r="D138" s="257">
        <f t="shared" si="143"/>
        <v>0</v>
      </c>
      <c r="E138" s="267">
        <v>0</v>
      </c>
      <c r="F138" s="267">
        <v>0</v>
      </c>
      <c r="G138" s="257">
        <v>0</v>
      </c>
      <c r="H138" s="257">
        <f t="shared" si="144"/>
        <v>0</v>
      </c>
      <c r="I138" s="267">
        <v>0</v>
      </c>
      <c r="J138" s="267">
        <v>0</v>
      </c>
      <c r="K138" s="267">
        <v>0</v>
      </c>
      <c r="L138" s="246" t="e">
        <f t="shared" si="141"/>
        <v>#DIV/0!</v>
      </c>
      <c r="M138" s="645"/>
      <c r="N138" s="593"/>
      <c r="O138" s="257">
        <f t="shared" si="145"/>
        <v>0</v>
      </c>
      <c r="P138" s="639">
        <v>0</v>
      </c>
      <c r="Q138" s="639">
        <v>0</v>
      </c>
      <c r="R138" s="272">
        <v>0</v>
      </c>
      <c r="S138" s="240"/>
      <c r="T138" s="240" t="s">
        <v>266</v>
      </c>
    </row>
    <row r="139" spans="1:28" ht="54.75" customHeight="1" x14ac:dyDescent="0.3">
      <c r="A139" s="802"/>
      <c r="B139" s="802"/>
      <c r="C139" s="635" t="s">
        <v>164</v>
      </c>
      <c r="D139" s="257">
        <f t="shared" si="143"/>
        <v>836</v>
      </c>
      <c r="E139" s="267">
        <v>0</v>
      </c>
      <c r="F139" s="267">
        <v>0</v>
      </c>
      <c r="G139" s="257">
        <v>836</v>
      </c>
      <c r="H139" s="257">
        <f t="shared" si="144"/>
        <v>0</v>
      </c>
      <c r="I139" s="267">
        <v>0</v>
      </c>
      <c r="J139" s="267">
        <v>0</v>
      </c>
      <c r="K139" s="267">
        <v>0</v>
      </c>
      <c r="L139" s="246">
        <f t="shared" si="141"/>
        <v>0</v>
      </c>
      <c r="M139" s="645" t="s">
        <v>540</v>
      </c>
      <c r="N139" s="593" t="s">
        <v>505</v>
      </c>
      <c r="O139" s="257">
        <f t="shared" si="145"/>
        <v>836</v>
      </c>
      <c r="P139" s="639">
        <v>0</v>
      </c>
      <c r="Q139" s="639">
        <v>0</v>
      </c>
      <c r="R139" s="272">
        <v>0</v>
      </c>
      <c r="S139" s="240"/>
      <c r="T139" s="240" t="s">
        <v>266</v>
      </c>
    </row>
    <row r="140" spans="1:28" ht="47.25" customHeight="1" thickBot="1" x14ac:dyDescent="0.35">
      <c r="A140" s="860"/>
      <c r="B140" s="860"/>
      <c r="C140" s="635" t="s">
        <v>165</v>
      </c>
      <c r="D140" s="257">
        <f t="shared" si="143"/>
        <v>100</v>
      </c>
      <c r="E140" s="267">
        <v>0</v>
      </c>
      <c r="F140" s="267">
        <v>0</v>
      </c>
      <c r="G140" s="257">
        <v>100</v>
      </c>
      <c r="H140" s="257">
        <f t="shared" si="144"/>
        <v>0</v>
      </c>
      <c r="I140" s="267">
        <v>0</v>
      </c>
      <c r="J140" s="267">
        <v>0</v>
      </c>
      <c r="K140" s="267">
        <v>0</v>
      </c>
      <c r="L140" s="246">
        <v>0</v>
      </c>
      <c r="M140" s="645"/>
      <c r="N140" s="593"/>
      <c r="O140" s="257">
        <f t="shared" si="145"/>
        <v>100</v>
      </c>
      <c r="P140" s="639">
        <v>0</v>
      </c>
      <c r="Q140" s="639">
        <v>0</v>
      </c>
      <c r="R140" s="272">
        <v>0</v>
      </c>
      <c r="S140" s="240">
        <v>1</v>
      </c>
      <c r="T140" s="240" t="s">
        <v>266</v>
      </c>
    </row>
    <row r="141" spans="1:28" ht="25.5" hidden="1" customHeight="1" thickBot="1" x14ac:dyDescent="0.35">
      <c r="A141" s="787">
        <v>26</v>
      </c>
      <c r="B141" s="819" t="s">
        <v>178</v>
      </c>
      <c r="C141" s="287" t="s">
        <v>0</v>
      </c>
      <c r="D141" s="257">
        <f t="shared" ref="D141:K141" si="146">D142</f>
        <v>0</v>
      </c>
      <c r="E141" s="257">
        <f t="shared" si="146"/>
        <v>0</v>
      </c>
      <c r="F141" s="257">
        <f t="shared" si="146"/>
        <v>0</v>
      </c>
      <c r="G141" s="257">
        <f t="shared" si="146"/>
        <v>0</v>
      </c>
      <c r="H141" s="257">
        <f t="shared" si="146"/>
        <v>0</v>
      </c>
      <c r="I141" s="257">
        <f t="shared" si="146"/>
        <v>0</v>
      </c>
      <c r="J141" s="257">
        <f t="shared" si="146"/>
        <v>0</v>
      </c>
      <c r="K141" s="257">
        <f t="shared" si="146"/>
        <v>0</v>
      </c>
      <c r="L141" s="246">
        <v>0</v>
      </c>
      <c r="M141" s="613" t="s">
        <v>278</v>
      </c>
      <c r="N141" s="613" t="s">
        <v>278</v>
      </c>
      <c r="O141" s="257">
        <f t="shared" ref="O141:O142" si="147">H141</f>
        <v>0</v>
      </c>
      <c r="P141" s="351">
        <f>P142</f>
        <v>0</v>
      </c>
      <c r="Q141" s="351">
        <v>0</v>
      </c>
      <c r="R141" s="276">
        <v>0</v>
      </c>
      <c r="S141" s="248"/>
      <c r="T141" s="249" t="s">
        <v>278</v>
      </c>
    </row>
    <row r="142" spans="1:28" ht="35.25" hidden="1" customHeight="1" thickBot="1" x14ac:dyDescent="0.35">
      <c r="A142" s="787"/>
      <c r="B142" s="787"/>
      <c r="C142" s="603" t="s">
        <v>155</v>
      </c>
      <c r="D142" s="257">
        <v>0</v>
      </c>
      <c r="E142" s="267">
        <v>0</v>
      </c>
      <c r="F142" s="267">
        <v>0</v>
      </c>
      <c r="G142" s="257">
        <v>0</v>
      </c>
      <c r="H142" s="257">
        <v>0</v>
      </c>
      <c r="I142" s="267">
        <v>0</v>
      </c>
      <c r="J142" s="267">
        <v>0</v>
      </c>
      <c r="K142" s="267">
        <v>0</v>
      </c>
      <c r="L142" s="246">
        <v>0</v>
      </c>
      <c r="M142" s="613" t="s">
        <v>278</v>
      </c>
      <c r="N142" s="613" t="s">
        <v>278</v>
      </c>
      <c r="O142" s="257">
        <f t="shared" si="147"/>
        <v>0</v>
      </c>
      <c r="P142" s="621">
        <v>0</v>
      </c>
      <c r="Q142" s="621">
        <v>0</v>
      </c>
      <c r="R142" s="641">
        <v>0</v>
      </c>
      <c r="S142" s="616"/>
      <c r="T142" s="616" t="s">
        <v>266</v>
      </c>
    </row>
    <row r="143" spans="1:28" ht="29.25" hidden="1" customHeight="1" thickBot="1" x14ac:dyDescent="0.35">
      <c r="A143" s="787">
        <v>27</v>
      </c>
      <c r="B143" s="819" t="s">
        <v>179</v>
      </c>
      <c r="C143" s="196" t="s">
        <v>0</v>
      </c>
      <c r="D143" s="257">
        <f t="shared" ref="D143:K143" si="148">D144</f>
        <v>0</v>
      </c>
      <c r="E143" s="257">
        <f t="shared" si="148"/>
        <v>0</v>
      </c>
      <c r="F143" s="257">
        <f t="shared" si="148"/>
        <v>0</v>
      </c>
      <c r="G143" s="257">
        <f t="shared" si="148"/>
        <v>0</v>
      </c>
      <c r="H143" s="257">
        <f t="shared" si="148"/>
        <v>0</v>
      </c>
      <c r="I143" s="257">
        <f t="shared" si="148"/>
        <v>0</v>
      </c>
      <c r="J143" s="257">
        <f t="shared" si="148"/>
        <v>0</v>
      </c>
      <c r="K143" s="257">
        <f t="shared" si="148"/>
        <v>0</v>
      </c>
      <c r="L143" s="246">
        <v>0</v>
      </c>
      <c r="M143" s="613" t="s">
        <v>278</v>
      </c>
      <c r="N143" s="613" t="s">
        <v>278</v>
      </c>
      <c r="O143" s="257">
        <f>O144</f>
        <v>0</v>
      </c>
      <c r="P143" s="275">
        <f>P144</f>
        <v>0</v>
      </c>
      <c r="Q143" s="275">
        <v>0</v>
      </c>
      <c r="R143" s="276">
        <f>R144</f>
        <v>0</v>
      </c>
      <c r="S143" s="248">
        <f>S144</f>
        <v>0</v>
      </c>
      <c r="T143" s="249" t="s">
        <v>278</v>
      </c>
    </row>
    <row r="144" spans="1:28" ht="41.25" hidden="1" customHeight="1" thickBot="1" x14ac:dyDescent="0.35">
      <c r="A144" s="787"/>
      <c r="B144" s="787"/>
      <c r="C144" s="603" t="s">
        <v>155</v>
      </c>
      <c r="D144" s="257">
        <f>SUM(E144:G144)</f>
        <v>0</v>
      </c>
      <c r="E144" s="267">
        <v>0</v>
      </c>
      <c r="F144" s="267">
        <v>0</v>
      </c>
      <c r="G144" s="257">
        <v>0</v>
      </c>
      <c r="H144" s="257">
        <f>SUM(I144:K144)</f>
        <v>0</v>
      </c>
      <c r="I144" s="267">
        <v>0</v>
      </c>
      <c r="J144" s="267">
        <v>0</v>
      </c>
      <c r="K144" s="267">
        <v>0</v>
      </c>
      <c r="L144" s="246">
        <v>0</v>
      </c>
      <c r="M144" s="593" t="s">
        <v>278</v>
      </c>
      <c r="N144" s="593" t="s">
        <v>278</v>
      </c>
      <c r="O144" s="257">
        <f>D144</f>
        <v>0</v>
      </c>
      <c r="P144" s="621">
        <v>0</v>
      </c>
      <c r="Q144" s="621">
        <v>0</v>
      </c>
      <c r="R144" s="641">
        <v>0</v>
      </c>
      <c r="S144" s="616">
        <v>0</v>
      </c>
      <c r="T144" s="616" t="s">
        <v>266</v>
      </c>
    </row>
    <row r="145" spans="1:34" ht="20.25" hidden="1" customHeight="1" thickBot="1" x14ac:dyDescent="0.35">
      <c r="A145" s="787">
        <v>30</v>
      </c>
      <c r="B145" s="819" t="s">
        <v>300</v>
      </c>
      <c r="C145" s="196" t="s">
        <v>0</v>
      </c>
      <c r="D145" s="257">
        <v>0</v>
      </c>
      <c r="E145" s="257">
        <v>0</v>
      </c>
      <c r="F145" s="257">
        <v>0</v>
      </c>
      <c r="G145" s="257">
        <v>0</v>
      </c>
      <c r="H145" s="257">
        <v>0</v>
      </c>
      <c r="I145" s="257">
        <v>0</v>
      </c>
      <c r="J145" s="257">
        <v>0</v>
      </c>
      <c r="K145" s="257">
        <v>0</v>
      </c>
      <c r="L145" s="246">
        <v>0</v>
      </c>
      <c r="M145" s="613" t="s">
        <v>278</v>
      </c>
      <c r="N145" s="613" t="s">
        <v>278</v>
      </c>
      <c r="O145" s="257">
        <f t="shared" ref="O145:O146" si="149">H145</f>
        <v>0</v>
      </c>
      <c r="P145" s="275">
        <v>0</v>
      </c>
      <c r="Q145" s="275">
        <v>0</v>
      </c>
      <c r="R145" s="276">
        <v>0</v>
      </c>
      <c r="S145" s="248"/>
      <c r="T145" s="249" t="s">
        <v>278</v>
      </c>
    </row>
    <row r="146" spans="1:34" ht="31.5" hidden="1" customHeight="1" thickBot="1" x14ac:dyDescent="0.35">
      <c r="A146" s="787"/>
      <c r="B146" s="787"/>
      <c r="C146" s="603" t="s">
        <v>155</v>
      </c>
      <c r="D146" s="257">
        <v>0</v>
      </c>
      <c r="E146" s="267">
        <v>0</v>
      </c>
      <c r="F146" s="267">
        <v>0</v>
      </c>
      <c r="G146" s="257">
        <v>0</v>
      </c>
      <c r="H146" s="257">
        <v>0</v>
      </c>
      <c r="I146" s="267">
        <v>0</v>
      </c>
      <c r="J146" s="267">
        <v>0</v>
      </c>
      <c r="K146" s="267">
        <v>0</v>
      </c>
      <c r="L146" s="246">
        <v>0</v>
      </c>
      <c r="M146" s="613" t="s">
        <v>278</v>
      </c>
      <c r="N146" s="613" t="s">
        <v>278</v>
      </c>
      <c r="O146" s="257">
        <f t="shared" si="149"/>
        <v>0</v>
      </c>
      <c r="P146" s="621">
        <v>0</v>
      </c>
      <c r="Q146" s="621">
        <v>0</v>
      </c>
      <c r="R146" s="641">
        <v>0</v>
      </c>
      <c r="S146" s="616"/>
      <c r="T146" s="616" t="s">
        <v>278</v>
      </c>
    </row>
    <row r="147" spans="1:34" ht="19.5" thickBot="1" x14ac:dyDescent="0.35">
      <c r="A147" s="787">
        <v>28</v>
      </c>
      <c r="B147" s="819" t="s">
        <v>271</v>
      </c>
      <c r="C147" s="196" t="s">
        <v>0</v>
      </c>
      <c r="D147" s="608">
        <f t="shared" ref="D147:K147" si="150">SUM(D148:D148)</f>
        <v>970</v>
      </c>
      <c r="E147" s="614">
        <f t="shared" si="150"/>
        <v>0</v>
      </c>
      <c r="F147" s="632">
        <f t="shared" si="150"/>
        <v>0</v>
      </c>
      <c r="G147" s="610">
        <f t="shared" si="150"/>
        <v>970</v>
      </c>
      <c r="H147" s="608">
        <f t="shared" si="150"/>
        <v>0</v>
      </c>
      <c r="I147" s="614">
        <f t="shared" si="150"/>
        <v>0</v>
      </c>
      <c r="J147" s="632">
        <f t="shared" si="150"/>
        <v>0</v>
      </c>
      <c r="K147" s="610">
        <f t="shared" si="150"/>
        <v>0</v>
      </c>
      <c r="L147" s="606">
        <f>H147*100/D147</f>
        <v>0</v>
      </c>
      <c r="M147" s="634" t="s">
        <v>278</v>
      </c>
      <c r="N147" s="591" t="s">
        <v>278</v>
      </c>
      <c r="O147" s="632">
        <f>O148</f>
        <v>970</v>
      </c>
      <c r="P147" s="275">
        <f>SUM(P148:P148)</f>
        <v>0</v>
      </c>
      <c r="Q147" s="275">
        <f>Q148</f>
        <v>0</v>
      </c>
      <c r="R147" s="276">
        <f>R148</f>
        <v>0</v>
      </c>
      <c r="S147" s="248">
        <f>SUM(S148:S148)</f>
        <v>0</v>
      </c>
      <c r="T147" s="249" t="s">
        <v>278</v>
      </c>
    </row>
    <row r="148" spans="1:34" ht="148.5" customHeight="1" thickBot="1" x14ac:dyDescent="0.35">
      <c r="A148" s="787"/>
      <c r="B148" s="801"/>
      <c r="C148" s="361" t="s">
        <v>155</v>
      </c>
      <c r="D148" s="615">
        <f>SUM(E148:G148)</f>
        <v>970</v>
      </c>
      <c r="E148" s="597">
        <v>0</v>
      </c>
      <c r="F148" s="596">
        <v>0</v>
      </c>
      <c r="G148" s="630">
        <v>970</v>
      </c>
      <c r="H148" s="615">
        <f>SUM(I148:K148)</f>
        <v>0</v>
      </c>
      <c r="I148" s="597">
        <v>0</v>
      </c>
      <c r="J148" s="596">
        <v>0</v>
      </c>
      <c r="K148" s="618">
        <v>0</v>
      </c>
      <c r="L148" s="605">
        <f>H148*100/D148</f>
        <v>0</v>
      </c>
      <c r="M148" s="325" t="s">
        <v>541</v>
      </c>
      <c r="N148" s="643" t="s">
        <v>488</v>
      </c>
      <c r="O148" s="631">
        <f>D148</f>
        <v>970</v>
      </c>
      <c r="P148" s="621">
        <v>0</v>
      </c>
      <c r="Q148" s="621">
        <v>0</v>
      </c>
      <c r="R148" s="641">
        <v>0</v>
      </c>
      <c r="S148" s="616">
        <v>0</v>
      </c>
      <c r="T148" s="616" t="s">
        <v>266</v>
      </c>
    </row>
    <row r="149" spans="1:34" ht="68.25" customHeight="1" x14ac:dyDescent="0.3">
      <c r="A149" s="819">
        <v>29</v>
      </c>
      <c r="B149" s="890" t="s">
        <v>270</v>
      </c>
      <c r="C149" s="317" t="s">
        <v>0</v>
      </c>
      <c r="D149" s="257">
        <f>E149+F149+G149</f>
        <v>61696</v>
      </c>
      <c r="E149" s="257">
        <f t="shared" ref="E149:F149" si="151">E151+E152+E153+E154+E155+E156+E157+E150</f>
        <v>0</v>
      </c>
      <c r="F149" s="257">
        <f t="shared" si="151"/>
        <v>61696</v>
      </c>
      <c r="G149" s="257">
        <f>G151+G152+G153+G154+G155+G156+G157+G150</f>
        <v>0</v>
      </c>
      <c r="H149" s="257">
        <f>SUM(H150:H157)</f>
        <v>0</v>
      </c>
      <c r="I149" s="257">
        <f t="shared" ref="I149" si="152">SUM(I150:I156)</f>
        <v>0</v>
      </c>
      <c r="J149" s="257">
        <f>SUM(J150:J157)</f>
        <v>0</v>
      </c>
      <c r="K149" s="257">
        <f>SUM(K150:K156)</f>
        <v>0</v>
      </c>
      <c r="L149" s="246">
        <f>H149*100/D149</f>
        <v>0</v>
      </c>
      <c r="M149" s="240" t="s">
        <v>278</v>
      </c>
      <c r="N149" s="319" t="s">
        <v>278</v>
      </c>
      <c r="O149" s="550">
        <f>SUM(O152:O157)</f>
        <v>0</v>
      </c>
      <c r="P149" s="590">
        <f>SUM(P152:P157)</f>
        <v>0</v>
      </c>
      <c r="Q149" s="590">
        <v>0</v>
      </c>
      <c r="R149" s="619">
        <f>SUM(R151:R157)</f>
        <v>0</v>
      </c>
      <c r="S149" s="629">
        <f>SUM(S152:S157)</f>
        <v>0</v>
      </c>
      <c r="T149" s="319" t="s">
        <v>278</v>
      </c>
      <c r="U149" s="230">
        <f>SUM(U151:U157)</f>
        <v>0</v>
      </c>
      <c r="V149" s="230">
        <f t="shared" ref="V149:AB149" si="153">SUM(V151:V157)</f>
        <v>0</v>
      </c>
      <c r="W149" s="230">
        <f t="shared" si="153"/>
        <v>0</v>
      </c>
      <c r="X149" s="230">
        <f t="shared" si="153"/>
        <v>0</v>
      </c>
      <c r="Y149" s="230">
        <f t="shared" si="153"/>
        <v>0</v>
      </c>
      <c r="Z149" s="230">
        <f t="shared" si="153"/>
        <v>0</v>
      </c>
      <c r="AA149" s="230">
        <f t="shared" si="153"/>
        <v>0</v>
      </c>
      <c r="AB149" s="230">
        <f t="shared" si="153"/>
        <v>0</v>
      </c>
    </row>
    <row r="150" spans="1:34" ht="68.25" customHeight="1" x14ac:dyDescent="0.3">
      <c r="A150" s="819"/>
      <c r="B150" s="891"/>
      <c r="C150" s="635" t="s">
        <v>401</v>
      </c>
      <c r="D150" s="257">
        <f>E150+F150+G150</f>
        <v>61696</v>
      </c>
      <c r="E150" s="257">
        <f t="shared" ref="E150:F150" si="154">E159</f>
        <v>0</v>
      </c>
      <c r="F150" s="257">
        <f t="shared" si="154"/>
        <v>61696</v>
      </c>
      <c r="G150" s="257">
        <f>G159</f>
        <v>0</v>
      </c>
      <c r="H150" s="257">
        <f>I150+K150+J150</f>
        <v>0</v>
      </c>
      <c r="I150" s="257">
        <f t="shared" ref="I150:J150" si="155">I159</f>
        <v>0</v>
      </c>
      <c r="J150" s="257">
        <f t="shared" si="155"/>
        <v>0</v>
      </c>
      <c r="K150" s="257">
        <f>K159</f>
        <v>0</v>
      </c>
      <c r="L150" s="246">
        <f t="shared" ref="L150:L154" si="156">H150*100/D150</f>
        <v>0</v>
      </c>
      <c r="M150" s="613" t="s">
        <v>278</v>
      </c>
      <c r="N150" s="613" t="s">
        <v>278</v>
      </c>
      <c r="O150" s="620">
        <f>O166</f>
        <v>0</v>
      </c>
      <c r="P150" s="639">
        <v>0</v>
      </c>
      <c r="Q150" s="639">
        <v>0</v>
      </c>
      <c r="R150" s="259">
        <v>0</v>
      </c>
      <c r="S150" s="613"/>
      <c r="T150" s="613" t="s">
        <v>266</v>
      </c>
      <c r="U150" s="230"/>
      <c r="V150" s="230"/>
      <c r="W150" s="230"/>
      <c r="X150" s="230"/>
      <c r="Y150" s="230"/>
      <c r="Z150" s="230"/>
      <c r="AA150" s="230"/>
      <c r="AB150" s="230"/>
    </row>
    <row r="151" spans="1:34" ht="55.5" customHeight="1" thickBot="1" x14ac:dyDescent="0.35">
      <c r="A151" s="819"/>
      <c r="B151" s="793"/>
      <c r="C151" s="553" t="s">
        <v>157</v>
      </c>
      <c r="D151" s="595">
        <f>E151+F151+G151</f>
        <v>0</v>
      </c>
      <c r="E151" s="251">
        <f t="shared" ref="E151" si="157">SUM(E153:E158)</f>
        <v>0</v>
      </c>
      <c r="F151" s="620">
        <f>F167</f>
        <v>0</v>
      </c>
      <c r="G151" s="617">
        <f>G167</f>
        <v>0</v>
      </c>
      <c r="H151" s="595">
        <f>I151+K151+J151</f>
        <v>0</v>
      </c>
      <c r="I151" s="251">
        <f t="shared" ref="I151" si="158">SUM(I153:I158)</f>
        <v>0</v>
      </c>
      <c r="J151" s="620">
        <f>J167</f>
        <v>0</v>
      </c>
      <c r="K151" s="617">
        <f>K167</f>
        <v>0</v>
      </c>
      <c r="L151" s="551" t="e">
        <f t="shared" si="156"/>
        <v>#DIV/0!</v>
      </c>
      <c r="M151" s="552" t="s">
        <v>278</v>
      </c>
      <c r="N151" s="373" t="s">
        <v>278</v>
      </c>
      <c r="O151" s="620">
        <f>O167</f>
        <v>0</v>
      </c>
      <c r="P151" s="254">
        <f>P167</f>
        <v>0</v>
      </c>
      <c r="Q151" s="254">
        <v>0</v>
      </c>
      <c r="R151" s="255">
        <f>R167</f>
        <v>0</v>
      </c>
      <c r="S151" s="626"/>
      <c r="T151" s="277" t="s">
        <v>266</v>
      </c>
      <c r="U151" s="230">
        <f>D167</f>
        <v>0</v>
      </c>
      <c r="V151" s="230">
        <f t="shared" ref="V151:AA151" si="159">E167</f>
        <v>0</v>
      </c>
      <c r="W151" s="230">
        <f t="shared" si="159"/>
        <v>0</v>
      </c>
      <c r="X151" s="230">
        <f t="shared" si="159"/>
        <v>0</v>
      </c>
      <c r="Y151" s="230">
        <f t="shared" si="159"/>
        <v>0</v>
      </c>
      <c r="Z151" s="230">
        <f t="shared" si="159"/>
        <v>0</v>
      </c>
      <c r="AA151" s="230">
        <f t="shared" si="159"/>
        <v>0</v>
      </c>
      <c r="AB151" s="230">
        <f t="shared" ref="AB151" si="160">K167</f>
        <v>0</v>
      </c>
      <c r="AC151" s="230" t="e">
        <f t="shared" ref="AC151" si="161">L167</f>
        <v>#DIV/0!</v>
      </c>
    </row>
    <row r="152" spans="1:34" ht="38.25" thickBot="1" x14ac:dyDescent="0.35">
      <c r="A152" s="819"/>
      <c r="B152" s="793"/>
      <c r="C152" s="635" t="s">
        <v>122</v>
      </c>
      <c r="D152" s="374">
        <f>SUM(E152:G152)</f>
        <v>0</v>
      </c>
      <c r="E152" s="256">
        <v>0</v>
      </c>
      <c r="F152" s="257">
        <f>F160</f>
        <v>0</v>
      </c>
      <c r="G152" s="271">
        <f t="shared" ref="G152:G156" si="162">G160</f>
        <v>0</v>
      </c>
      <c r="H152" s="374">
        <f>SUM(I152:K152)</f>
        <v>0</v>
      </c>
      <c r="I152" s="256">
        <v>0</v>
      </c>
      <c r="J152" s="257">
        <f>J160</f>
        <v>0</v>
      </c>
      <c r="K152" s="258">
        <f>K160</f>
        <v>0</v>
      </c>
      <c r="L152" s="372" t="e">
        <f t="shared" si="156"/>
        <v>#DIV/0!</v>
      </c>
      <c r="M152" s="375" t="s">
        <v>278</v>
      </c>
      <c r="N152" s="259" t="s">
        <v>278</v>
      </c>
      <c r="O152" s="332">
        <f>F152</f>
        <v>0</v>
      </c>
      <c r="P152" s="625">
        <f t="shared" ref="P152:P156" si="163">P160</f>
        <v>0</v>
      </c>
      <c r="Q152" s="639">
        <v>0</v>
      </c>
      <c r="R152" s="272">
        <f t="shared" ref="R152:R156" si="164">R160</f>
        <v>0</v>
      </c>
      <c r="S152" s="613">
        <v>0</v>
      </c>
      <c r="T152" s="278" t="s">
        <v>266</v>
      </c>
      <c r="U152" s="250">
        <f>D160</f>
        <v>0</v>
      </c>
      <c r="V152" s="250">
        <f t="shared" ref="V152:AB157" si="165">E160</f>
        <v>0</v>
      </c>
      <c r="W152" s="250">
        <f t="shared" si="165"/>
        <v>0</v>
      </c>
      <c r="X152" s="250">
        <f t="shared" si="165"/>
        <v>0</v>
      </c>
      <c r="Y152" s="250">
        <f t="shared" si="165"/>
        <v>0</v>
      </c>
      <c r="Z152" s="250">
        <f t="shared" si="165"/>
        <v>0</v>
      </c>
      <c r="AA152" s="250">
        <f t="shared" si="165"/>
        <v>0</v>
      </c>
      <c r="AB152" s="250">
        <f t="shared" si="165"/>
        <v>0</v>
      </c>
    </row>
    <row r="153" spans="1:34" ht="38.25" thickBot="1" x14ac:dyDescent="0.35">
      <c r="A153" s="819"/>
      <c r="B153" s="793"/>
      <c r="C153" s="635" t="s">
        <v>123</v>
      </c>
      <c r="D153" s="374">
        <f t="shared" ref="D153:D157" si="166">SUM(E153:G153)</f>
        <v>0</v>
      </c>
      <c r="E153" s="256">
        <v>0</v>
      </c>
      <c r="F153" s="257">
        <f t="shared" ref="F153:F157" si="167">F161</f>
        <v>0</v>
      </c>
      <c r="G153" s="271">
        <f t="shared" si="162"/>
        <v>0</v>
      </c>
      <c r="H153" s="374">
        <f t="shared" ref="H153:H157" si="168">SUM(I153:K153)</f>
        <v>0</v>
      </c>
      <c r="I153" s="256">
        <v>0</v>
      </c>
      <c r="J153" s="257">
        <f t="shared" ref="J153:J157" si="169">J161</f>
        <v>0</v>
      </c>
      <c r="K153" s="258">
        <f t="shared" ref="K153:K157" si="170">K161</f>
        <v>0</v>
      </c>
      <c r="L153" s="372" t="e">
        <f t="shared" si="156"/>
        <v>#DIV/0!</v>
      </c>
      <c r="M153" s="600" t="s">
        <v>278</v>
      </c>
      <c r="N153" s="613" t="s">
        <v>278</v>
      </c>
      <c r="O153" s="332">
        <f t="shared" ref="O153:O157" si="171">F153</f>
        <v>0</v>
      </c>
      <c r="P153" s="625">
        <f t="shared" si="163"/>
        <v>0</v>
      </c>
      <c r="Q153" s="639">
        <v>0</v>
      </c>
      <c r="R153" s="272">
        <f t="shared" si="164"/>
        <v>0</v>
      </c>
      <c r="S153" s="613">
        <v>0</v>
      </c>
      <c r="T153" s="278" t="s">
        <v>266</v>
      </c>
      <c r="U153" s="250">
        <f t="shared" ref="U153:U157" si="172">D161</f>
        <v>0</v>
      </c>
      <c r="V153" s="250">
        <f t="shared" si="165"/>
        <v>0</v>
      </c>
      <c r="W153" s="250">
        <f t="shared" si="165"/>
        <v>0</v>
      </c>
      <c r="X153" s="250">
        <f t="shared" si="165"/>
        <v>0</v>
      </c>
      <c r="Y153" s="250">
        <f t="shared" si="165"/>
        <v>0</v>
      </c>
      <c r="Z153" s="250">
        <f t="shared" si="165"/>
        <v>0</v>
      </c>
      <c r="AA153" s="250">
        <f t="shared" si="165"/>
        <v>0</v>
      </c>
      <c r="AB153" s="250">
        <f t="shared" si="165"/>
        <v>0</v>
      </c>
    </row>
    <row r="154" spans="1:34" ht="62.25" customHeight="1" thickBot="1" x14ac:dyDescent="0.35">
      <c r="A154" s="819"/>
      <c r="B154" s="793"/>
      <c r="C154" s="635" t="s">
        <v>124</v>
      </c>
      <c r="D154" s="374">
        <f t="shared" si="166"/>
        <v>0</v>
      </c>
      <c r="E154" s="256">
        <v>0</v>
      </c>
      <c r="F154" s="257">
        <f t="shared" si="167"/>
        <v>0</v>
      </c>
      <c r="G154" s="271">
        <f t="shared" si="162"/>
        <v>0</v>
      </c>
      <c r="H154" s="374">
        <f t="shared" si="168"/>
        <v>0</v>
      </c>
      <c r="I154" s="256">
        <v>0</v>
      </c>
      <c r="J154" s="257">
        <f t="shared" si="169"/>
        <v>0</v>
      </c>
      <c r="K154" s="258">
        <f t="shared" si="170"/>
        <v>0</v>
      </c>
      <c r="L154" s="372" t="e">
        <f t="shared" si="156"/>
        <v>#DIV/0!</v>
      </c>
      <c r="M154" s="600" t="s">
        <v>278</v>
      </c>
      <c r="N154" s="613" t="s">
        <v>278</v>
      </c>
      <c r="O154" s="332">
        <f t="shared" si="171"/>
        <v>0</v>
      </c>
      <c r="P154" s="625">
        <f t="shared" si="163"/>
        <v>0</v>
      </c>
      <c r="Q154" s="639">
        <v>0</v>
      </c>
      <c r="R154" s="272">
        <f t="shared" si="164"/>
        <v>0</v>
      </c>
      <c r="S154" s="263" t="s">
        <v>263</v>
      </c>
      <c r="T154" s="278" t="s">
        <v>266</v>
      </c>
      <c r="U154" s="250">
        <f t="shared" si="172"/>
        <v>0</v>
      </c>
      <c r="V154" s="250">
        <f t="shared" si="165"/>
        <v>0</v>
      </c>
      <c r="W154" s="250">
        <f t="shared" si="165"/>
        <v>0</v>
      </c>
      <c r="X154" s="250">
        <f t="shared" si="165"/>
        <v>0</v>
      </c>
      <c r="Y154" s="250">
        <f t="shared" si="165"/>
        <v>0</v>
      </c>
      <c r="Z154" s="250">
        <f t="shared" si="165"/>
        <v>0</v>
      </c>
      <c r="AA154" s="250">
        <f t="shared" si="165"/>
        <v>0</v>
      </c>
      <c r="AB154" s="250">
        <f t="shared" si="165"/>
        <v>0</v>
      </c>
    </row>
    <row r="155" spans="1:34" x14ac:dyDescent="0.3">
      <c r="A155" s="819"/>
      <c r="B155" s="793"/>
      <c r="C155" s="635" t="s">
        <v>125</v>
      </c>
      <c r="D155" s="374">
        <f t="shared" si="166"/>
        <v>0</v>
      </c>
      <c r="E155" s="256">
        <v>0</v>
      </c>
      <c r="F155" s="257">
        <f t="shared" si="167"/>
        <v>0</v>
      </c>
      <c r="G155" s="271">
        <f t="shared" si="162"/>
        <v>0</v>
      </c>
      <c r="H155" s="374">
        <f t="shared" si="168"/>
        <v>0</v>
      </c>
      <c r="I155" s="256">
        <v>0</v>
      </c>
      <c r="J155" s="257">
        <f t="shared" si="169"/>
        <v>0</v>
      </c>
      <c r="K155" s="258">
        <f t="shared" si="170"/>
        <v>0</v>
      </c>
      <c r="L155" s="376" t="e">
        <f t="shared" ref="L155:L166" si="173">H155/D155*100</f>
        <v>#DIV/0!</v>
      </c>
      <c r="M155" s="600" t="s">
        <v>278</v>
      </c>
      <c r="N155" s="613" t="s">
        <v>278</v>
      </c>
      <c r="O155" s="332">
        <f t="shared" si="171"/>
        <v>0</v>
      </c>
      <c r="P155" s="625">
        <f t="shared" si="163"/>
        <v>0</v>
      </c>
      <c r="Q155" s="639">
        <v>0</v>
      </c>
      <c r="R155" s="272">
        <f t="shared" si="164"/>
        <v>0</v>
      </c>
      <c r="S155" s="613">
        <v>0</v>
      </c>
      <c r="T155" s="278" t="s">
        <v>266</v>
      </c>
      <c r="U155" s="250">
        <f t="shared" si="172"/>
        <v>0</v>
      </c>
      <c r="V155" s="250">
        <f t="shared" si="165"/>
        <v>0</v>
      </c>
      <c r="W155" s="250">
        <f t="shared" si="165"/>
        <v>0</v>
      </c>
      <c r="X155" s="250">
        <f t="shared" si="165"/>
        <v>0</v>
      </c>
      <c r="Y155" s="250">
        <f t="shared" si="165"/>
        <v>0</v>
      </c>
      <c r="Z155" s="250">
        <f t="shared" si="165"/>
        <v>0</v>
      </c>
      <c r="AA155" s="250">
        <f t="shared" si="165"/>
        <v>0</v>
      </c>
      <c r="AB155" s="250">
        <f t="shared" si="165"/>
        <v>0</v>
      </c>
    </row>
    <row r="156" spans="1:34" ht="60.75" customHeight="1" x14ac:dyDescent="0.3">
      <c r="A156" s="819"/>
      <c r="B156" s="793"/>
      <c r="C156" s="635" t="s">
        <v>126</v>
      </c>
      <c r="D156" s="374">
        <f t="shared" si="166"/>
        <v>0</v>
      </c>
      <c r="E156" s="256">
        <v>0</v>
      </c>
      <c r="F156" s="257">
        <f t="shared" si="167"/>
        <v>0</v>
      </c>
      <c r="G156" s="271">
        <f t="shared" si="162"/>
        <v>0</v>
      </c>
      <c r="H156" s="374">
        <f t="shared" si="168"/>
        <v>0</v>
      </c>
      <c r="I156" s="256">
        <v>0</v>
      </c>
      <c r="J156" s="257">
        <f t="shared" si="169"/>
        <v>0</v>
      </c>
      <c r="K156" s="258">
        <f t="shared" si="170"/>
        <v>0</v>
      </c>
      <c r="L156" s="376" t="e">
        <f t="shared" si="173"/>
        <v>#DIV/0!</v>
      </c>
      <c r="M156" s="600" t="s">
        <v>278</v>
      </c>
      <c r="N156" s="613" t="s">
        <v>278</v>
      </c>
      <c r="O156" s="332">
        <f t="shared" si="171"/>
        <v>0</v>
      </c>
      <c r="P156" s="625">
        <f t="shared" si="163"/>
        <v>0</v>
      </c>
      <c r="Q156" s="263" t="s">
        <v>263</v>
      </c>
      <c r="R156" s="272">
        <f t="shared" si="164"/>
        <v>0</v>
      </c>
      <c r="S156" s="613">
        <v>0</v>
      </c>
      <c r="T156" s="278" t="s">
        <v>266</v>
      </c>
      <c r="U156" s="250">
        <f t="shared" si="172"/>
        <v>0</v>
      </c>
      <c r="V156" s="250">
        <f t="shared" si="165"/>
        <v>0</v>
      </c>
      <c r="W156" s="250">
        <f t="shared" si="165"/>
        <v>0</v>
      </c>
      <c r="X156" s="250">
        <f t="shared" si="165"/>
        <v>0</v>
      </c>
      <c r="Y156" s="250">
        <f t="shared" si="165"/>
        <v>0</v>
      </c>
      <c r="Z156" s="250">
        <f t="shared" si="165"/>
        <v>0</v>
      </c>
      <c r="AA156" s="250">
        <f t="shared" si="165"/>
        <v>0</v>
      </c>
      <c r="AB156" s="250">
        <f t="shared" si="165"/>
        <v>0</v>
      </c>
    </row>
    <row r="157" spans="1:34" ht="56.25" customHeight="1" thickBot="1" x14ac:dyDescent="0.35">
      <c r="A157" s="819"/>
      <c r="B157" s="794"/>
      <c r="C157" s="201" t="s">
        <v>127</v>
      </c>
      <c r="D157" s="377">
        <f t="shared" si="166"/>
        <v>0</v>
      </c>
      <c r="E157" s="329">
        <v>0</v>
      </c>
      <c r="F157" s="257">
        <f t="shared" si="167"/>
        <v>0</v>
      </c>
      <c r="G157" s="271">
        <f>G165</f>
        <v>0</v>
      </c>
      <c r="H157" s="377">
        <f t="shared" si="168"/>
        <v>0</v>
      </c>
      <c r="I157" s="329">
        <v>0</v>
      </c>
      <c r="J157" s="257">
        <f t="shared" si="169"/>
        <v>0</v>
      </c>
      <c r="K157" s="258">
        <f t="shared" si="170"/>
        <v>0</v>
      </c>
      <c r="L157" s="376" t="e">
        <f t="shared" si="173"/>
        <v>#DIV/0!</v>
      </c>
      <c r="M157" s="611" t="s">
        <v>278</v>
      </c>
      <c r="N157" s="240" t="s">
        <v>278</v>
      </c>
      <c r="O157" s="378">
        <f t="shared" si="171"/>
        <v>0</v>
      </c>
      <c r="P157" s="625">
        <f>P165</f>
        <v>0</v>
      </c>
      <c r="Q157" s="379">
        <v>0</v>
      </c>
      <c r="R157" s="272">
        <f>R165</f>
        <v>0</v>
      </c>
      <c r="S157" s="240">
        <v>0</v>
      </c>
      <c r="T157" s="345" t="s">
        <v>266</v>
      </c>
      <c r="U157" s="250">
        <f t="shared" si="172"/>
        <v>0</v>
      </c>
      <c r="V157" s="250">
        <f t="shared" si="165"/>
        <v>0</v>
      </c>
      <c r="W157" s="250">
        <f t="shared" si="165"/>
        <v>0</v>
      </c>
      <c r="X157" s="250">
        <f t="shared" si="165"/>
        <v>0</v>
      </c>
      <c r="Y157" s="250">
        <f t="shared" si="165"/>
        <v>0</v>
      </c>
      <c r="Z157" s="250">
        <f t="shared" si="165"/>
        <v>0</v>
      </c>
      <c r="AA157" s="250">
        <f t="shared" si="165"/>
        <v>0</v>
      </c>
      <c r="AB157" s="250">
        <f t="shared" si="165"/>
        <v>0</v>
      </c>
    </row>
    <row r="158" spans="1:34" ht="47.25" customHeight="1" thickBot="1" x14ac:dyDescent="0.35">
      <c r="A158" s="888"/>
      <c r="B158" s="656" t="s">
        <v>380</v>
      </c>
      <c r="C158" s="196" t="s">
        <v>0</v>
      </c>
      <c r="D158" s="267">
        <f t="shared" ref="D158:G158" si="174">D160+D161+D162+D163+D164+D165+D159</f>
        <v>61696</v>
      </c>
      <c r="E158" s="267">
        <f t="shared" si="174"/>
        <v>0</v>
      </c>
      <c r="F158" s="267">
        <f t="shared" si="174"/>
        <v>61696</v>
      </c>
      <c r="G158" s="267">
        <f t="shared" si="174"/>
        <v>0</v>
      </c>
      <c r="H158" s="267">
        <f t="shared" ref="H158:I158" si="175">H160+H161+H162+H163+H164+H165+H159</f>
        <v>0</v>
      </c>
      <c r="I158" s="267">
        <f t="shared" si="175"/>
        <v>0</v>
      </c>
      <c r="J158" s="267">
        <f>J160+J161+J162+J163+J164+J165+J159</f>
        <v>0</v>
      </c>
      <c r="K158" s="267">
        <f>K160+K161+K162+K163+K164+K165+K159</f>
        <v>0</v>
      </c>
      <c r="L158" s="246">
        <f t="shared" si="173"/>
        <v>0</v>
      </c>
      <c r="M158" s="593" t="s">
        <v>521</v>
      </c>
      <c r="N158" s="593" t="s">
        <v>530</v>
      </c>
      <c r="O158" s="228">
        <f t="shared" ref="O158:Q158" si="176">SUM(O160:O165)</f>
        <v>0</v>
      </c>
      <c r="P158" s="261">
        <v>0</v>
      </c>
      <c r="Q158" s="228">
        <f t="shared" si="176"/>
        <v>0</v>
      </c>
      <c r="R158" s="261">
        <f>SUM(R160:R165)</f>
        <v>0</v>
      </c>
      <c r="S158" s="380"/>
      <c r="T158" s="380" t="s">
        <v>278</v>
      </c>
      <c r="U158" s="250">
        <f>SUM(D160:D165)</f>
        <v>0</v>
      </c>
      <c r="V158" s="250">
        <f t="shared" ref="V158:AB158" si="177">SUM(E160:E165)</f>
        <v>0</v>
      </c>
      <c r="W158" s="250">
        <f t="shared" si="177"/>
        <v>0</v>
      </c>
      <c r="X158" s="250">
        <f t="shared" si="177"/>
        <v>0</v>
      </c>
      <c r="Y158" s="250">
        <f t="shared" si="177"/>
        <v>0</v>
      </c>
      <c r="Z158" s="250">
        <f t="shared" si="177"/>
        <v>0</v>
      </c>
      <c r="AA158" s="250">
        <f t="shared" si="177"/>
        <v>0</v>
      </c>
      <c r="AB158" s="250">
        <f t="shared" si="177"/>
        <v>0</v>
      </c>
      <c r="AC158" s="250"/>
      <c r="AD158" s="250"/>
      <c r="AE158" s="250"/>
      <c r="AF158" s="250"/>
      <c r="AG158" s="250"/>
      <c r="AH158" s="250"/>
    </row>
    <row r="159" spans="1:34" ht="47.25" customHeight="1" thickBot="1" x14ac:dyDescent="0.35">
      <c r="A159" s="888"/>
      <c r="B159" s="657"/>
      <c r="C159" s="547" t="s">
        <v>401</v>
      </c>
      <c r="D159" s="267">
        <f>E159+F159+G159</f>
        <v>61696</v>
      </c>
      <c r="E159" s="267">
        <v>0</v>
      </c>
      <c r="F159" s="267">
        <v>61696</v>
      </c>
      <c r="G159" s="267">
        <v>0</v>
      </c>
      <c r="H159" s="267">
        <f t="shared" ref="H159:H164" si="178">I159+J159+K159</f>
        <v>0</v>
      </c>
      <c r="I159" s="267">
        <v>0</v>
      </c>
      <c r="J159" s="267">
        <v>0</v>
      </c>
      <c r="K159" s="267">
        <v>0</v>
      </c>
      <c r="L159" s="246">
        <f t="shared" si="173"/>
        <v>0</v>
      </c>
      <c r="M159" s="593" t="s">
        <v>499</v>
      </c>
      <c r="N159" s="593" t="s">
        <v>500</v>
      </c>
      <c r="O159" s="640">
        <f>D159</f>
        <v>61696</v>
      </c>
      <c r="P159" s="545">
        <v>0</v>
      </c>
      <c r="Q159" s="546">
        <v>0</v>
      </c>
      <c r="R159" s="545">
        <v>0</v>
      </c>
      <c r="S159" s="380"/>
      <c r="T159" s="613" t="s">
        <v>266</v>
      </c>
      <c r="U159" s="250"/>
      <c r="V159" s="250"/>
      <c r="W159" s="250"/>
      <c r="X159" s="250"/>
      <c r="Y159" s="250"/>
      <c r="Z159" s="250"/>
      <c r="AA159" s="250"/>
      <c r="AB159" s="250"/>
      <c r="AC159" s="250"/>
      <c r="AD159" s="250"/>
      <c r="AE159" s="250"/>
      <c r="AF159" s="250"/>
      <c r="AG159" s="250"/>
      <c r="AH159" s="250"/>
    </row>
    <row r="160" spans="1:34" ht="57" thickBot="1" x14ac:dyDescent="0.35">
      <c r="A160" s="889"/>
      <c r="B160" s="657"/>
      <c r="C160" s="635" t="s">
        <v>122</v>
      </c>
      <c r="D160" s="267">
        <f>E160+F160+G160</f>
        <v>0</v>
      </c>
      <c r="E160" s="267">
        <v>0</v>
      </c>
      <c r="F160" s="267">
        <v>0</v>
      </c>
      <c r="G160" s="267">
        <v>0</v>
      </c>
      <c r="H160" s="267">
        <f t="shared" si="178"/>
        <v>0</v>
      </c>
      <c r="I160" s="267">
        <v>0</v>
      </c>
      <c r="J160" s="267">
        <v>0</v>
      </c>
      <c r="K160" s="267">
        <v>0</v>
      </c>
      <c r="L160" s="246" t="e">
        <f t="shared" si="173"/>
        <v>#DIV/0!</v>
      </c>
      <c r="M160" s="613">
        <v>213</v>
      </c>
      <c r="N160" s="593" t="s">
        <v>525</v>
      </c>
      <c r="O160" s="640">
        <f>D160</f>
        <v>0</v>
      </c>
      <c r="P160" s="381">
        <v>0</v>
      </c>
      <c r="Q160" s="382">
        <v>0</v>
      </c>
      <c r="R160" s="382">
        <v>0</v>
      </c>
      <c r="S160" s="380"/>
      <c r="T160" s="613" t="s">
        <v>266</v>
      </c>
    </row>
    <row r="161" spans="1:20" ht="75" x14ac:dyDescent="0.3">
      <c r="A161" s="889"/>
      <c r="B161" s="657"/>
      <c r="C161" s="635" t="s">
        <v>123</v>
      </c>
      <c r="D161" s="267">
        <f t="shared" ref="D161:D165" si="179">E161+F161+G161</f>
        <v>0</v>
      </c>
      <c r="E161" s="267">
        <v>0</v>
      </c>
      <c r="F161" s="267">
        <v>0</v>
      </c>
      <c r="G161" s="267">
        <v>0</v>
      </c>
      <c r="H161" s="267">
        <f t="shared" si="178"/>
        <v>0</v>
      </c>
      <c r="I161" s="267">
        <v>0</v>
      </c>
      <c r="J161" s="267">
        <v>0</v>
      </c>
      <c r="K161" s="267">
        <v>0</v>
      </c>
      <c r="L161" s="246" t="e">
        <f t="shared" si="173"/>
        <v>#DIV/0!</v>
      </c>
      <c r="M161" s="593" t="s">
        <v>468</v>
      </c>
      <c r="N161" s="593" t="s">
        <v>526</v>
      </c>
      <c r="O161" s="640">
        <f t="shared" ref="O161:O165" si="180">D161</f>
        <v>0</v>
      </c>
      <c r="P161" s="639">
        <v>0</v>
      </c>
      <c r="Q161" s="639">
        <v>0</v>
      </c>
      <c r="R161" s="261">
        <v>0</v>
      </c>
      <c r="S161" s="380"/>
      <c r="T161" s="613" t="s">
        <v>266</v>
      </c>
    </row>
    <row r="162" spans="1:20" x14ac:dyDescent="0.3">
      <c r="A162" s="889"/>
      <c r="B162" s="657"/>
      <c r="C162" s="635" t="s">
        <v>124</v>
      </c>
      <c r="D162" s="267">
        <f t="shared" si="179"/>
        <v>0</v>
      </c>
      <c r="E162" s="267">
        <v>0</v>
      </c>
      <c r="F162" s="267">
        <v>0</v>
      </c>
      <c r="G162" s="267">
        <v>0</v>
      </c>
      <c r="H162" s="267">
        <f t="shared" si="178"/>
        <v>0</v>
      </c>
      <c r="I162" s="267">
        <v>0</v>
      </c>
      <c r="J162" s="267">
        <v>0</v>
      </c>
      <c r="K162" s="267">
        <v>0</v>
      </c>
      <c r="L162" s="246" t="e">
        <f t="shared" si="173"/>
        <v>#DIV/0!</v>
      </c>
      <c r="M162" s="613">
        <v>312</v>
      </c>
      <c r="N162" s="613" t="s">
        <v>529</v>
      </c>
      <c r="O162" s="640">
        <f t="shared" si="180"/>
        <v>0</v>
      </c>
      <c r="P162" s="639">
        <v>0</v>
      </c>
      <c r="Q162" s="639">
        <v>0</v>
      </c>
      <c r="R162" s="261">
        <v>0</v>
      </c>
      <c r="S162" s="380"/>
      <c r="T162" s="613" t="s">
        <v>266</v>
      </c>
    </row>
    <row r="163" spans="1:20" x14ac:dyDescent="0.3">
      <c r="A163" s="889"/>
      <c r="B163" s="657"/>
      <c r="C163" s="635" t="s">
        <v>125</v>
      </c>
      <c r="D163" s="267">
        <f t="shared" si="179"/>
        <v>0</v>
      </c>
      <c r="E163" s="267">
        <v>0</v>
      </c>
      <c r="F163" s="267">
        <v>0</v>
      </c>
      <c r="G163" s="267">
        <v>0</v>
      </c>
      <c r="H163" s="267">
        <f t="shared" si="178"/>
        <v>0</v>
      </c>
      <c r="I163" s="267">
        <v>0</v>
      </c>
      <c r="J163" s="267">
        <v>0</v>
      </c>
      <c r="K163" s="267">
        <v>0</v>
      </c>
      <c r="L163" s="246" t="e">
        <f t="shared" si="173"/>
        <v>#DIV/0!</v>
      </c>
      <c r="M163" s="613">
        <v>201</v>
      </c>
      <c r="N163" s="613" t="s">
        <v>528</v>
      </c>
      <c r="O163" s="640">
        <f t="shared" si="180"/>
        <v>0</v>
      </c>
      <c r="P163" s="639">
        <v>0</v>
      </c>
      <c r="Q163" s="639">
        <v>0</v>
      </c>
      <c r="R163" s="261">
        <v>0</v>
      </c>
      <c r="S163" s="380"/>
      <c r="T163" s="613" t="s">
        <v>266</v>
      </c>
    </row>
    <row r="164" spans="1:20" ht="67.5" customHeight="1" x14ac:dyDescent="0.3">
      <c r="A164" s="889"/>
      <c r="B164" s="657"/>
      <c r="C164" s="635" t="s">
        <v>126</v>
      </c>
      <c r="D164" s="267">
        <f t="shared" si="179"/>
        <v>0</v>
      </c>
      <c r="E164" s="267">
        <v>0</v>
      </c>
      <c r="F164" s="267">
        <v>0</v>
      </c>
      <c r="G164" s="267">
        <v>0</v>
      </c>
      <c r="H164" s="267">
        <f t="shared" si="178"/>
        <v>0</v>
      </c>
      <c r="I164" s="267">
        <v>0</v>
      </c>
      <c r="J164" s="267">
        <v>0</v>
      </c>
      <c r="K164" s="267">
        <v>0</v>
      </c>
      <c r="L164" s="246" t="e">
        <f t="shared" si="173"/>
        <v>#DIV/0!</v>
      </c>
      <c r="M164" s="613">
        <v>391</v>
      </c>
      <c r="N164" s="613" t="s">
        <v>524</v>
      </c>
      <c r="O164" s="640">
        <f t="shared" si="180"/>
        <v>0</v>
      </c>
      <c r="P164" s="267">
        <v>0</v>
      </c>
      <c r="Q164" s="267">
        <v>0</v>
      </c>
      <c r="R164" s="637">
        <v>0</v>
      </c>
      <c r="S164" s="320"/>
      <c r="T164" s="613" t="s">
        <v>266</v>
      </c>
    </row>
    <row r="165" spans="1:20" ht="94.5" thickBot="1" x14ac:dyDescent="0.35">
      <c r="A165" s="889"/>
      <c r="B165" s="658"/>
      <c r="C165" s="201" t="s">
        <v>127</v>
      </c>
      <c r="D165" s="267">
        <f t="shared" si="179"/>
        <v>0</v>
      </c>
      <c r="E165" s="267">
        <v>0</v>
      </c>
      <c r="F165" s="267">
        <v>0</v>
      </c>
      <c r="G165" s="267">
        <v>0</v>
      </c>
      <c r="H165" s="267">
        <f>I165+J165+K165</f>
        <v>0</v>
      </c>
      <c r="I165" s="267">
        <v>0</v>
      </c>
      <c r="J165" s="267">
        <v>0</v>
      </c>
      <c r="K165" s="267">
        <v>0</v>
      </c>
      <c r="L165" s="246" t="e">
        <f t="shared" si="173"/>
        <v>#DIV/0!</v>
      </c>
      <c r="M165" s="593" t="s">
        <v>466</v>
      </c>
      <c r="N165" s="593" t="s">
        <v>527</v>
      </c>
      <c r="O165" s="640">
        <f t="shared" si="180"/>
        <v>0</v>
      </c>
      <c r="P165" s="637">
        <v>0</v>
      </c>
      <c r="Q165" s="267">
        <v>0</v>
      </c>
      <c r="R165" s="637">
        <v>0</v>
      </c>
      <c r="S165" s="320"/>
      <c r="T165" s="613" t="s">
        <v>266</v>
      </c>
    </row>
    <row r="166" spans="1:20" ht="47.25" hidden="1" customHeight="1" thickBot="1" x14ac:dyDescent="0.35">
      <c r="A166" s="888">
        <v>31</v>
      </c>
      <c r="B166" s="659" t="s">
        <v>414</v>
      </c>
      <c r="C166" s="196" t="s">
        <v>0</v>
      </c>
      <c r="D166" s="267">
        <f t="shared" ref="D166:J166" si="181">D167</f>
        <v>0</v>
      </c>
      <c r="E166" s="267">
        <f t="shared" si="181"/>
        <v>0</v>
      </c>
      <c r="F166" s="267">
        <f t="shared" si="181"/>
        <v>0</v>
      </c>
      <c r="G166" s="267">
        <f t="shared" si="181"/>
        <v>0</v>
      </c>
      <c r="H166" s="267">
        <f t="shared" si="181"/>
        <v>0</v>
      </c>
      <c r="I166" s="267">
        <f t="shared" si="181"/>
        <v>0</v>
      </c>
      <c r="J166" s="267">
        <f t="shared" si="181"/>
        <v>0</v>
      </c>
      <c r="K166" s="267">
        <f>K167</f>
        <v>0</v>
      </c>
      <c r="L166" s="246" t="e">
        <f t="shared" si="173"/>
        <v>#DIV/0!</v>
      </c>
      <c r="M166" s="637" t="s">
        <v>278</v>
      </c>
      <c r="N166" s="613" t="s">
        <v>278</v>
      </c>
      <c r="O166" s="267">
        <f>O167</f>
        <v>0</v>
      </c>
      <c r="P166" s="267">
        <f t="shared" ref="P166:R166" si="182">P167</f>
        <v>0</v>
      </c>
      <c r="Q166" s="267">
        <f t="shared" si="182"/>
        <v>0</v>
      </c>
      <c r="R166" s="383">
        <f t="shared" si="182"/>
        <v>0</v>
      </c>
      <c r="S166" s="320"/>
      <c r="T166" s="613" t="s">
        <v>278</v>
      </c>
    </row>
    <row r="167" spans="1:20" ht="314.25" hidden="1" customHeight="1" x14ac:dyDescent="0.3">
      <c r="A167" s="889"/>
      <c r="B167" s="659"/>
      <c r="C167" s="202" t="s">
        <v>157</v>
      </c>
      <c r="D167" s="267">
        <f>E167+F167+G167</f>
        <v>0</v>
      </c>
      <c r="E167" s="267">
        <v>0</v>
      </c>
      <c r="F167" s="267">
        <v>0</v>
      </c>
      <c r="G167" s="267">
        <v>0</v>
      </c>
      <c r="H167" s="267">
        <f>I167+J167+K167</f>
        <v>0</v>
      </c>
      <c r="I167" s="267">
        <v>0</v>
      </c>
      <c r="J167" s="267">
        <v>0</v>
      </c>
      <c r="K167" s="267">
        <v>0</v>
      </c>
      <c r="L167" s="246" t="e">
        <f>H167/D167*100</f>
        <v>#DIV/0!</v>
      </c>
      <c r="M167" s="593" t="s">
        <v>451</v>
      </c>
      <c r="N167" s="299" t="s">
        <v>504</v>
      </c>
      <c r="O167" s="267">
        <f>D167</f>
        <v>0</v>
      </c>
      <c r="P167" s="267">
        <v>0</v>
      </c>
      <c r="Q167" s="267">
        <v>0</v>
      </c>
      <c r="R167" s="637">
        <v>0</v>
      </c>
      <c r="S167" s="320"/>
      <c r="T167" s="613" t="s">
        <v>266</v>
      </c>
    </row>
    <row r="168" spans="1:20" ht="20.25" x14ac:dyDescent="0.3">
      <c r="B168" s="384" t="s">
        <v>407</v>
      </c>
      <c r="C168" s="384"/>
      <c r="D168" s="384"/>
      <c r="E168" s="384"/>
      <c r="F168" s="384"/>
      <c r="G168" s="384"/>
      <c r="H168" s="384"/>
      <c r="I168" s="58"/>
      <c r="J168" s="58"/>
      <c r="K168" s="58"/>
      <c r="L168" s="58"/>
      <c r="M168" s="58"/>
      <c r="N168" s="58"/>
      <c r="O168" s="58"/>
      <c r="P168" s="58"/>
      <c r="Q168" s="58"/>
      <c r="R168" s="58"/>
      <c r="S168" s="58"/>
      <c r="T168" s="58"/>
    </row>
    <row r="169" spans="1:20" ht="20.25" x14ac:dyDescent="0.3">
      <c r="B169" s="384" t="s">
        <v>386</v>
      </c>
      <c r="C169" s="384"/>
      <c r="D169" s="384"/>
      <c r="E169" s="384"/>
      <c r="F169" s="384"/>
      <c r="G169" s="384"/>
      <c r="H169" s="384"/>
      <c r="I169" s="58"/>
      <c r="J169" s="58"/>
      <c r="K169" s="58"/>
      <c r="L169" s="58"/>
      <c r="M169" s="58"/>
      <c r="N169" s="58"/>
      <c r="O169" s="58"/>
      <c r="P169" s="58"/>
      <c r="Q169" s="58"/>
      <c r="R169" s="58"/>
      <c r="S169" s="58"/>
      <c r="T169" s="58"/>
    </row>
    <row r="170" spans="1:20" ht="20.25" x14ac:dyDescent="0.3">
      <c r="B170" s="384" t="s">
        <v>387</v>
      </c>
      <c r="C170" s="384"/>
      <c r="D170" s="384"/>
      <c r="E170" s="384"/>
      <c r="F170" s="384"/>
      <c r="G170" s="384"/>
      <c r="H170" s="384" t="s">
        <v>408</v>
      </c>
    </row>
    <row r="172" spans="1:20" s="389" customFormat="1" ht="15" x14ac:dyDescent="0.25">
      <c r="B172" s="389" t="s">
        <v>463</v>
      </c>
    </row>
    <row r="173" spans="1:20" s="389" customFormat="1" ht="15" x14ac:dyDescent="0.25">
      <c r="B173" s="389" t="s">
        <v>354</v>
      </c>
    </row>
  </sheetData>
  <mergeCells count="161">
    <mergeCell ref="A166:A167"/>
    <mergeCell ref="A141:A142"/>
    <mergeCell ref="A143:A144"/>
    <mergeCell ref="A147:A148"/>
    <mergeCell ref="A149:A157"/>
    <mergeCell ref="A133:A140"/>
    <mergeCell ref="A145:A146"/>
    <mergeCell ref="Q131:Q132"/>
    <mergeCell ref="B166:B167"/>
    <mergeCell ref="B143:B144"/>
    <mergeCell ref="B149:B157"/>
    <mergeCell ref="B147:B148"/>
    <mergeCell ref="B145:B146"/>
    <mergeCell ref="B158:B165"/>
    <mergeCell ref="B141:B142"/>
    <mergeCell ref="B133:B140"/>
    <mergeCell ref="C131:C132"/>
    <mergeCell ref="D131:D132"/>
    <mergeCell ref="J131:J132"/>
    <mergeCell ref="I131:I132"/>
    <mergeCell ref="A158:A165"/>
    <mergeCell ref="A64:A65"/>
    <mergeCell ref="B64:B65"/>
    <mergeCell ref="A66:A69"/>
    <mergeCell ref="B66:B69"/>
    <mergeCell ref="C67:C69"/>
    <mergeCell ref="A118:A119"/>
    <mergeCell ref="A93:A101"/>
    <mergeCell ref="A114:A115"/>
    <mergeCell ref="B114:B115"/>
    <mergeCell ref="B93:B101"/>
    <mergeCell ref="B102:B103"/>
    <mergeCell ref="A104:A113"/>
    <mergeCell ref="A102:A103"/>
    <mergeCell ref="B104:B113"/>
    <mergeCell ref="A116:A117"/>
    <mergeCell ref="C80:C81"/>
    <mergeCell ref="A70:A72"/>
    <mergeCell ref="A120:A121"/>
    <mergeCell ref="B120:B121"/>
    <mergeCell ref="A122:A123"/>
    <mergeCell ref="C88:C90"/>
    <mergeCell ref="B122:B129"/>
    <mergeCell ref="L67:L69"/>
    <mergeCell ref="A61:A63"/>
    <mergeCell ref="B61:B63"/>
    <mergeCell ref="C62:C63"/>
    <mergeCell ref="H62:H63"/>
    <mergeCell ref="G62:G63"/>
    <mergeCell ref="F62:F63"/>
    <mergeCell ref="B73:B74"/>
    <mergeCell ref="H86:H87"/>
    <mergeCell ref="B118:B119"/>
    <mergeCell ref="I86:I87"/>
    <mergeCell ref="E62:E63"/>
    <mergeCell ref="B116:B117"/>
    <mergeCell ref="C107:C108"/>
    <mergeCell ref="L86:L87"/>
    <mergeCell ref="E86:E87"/>
    <mergeCell ref="K86:K87"/>
    <mergeCell ref="F86:F87"/>
    <mergeCell ref="C84:C85"/>
    <mergeCell ref="T131:T132"/>
    <mergeCell ref="E131:E132"/>
    <mergeCell ref="F131:F132"/>
    <mergeCell ref="G131:G132"/>
    <mergeCell ref="H131:H132"/>
    <mergeCell ref="K131:K132"/>
    <mergeCell ref="L131:L132"/>
    <mergeCell ref="A130:A132"/>
    <mergeCell ref="B130:B132"/>
    <mergeCell ref="R131:R132"/>
    <mergeCell ref="M131:M132"/>
    <mergeCell ref="N131:N132"/>
    <mergeCell ref="O131:O132"/>
    <mergeCell ref="P131:P132"/>
    <mergeCell ref="S131:S132"/>
    <mergeCell ref="C71:C72"/>
    <mergeCell ref="B57:B60"/>
    <mergeCell ref="D67:D69"/>
    <mergeCell ref="S115:S116"/>
    <mergeCell ref="R67:R69"/>
    <mergeCell ref="Q62:Q63"/>
    <mergeCell ref="R62:R63"/>
    <mergeCell ref="O62:O63"/>
    <mergeCell ref="N67:N69"/>
    <mergeCell ref="P67:P69"/>
    <mergeCell ref="N71:N72"/>
    <mergeCell ref="M71:M72"/>
    <mergeCell ref="M86:M87"/>
    <mergeCell ref="N86:N87"/>
    <mergeCell ref="I62:I63"/>
    <mergeCell ref="C59:C60"/>
    <mergeCell ref="D62:D63"/>
    <mergeCell ref="F67:F69"/>
    <mergeCell ref="G67:G69"/>
    <mergeCell ref="C78:C79"/>
    <mergeCell ref="G86:G87"/>
    <mergeCell ref="A57:A60"/>
    <mergeCell ref="C86:C87"/>
    <mergeCell ref="D86:D87"/>
    <mergeCell ref="B86:B87"/>
    <mergeCell ref="A73:A85"/>
    <mergeCell ref="S1:T1"/>
    <mergeCell ref="A35:A36"/>
    <mergeCell ref="B35:B36"/>
    <mergeCell ref="A37:A46"/>
    <mergeCell ref="B37:B46"/>
    <mergeCell ref="A47:A53"/>
    <mergeCell ref="B47:B53"/>
    <mergeCell ref="A11:A23"/>
    <mergeCell ref="B11:B23"/>
    <mergeCell ref="C12:C13"/>
    <mergeCell ref="A2:T6"/>
    <mergeCell ref="A7:A9"/>
    <mergeCell ref="B7:B9"/>
    <mergeCell ref="C7:C9"/>
    <mergeCell ref="M7:N7"/>
    <mergeCell ref="O7:S7"/>
    <mergeCell ref="M8:M9"/>
    <mergeCell ref="N8:N9"/>
    <mergeCell ref="R8:R9"/>
    <mergeCell ref="D7:L7"/>
    <mergeCell ref="B24:B34"/>
    <mergeCell ref="C25:C26"/>
    <mergeCell ref="C42:C44"/>
    <mergeCell ref="A24:A34"/>
    <mergeCell ref="T67:T69"/>
    <mergeCell ref="T7:T9"/>
    <mergeCell ref="Q8:Q9"/>
    <mergeCell ref="H8:L8"/>
    <mergeCell ref="D8:G8"/>
    <mergeCell ref="O8:O9"/>
    <mergeCell ref="P8:P9"/>
    <mergeCell ref="S8:S9"/>
    <mergeCell ref="A54:A56"/>
    <mergeCell ref="B54:B56"/>
    <mergeCell ref="J62:J63"/>
    <mergeCell ref="K62:K63"/>
    <mergeCell ref="C39:C40"/>
    <mergeCell ref="H67:H69"/>
    <mergeCell ref="I67:I69"/>
    <mergeCell ref="J67:J69"/>
    <mergeCell ref="K67:K69"/>
    <mergeCell ref="E67:E69"/>
    <mergeCell ref="T86:T87"/>
    <mergeCell ref="J86:J87"/>
    <mergeCell ref="R86:R87"/>
    <mergeCell ref="Q86:Q87"/>
    <mergeCell ref="O86:O87"/>
    <mergeCell ref="P86:P87"/>
    <mergeCell ref="T62:T63"/>
    <mergeCell ref="L62:L63"/>
    <mergeCell ref="M62:M63"/>
    <mergeCell ref="N62:N63"/>
    <mergeCell ref="M67:M69"/>
    <mergeCell ref="M76:M85"/>
    <mergeCell ref="N76:N85"/>
    <mergeCell ref="P62:P63"/>
    <mergeCell ref="Q67:Q69"/>
    <mergeCell ref="O67:O69"/>
  </mergeCells>
  <pageMargins left="0.25" right="0.25" top="0.75" bottom="0.75" header="0.3" footer="0.3"/>
  <pageSetup paperSize="9" scale="32" fitToHeight="0" orientation="landscape" r:id="rId1"/>
  <rowBreaks count="4" manualBreakCount="4">
    <brk id="51" max="19" man="1"/>
    <brk id="69" max="19" man="1"/>
    <brk id="103" max="19" man="1"/>
    <brk id="117" max="1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V210"/>
  <sheetViews>
    <sheetView view="pageBreakPreview" zoomScale="80" zoomScaleNormal="78" zoomScaleSheetLayoutView="80" workbookViewId="0">
      <pane ySplit="8" topLeftCell="A9" activePane="bottomLeft" state="frozen"/>
      <selection pane="bottomLeft" activeCell="H100" sqref="H100"/>
    </sheetView>
  </sheetViews>
  <sheetFormatPr defaultColWidth="9.140625" defaultRowHeight="15.75" x14ac:dyDescent="0.25"/>
  <cols>
    <col min="1" max="1" width="21.5703125" style="391" customWidth="1"/>
    <col min="2" max="2" width="46.85546875" style="391" customWidth="1"/>
    <col min="3" max="3" width="21.7109375" style="391" customWidth="1"/>
    <col min="4" max="4" width="21.42578125" style="51" customWidth="1"/>
    <col min="5" max="5" width="16.140625" style="391" customWidth="1"/>
    <col min="6" max="6" width="20.140625" style="51" customWidth="1"/>
    <col min="7" max="7" width="19.42578125" style="51" customWidth="1"/>
    <col min="8" max="8" width="18.85546875" style="51" customWidth="1"/>
    <col min="9" max="9" width="16.85546875" style="391" customWidth="1"/>
    <col min="10" max="10" width="18" style="391" customWidth="1"/>
    <col min="11" max="11" width="14.28515625" style="391" customWidth="1"/>
    <col min="12" max="12" width="15" style="391" customWidth="1"/>
    <col min="13" max="13" width="14.85546875" style="391" customWidth="1"/>
    <col min="14" max="15" width="11" style="391" customWidth="1"/>
    <col min="16" max="16384" width="9.140625" style="391"/>
  </cols>
  <sheetData>
    <row r="1" spans="1:16" ht="18.75" x14ac:dyDescent="0.3">
      <c r="E1" s="55"/>
      <c r="I1" s="55"/>
      <c r="J1" s="55" t="s">
        <v>198</v>
      </c>
    </row>
    <row r="2" spans="1:16" ht="12.75" x14ac:dyDescent="0.2">
      <c r="A2" s="912" t="s">
        <v>498</v>
      </c>
      <c r="B2" s="913"/>
      <c r="C2" s="913"/>
      <c r="D2" s="913"/>
      <c r="E2" s="913"/>
      <c r="F2" s="913"/>
      <c r="G2" s="913"/>
      <c r="H2" s="913"/>
      <c r="I2" s="913"/>
      <c r="J2" s="913"/>
    </row>
    <row r="3" spans="1:16" ht="12.75" x14ac:dyDescent="0.2">
      <c r="A3" s="913"/>
      <c r="B3" s="913"/>
      <c r="C3" s="913"/>
      <c r="D3" s="913"/>
      <c r="E3" s="913"/>
      <c r="F3" s="913"/>
      <c r="G3" s="913"/>
      <c r="H3" s="913"/>
      <c r="I3" s="913"/>
      <c r="J3" s="913"/>
    </row>
    <row r="4" spans="1:16" ht="67.5" customHeight="1" x14ac:dyDescent="0.2">
      <c r="A4" s="914"/>
      <c r="B4" s="914"/>
      <c r="C4" s="914"/>
      <c r="D4" s="914"/>
      <c r="E4" s="914"/>
      <c r="F4" s="914"/>
      <c r="G4" s="914"/>
      <c r="H4" s="914"/>
      <c r="I4" s="914"/>
      <c r="J4" s="914"/>
    </row>
    <row r="5" spans="1:16" s="50" customFormat="1" ht="30.75" customHeight="1" thickBot="1" x14ac:dyDescent="0.3">
      <c r="A5" s="700" t="s">
        <v>6</v>
      </c>
      <c r="B5" s="668" t="s">
        <v>199</v>
      </c>
      <c r="C5" s="700" t="s">
        <v>200</v>
      </c>
      <c r="D5" s="735" t="s">
        <v>201</v>
      </c>
      <c r="E5" s="917"/>
      <c r="F5" s="917"/>
      <c r="G5" s="918"/>
      <c r="H5" s="919"/>
      <c r="I5" s="918"/>
      <c r="J5" s="920"/>
    </row>
    <row r="6" spans="1:16" s="50" customFormat="1" ht="19.5" customHeight="1" thickBot="1" x14ac:dyDescent="0.3">
      <c r="A6" s="915"/>
      <c r="B6" s="915"/>
      <c r="C6" s="915"/>
      <c r="D6" s="905" t="s">
        <v>202</v>
      </c>
      <c r="E6" s="905" t="s">
        <v>203</v>
      </c>
      <c r="F6" s="917"/>
      <c r="G6" s="917"/>
      <c r="H6" s="923" t="s">
        <v>204</v>
      </c>
      <c r="I6" s="926" t="s">
        <v>205</v>
      </c>
      <c r="J6" s="926" t="s">
        <v>206</v>
      </c>
    </row>
    <row r="7" spans="1:16" s="50" customFormat="1" ht="21.75" customHeight="1" x14ac:dyDescent="0.25">
      <c r="A7" s="915"/>
      <c r="B7" s="915"/>
      <c r="C7" s="915"/>
      <c r="D7" s="921"/>
      <c r="E7" s="923" t="s">
        <v>207</v>
      </c>
      <c r="F7" s="917" t="s">
        <v>208</v>
      </c>
      <c r="G7" s="917"/>
      <c r="H7" s="924"/>
      <c r="I7" s="927"/>
      <c r="J7" s="927"/>
    </row>
    <row r="8" spans="1:16" s="50" customFormat="1" ht="70.5" customHeight="1" x14ac:dyDescent="0.25">
      <c r="A8" s="916"/>
      <c r="B8" s="916"/>
      <c r="C8" s="916"/>
      <c r="D8" s="922"/>
      <c r="E8" s="925"/>
      <c r="F8" s="392" t="s">
        <v>209</v>
      </c>
      <c r="G8" s="393" t="s">
        <v>210</v>
      </c>
      <c r="H8" s="925"/>
      <c r="I8" s="928"/>
      <c r="J8" s="928"/>
    </row>
    <row r="9" spans="1:16" s="51" customFormat="1" ht="16.5" thickBot="1" x14ac:dyDescent="0.3">
      <c r="A9" s="394">
        <v>1</v>
      </c>
      <c r="B9" s="395">
        <v>2</v>
      </c>
      <c r="C9" s="394">
        <v>3</v>
      </c>
      <c r="D9" s="396">
        <v>4</v>
      </c>
      <c r="E9" s="397">
        <v>5</v>
      </c>
      <c r="F9" s="398">
        <v>6</v>
      </c>
      <c r="G9" s="396">
        <v>7</v>
      </c>
      <c r="H9" s="397">
        <v>8</v>
      </c>
      <c r="I9" s="398">
        <v>9</v>
      </c>
      <c r="J9" s="398">
        <v>10</v>
      </c>
    </row>
    <row r="10" spans="1:16" s="50" customFormat="1" ht="18.75" customHeight="1" thickBot="1" x14ac:dyDescent="0.3">
      <c r="A10" s="734" t="s">
        <v>17</v>
      </c>
      <c r="B10" s="908" t="s">
        <v>23</v>
      </c>
      <c r="C10" s="399" t="s">
        <v>9</v>
      </c>
      <c r="D10" s="43">
        <f t="shared" ref="D10" si="0">D11+D12+D13+D14</f>
        <v>813663.72</v>
      </c>
      <c r="E10" s="400">
        <f>F10+G10</f>
        <v>574084.6</v>
      </c>
      <c r="F10" s="401">
        <f>SUM(F11:F14)</f>
        <v>549844</v>
      </c>
      <c r="G10" s="402">
        <f>SUM(G11:G14)</f>
        <v>24240.6</v>
      </c>
      <c r="H10" s="400">
        <f>SUM(H11:H14)</f>
        <v>528494.63000000012</v>
      </c>
      <c r="I10" s="403">
        <f t="shared" ref="I10:I73" si="1">(H10*100)/D10</f>
        <v>64.95246340834764</v>
      </c>
      <c r="J10" s="404">
        <f t="shared" ref="J10:J73" si="2">(H10*100)/E10</f>
        <v>92.058666963022546</v>
      </c>
      <c r="K10" s="405">
        <f>SUM(D11:D14)</f>
        <v>813663.72</v>
      </c>
      <c r="L10" s="405">
        <f t="shared" ref="L10:O10" si="3">SUM(E11:E14)</f>
        <v>574084.6</v>
      </c>
      <c r="M10" s="405">
        <f t="shared" si="3"/>
        <v>549844</v>
      </c>
      <c r="N10" s="405">
        <f t="shared" si="3"/>
        <v>24240.6</v>
      </c>
      <c r="O10" s="405">
        <f t="shared" si="3"/>
        <v>528494.63000000012</v>
      </c>
    </row>
    <row r="11" spans="1:16" s="50" customFormat="1" ht="32.25" thickBot="1" x14ac:dyDescent="0.3">
      <c r="A11" s="901"/>
      <c r="B11" s="903"/>
      <c r="C11" s="406" t="s">
        <v>10</v>
      </c>
      <c r="D11" s="43">
        <f t="shared" ref="D11" si="4">D16+D76+D111</f>
        <v>0</v>
      </c>
      <c r="E11" s="407">
        <f>F11</f>
        <v>0</v>
      </c>
      <c r="F11" s="408">
        <f>F16+F76</f>
        <v>0</v>
      </c>
      <c r="G11" s="409">
        <v>0</v>
      </c>
      <c r="H11" s="407">
        <f>'отчет по плану'!I11</f>
        <v>0</v>
      </c>
      <c r="I11" s="403">
        <v>0</v>
      </c>
      <c r="J11" s="404">
        <v>0</v>
      </c>
      <c r="K11" s="405">
        <f>D16+D76+D111+D146</f>
        <v>0</v>
      </c>
      <c r="L11" s="405">
        <f t="shared" ref="L11:O13" si="5">E16+E76+E111+E146</f>
        <v>0</v>
      </c>
      <c r="M11" s="405">
        <f t="shared" si="5"/>
        <v>0</v>
      </c>
      <c r="N11" s="405">
        <f t="shared" si="5"/>
        <v>0</v>
      </c>
      <c r="O11" s="405">
        <f t="shared" si="5"/>
        <v>0</v>
      </c>
    </row>
    <row r="12" spans="1:16" s="50" customFormat="1" ht="16.5" thickBot="1" x14ac:dyDescent="0.3">
      <c r="A12" s="901"/>
      <c r="B12" s="903"/>
      <c r="C12" s="410" t="s">
        <v>8</v>
      </c>
      <c r="D12" s="412">
        <f>D17+D77+D147</f>
        <v>386422.32</v>
      </c>
      <c r="E12" s="411">
        <f t="shared" ref="E12" si="6">E17+E77+E112+E147</f>
        <v>161716</v>
      </c>
      <c r="F12" s="412">
        <f>F17+F77+F112+F147</f>
        <v>161716</v>
      </c>
      <c r="G12" s="413">
        <v>0</v>
      </c>
      <c r="H12" s="414">
        <f>H17+H77+H112+H147</f>
        <v>0</v>
      </c>
      <c r="I12" s="403">
        <f t="shared" si="1"/>
        <v>0</v>
      </c>
      <c r="J12" s="404">
        <f t="shared" si="2"/>
        <v>0</v>
      </c>
      <c r="K12" s="405">
        <f t="shared" ref="K12:K13" si="7">D17+D77+D112+D147</f>
        <v>386422.32</v>
      </c>
      <c r="L12" s="405">
        <f t="shared" si="5"/>
        <v>161716</v>
      </c>
      <c r="M12" s="405">
        <f t="shared" si="5"/>
        <v>161716</v>
      </c>
      <c r="N12" s="405">
        <f t="shared" si="5"/>
        <v>0</v>
      </c>
      <c r="O12" s="405">
        <f t="shared" si="5"/>
        <v>0</v>
      </c>
    </row>
    <row r="13" spans="1:16" s="50" customFormat="1" ht="32.25" thickBot="1" x14ac:dyDescent="0.3">
      <c r="A13" s="901"/>
      <c r="B13" s="903"/>
      <c r="C13" s="410" t="s">
        <v>20</v>
      </c>
      <c r="D13" s="562">
        <f>D18+D78+D113+D148</f>
        <v>410841.4</v>
      </c>
      <c r="E13" s="411">
        <f t="shared" ref="E13" si="8">E18+E78+E113+E148</f>
        <v>388128</v>
      </c>
      <c r="F13" s="412">
        <f>F18+F78+F113+F148</f>
        <v>388128</v>
      </c>
      <c r="G13" s="413">
        <v>0</v>
      </c>
      <c r="H13" s="414">
        <f>H18+H78+H113+H148</f>
        <v>0</v>
      </c>
      <c r="I13" s="403">
        <v>100</v>
      </c>
      <c r="J13" s="404">
        <f t="shared" si="2"/>
        <v>0</v>
      </c>
      <c r="K13" s="405">
        <f t="shared" si="7"/>
        <v>410841.4</v>
      </c>
      <c r="L13" s="405">
        <f t="shared" si="5"/>
        <v>388128</v>
      </c>
      <c r="M13" s="405">
        <f t="shared" si="5"/>
        <v>388128</v>
      </c>
      <c r="N13" s="405">
        <f t="shared" si="5"/>
        <v>0</v>
      </c>
      <c r="O13" s="405">
        <f t="shared" si="5"/>
        <v>0</v>
      </c>
    </row>
    <row r="14" spans="1:16" s="50" customFormat="1" ht="32.25" thickBot="1" x14ac:dyDescent="0.3">
      <c r="A14" s="901"/>
      <c r="B14" s="734"/>
      <c r="C14" s="415" t="s">
        <v>18</v>
      </c>
      <c r="D14" s="43">
        <f t="shared" ref="D14" si="9">D19+D79</f>
        <v>16400</v>
      </c>
      <c r="E14" s="416">
        <f>E19+E79+E114</f>
        <v>24240.6</v>
      </c>
      <c r="F14" s="417">
        <f t="shared" ref="F14" si="10">F19+F79+F114</f>
        <v>0</v>
      </c>
      <c r="G14" s="418">
        <f>G19+G79+G114</f>
        <v>24240.6</v>
      </c>
      <c r="H14" s="419">
        <f>H19+H79+H114+H149</f>
        <v>528494.63000000012</v>
      </c>
      <c r="I14" s="403">
        <v>100</v>
      </c>
      <c r="J14" s="404">
        <f t="shared" si="2"/>
        <v>2180.204409131788</v>
      </c>
      <c r="K14" s="405">
        <f>H23+H28+H33+H38+H48+H58+H68+H88+H118+H123+H133+H143</f>
        <v>0</v>
      </c>
      <c r="L14" s="405">
        <f>E13+E12</f>
        <v>549844</v>
      </c>
    </row>
    <row r="15" spans="1:16" s="50" customFormat="1" ht="18.75" customHeight="1" thickBot="1" x14ac:dyDescent="0.3">
      <c r="A15" s="898" t="s">
        <v>21</v>
      </c>
      <c r="B15" s="910" t="s">
        <v>128</v>
      </c>
      <c r="C15" s="420" t="s">
        <v>9</v>
      </c>
      <c r="D15" s="43">
        <f t="shared" ref="D15" si="11">SUM(D16:D19)</f>
        <v>459508.92000000004</v>
      </c>
      <c r="E15" s="421">
        <f>F15+G15</f>
        <v>371204</v>
      </c>
      <c r="F15" s="422">
        <f>SUM(F16:F19)</f>
        <v>366404</v>
      </c>
      <c r="G15" s="423">
        <f>SUM(G16:G19)</f>
        <v>4800</v>
      </c>
      <c r="H15" s="421">
        <f>SUM(H16:H19)</f>
        <v>0</v>
      </c>
      <c r="I15" s="403">
        <v>100</v>
      </c>
      <c r="J15" s="404">
        <f t="shared" si="2"/>
        <v>0</v>
      </c>
      <c r="K15" s="405">
        <f>SUM(D16:D19)</f>
        <v>459508.92000000004</v>
      </c>
      <c r="L15" s="405">
        <f t="shared" ref="L15:O15" si="12">SUM(E16:E19)</f>
        <v>371204</v>
      </c>
      <c r="M15" s="405">
        <f t="shared" si="12"/>
        <v>366404</v>
      </c>
      <c r="N15" s="405">
        <f t="shared" si="12"/>
        <v>4800</v>
      </c>
      <c r="O15" s="405">
        <f t="shared" si="12"/>
        <v>0</v>
      </c>
      <c r="P15" s="405"/>
    </row>
    <row r="16" spans="1:16" s="50" customFormat="1" ht="32.25" thickBot="1" x14ac:dyDescent="0.3">
      <c r="A16" s="899"/>
      <c r="B16" s="749"/>
      <c r="C16" s="424" t="s">
        <v>7</v>
      </c>
      <c r="D16" s="43">
        <f t="shared" ref="D16" si="13">D21+D26+D31+D36+D41+D46+D51+D56+D61+D66+D71</f>
        <v>0</v>
      </c>
      <c r="E16" s="425">
        <f t="shared" ref="E16:E74" si="14">F16+G16</f>
        <v>0</v>
      </c>
      <c r="F16" s="426">
        <v>0</v>
      </c>
      <c r="G16" s="427">
        <v>0</v>
      </c>
      <c r="H16" s="425">
        <f>H21+H26+H31+H36+H41+H46+H51+H56+H61+H66+H71</f>
        <v>0</v>
      </c>
      <c r="I16" s="403">
        <v>0</v>
      </c>
      <c r="J16" s="404">
        <v>0</v>
      </c>
      <c r="K16" s="405">
        <f>D21+D26+D31+D36+D41+D51+D46+D56+D61+D66+D71</f>
        <v>0</v>
      </c>
      <c r="L16" s="405">
        <f t="shared" ref="L16:O17" si="15">E21+E26+E31+E36+E41+E51+E46+E56+E61+E66+E71</f>
        <v>0</v>
      </c>
      <c r="M16" s="405">
        <f t="shared" si="15"/>
        <v>0</v>
      </c>
      <c r="N16" s="405">
        <f t="shared" si="15"/>
        <v>0</v>
      </c>
      <c r="O16" s="405">
        <f t="shared" si="15"/>
        <v>0</v>
      </c>
    </row>
    <row r="17" spans="1:15" s="50" customFormat="1" ht="16.5" thickBot="1" x14ac:dyDescent="0.3">
      <c r="A17" s="899"/>
      <c r="B17" s="749"/>
      <c r="C17" s="428" t="s">
        <v>8</v>
      </c>
      <c r="D17" s="562">
        <f t="shared" ref="D17" si="16">D72+D62+D27+D67</f>
        <v>141975.09</v>
      </c>
      <c r="E17" s="429">
        <f t="shared" si="14"/>
        <v>0</v>
      </c>
      <c r="F17" s="430">
        <f>F22+F27+F32+F37+F42+F47+F52+F57+F62+F67+F72</f>
        <v>0</v>
      </c>
      <c r="G17" s="431">
        <v>0</v>
      </c>
      <c r="H17" s="429">
        <f>H22+H27+H32+H37+H42+H47+H52+H57+H62+H67+H72</f>
        <v>0</v>
      </c>
      <c r="I17" s="403">
        <f t="shared" si="1"/>
        <v>0</v>
      </c>
      <c r="J17" s="404" t="e">
        <f t="shared" si="2"/>
        <v>#DIV/0!</v>
      </c>
      <c r="K17" s="405">
        <f t="shared" ref="K17:K19" si="17">D22+D27+D32+D37+D42+D52+D47+D57+D62+D67+D72</f>
        <v>141975.09</v>
      </c>
      <c r="L17" s="405">
        <f t="shared" si="15"/>
        <v>0</v>
      </c>
      <c r="M17" s="405">
        <f t="shared" si="15"/>
        <v>0</v>
      </c>
      <c r="N17" s="405">
        <f t="shared" si="15"/>
        <v>0</v>
      </c>
      <c r="O17" s="405">
        <f t="shared" si="15"/>
        <v>0</v>
      </c>
    </row>
    <row r="18" spans="1:15" s="50" customFormat="1" ht="32.25" thickBot="1" x14ac:dyDescent="0.3">
      <c r="A18" s="909"/>
      <c r="B18" s="749"/>
      <c r="C18" s="428" t="s">
        <v>20</v>
      </c>
      <c r="D18" s="43">
        <f t="shared" ref="D18" si="18">D23+D28+D33+D38+D43+D48+D58+D63+D68+D73</f>
        <v>312733.83</v>
      </c>
      <c r="E18" s="429">
        <f t="shared" si="14"/>
        <v>366404</v>
      </c>
      <c r="F18" s="430">
        <f>F23+F28+F33+F38+F43+F48+F53+F58+F63+F68+F73</f>
        <v>366404</v>
      </c>
      <c r="G18" s="431">
        <v>0</v>
      </c>
      <c r="H18" s="429">
        <f>H23+H28+H33+H38+H43+H48+H53+H58+H63+H68+H73</f>
        <v>0</v>
      </c>
      <c r="I18" s="403">
        <v>100</v>
      </c>
      <c r="J18" s="404">
        <f t="shared" si="2"/>
        <v>0</v>
      </c>
      <c r="K18" s="405">
        <f t="shared" si="17"/>
        <v>312733.83</v>
      </c>
      <c r="L18" s="405">
        <f t="shared" ref="L18" si="19">E23+E28+E33+E38+E43+E53+E48+E58+E63+E68+E73</f>
        <v>366404</v>
      </c>
      <c r="M18" s="405">
        <f t="shared" ref="M18" si="20">F23+F28+F33+F38+F43+F53+F48+F58+F63+F68+F73</f>
        <v>366404</v>
      </c>
      <c r="N18" s="405">
        <f t="shared" ref="N18" si="21">G23+G28+G33+G38+G43+G53+G48+G58+G63+G68+G73</f>
        <v>0</v>
      </c>
      <c r="O18" s="405">
        <f t="shared" ref="O18" si="22">H23+H28+H33+H38+H43+H53+H48+H58+H63+H68+H73</f>
        <v>0</v>
      </c>
    </row>
    <row r="19" spans="1:15" s="50" customFormat="1" ht="32.25" thickBot="1" x14ac:dyDescent="0.3">
      <c r="A19" s="906"/>
      <c r="B19" s="911"/>
      <c r="C19" s="432" t="s">
        <v>18</v>
      </c>
      <c r="D19" s="43">
        <f t="shared" ref="D19" si="23">D39</f>
        <v>4800</v>
      </c>
      <c r="E19" s="433">
        <f t="shared" si="14"/>
        <v>4800</v>
      </c>
      <c r="F19" s="434">
        <v>0</v>
      </c>
      <c r="G19" s="435">
        <f>G39</f>
        <v>4800</v>
      </c>
      <c r="H19" s="433">
        <f>H39</f>
        <v>0</v>
      </c>
      <c r="I19" s="403">
        <f t="shared" si="1"/>
        <v>0</v>
      </c>
      <c r="J19" s="404">
        <f t="shared" si="2"/>
        <v>0</v>
      </c>
      <c r="K19" s="405">
        <f t="shared" si="17"/>
        <v>4800</v>
      </c>
      <c r="L19" s="405">
        <f t="shared" ref="L19" si="24">E24+E29+E34+E39+E44+E54+E49+E59+E64+E69+E74</f>
        <v>4800</v>
      </c>
      <c r="M19" s="405">
        <f t="shared" ref="M19" si="25">F24+F29+F34+F39+F44+F54+F49+F59+F64+F69+F74</f>
        <v>0</v>
      </c>
      <c r="N19" s="405">
        <f t="shared" ref="N19" si="26">G24+G29+G34+G39+G44+G54+G49+G59+G64+G69+G74</f>
        <v>4800</v>
      </c>
      <c r="O19" s="405">
        <f t="shared" ref="O19" si="27">H24+H29+H34+H39+H44+H54+H49+H59+H64+H69+H74</f>
        <v>0</v>
      </c>
    </row>
    <row r="20" spans="1:15" s="50" customFormat="1" ht="18.75" customHeight="1" thickBot="1" x14ac:dyDescent="0.3">
      <c r="A20" s="679" t="s">
        <v>216</v>
      </c>
      <c r="B20" s="679" t="s">
        <v>34</v>
      </c>
      <c r="C20" s="406" t="s">
        <v>9</v>
      </c>
      <c r="D20" s="43">
        <f t="shared" ref="D20" si="28">D23</f>
        <v>0</v>
      </c>
      <c r="E20" s="407">
        <f t="shared" si="14"/>
        <v>0</v>
      </c>
      <c r="F20" s="408">
        <f>SUM(F21:F24)</f>
        <v>0</v>
      </c>
      <c r="G20" s="409">
        <f t="shared" ref="G20:H20" si="29">SUM(G21:G24)</f>
        <v>0</v>
      </c>
      <c r="H20" s="407">
        <f t="shared" si="29"/>
        <v>0</v>
      </c>
      <c r="I20" s="403">
        <v>0</v>
      </c>
      <c r="J20" s="404">
        <v>0</v>
      </c>
    </row>
    <row r="21" spans="1:15" s="50" customFormat="1" ht="32.25" thickBot="1" x14ac:dyDescent="0.3">
      <c r="A21" s="679"/>
      <c r="B21" s="679"/>
      <c r="C21" s="209" t="s">
        <v>7</v>
      </c>
      <c r="D21" s="212">
        <v>0</v>
      </c>
      <c r="E21" s="414">
        <f t="shared" si="14"/>
        <v>0</v>
      </c>
      <c r="F21" s="436">
        <v>0</v>
      </c>
      <c r="G21" s="413">
        <v>0</v>
      </c>
      <c r="H21" s="414">
        <v>0</v>
      </c>
      <c r="I21" s="403">
        <v>0</v>
      </c>
      <c r="J21" s="404">
        <v>0</v>
      </c>
    </row>
    <row r="22" spans="1:15" s="50" customFormat="1" ht="16.5" thickBot="1" x14ac:dyDescent="0.3">
      <c r="A22" s="679"/>
      <c r="B22" s="679"/>
      <c r="C22" s="410" t="s">
        <v>8</v>
      </c>
      <c r="D22" s="212">
        <v>0</v>
      </c>
      <c r="E22" s="414">
        <f t="shared" si="14"/>
        <v>0</v>
      </c>
      <c r="F22" s="436">
        <v>0</v>
      </c>
      <c r="G22" s="413">
        <v>0</v>
      </c>
      <c r="H22" s="414">
        <v>0</v>
      </c>
      <c r="I22" s="403">
        <v>0</v>
      </c>
      <c r="J22" s="404">
        <v>0</v>
      </c>
    </row>
    <row r="23" spans="1:15" s="50" customFormat="1" ht="32.25" thickBot="1" x14ac:dyDescent="0.3">
      <c r="A23" s="904"/>
      <c r="B23" s="904"/>
      <c r="C23" s="410" t="s">
        <v>20</v>
      </c>
      <c r="D23" s="212">
        <v>0</v>
      </c>
      <c r="E23" s="414">
        <f t="shared" si="14"/>
        <v>0</v>
      </c>
      <c r="F23" s="436">
        <f>'отчет по плану'!G35</f>
        <v>0</v>
      </c>
      <c r="G23" s="413">
        <v>0</v>
      </c>
      <c r="H23" s="414">
        <f>'отчет по плану'!K35</f>
        <v>0</v>
      </c>
      <c r="I23" s="403">
        <v>0</v>
      </c>
      <c r="J23" s="404">
        <v>0</v>
      </c>
    </row>
    <row r="24" spans="1:15" s="50" customFormat="1" ht="32.25" thickBot="1" x14ac:dyDescent="0.3">
      <c r="A24" s="701"/>
      <c r="B24" s="701"/>
      <c r="C24" s="410" t="s">
        <v>18</v>
      </c>
      <c r="D24" s="212">
        <v>0</v>
      </c>
      <c r="E24" s="414">
        <f t="shared" si="14"/>
        <v>0</v>
      </c>
      <c r="F24" s="436">
        <v>0</v>
      </c>
      <c r="G24" s="413">
        <v>0</v>
      </c>
      <c r="H24" s="414">
        <v>0</v>
      </c>
      <c r="I24" s="403">
        <v>0</v>
      </c>
      <c r="J24" s="404">
        <v>0</v>
      </c>
    </row>
    <row r="25" spans="1:15" s="50" customFormat="1" ht="18.75" customHeight="1" thickBot="1" x14ac:dyDescent="0.3">
      <c r="A25" s="670" t="s">
        <v>215</v>
      </c>
      <c r="B25" s="670" t="s">
        <v>88</v>
      </c>
      <c r="C25" s="209" t="s">
        <v>9</v>
      </c>
      <c r="D25" s="43">
        <f t="shared" ref="D25" si="30">D26+D27+D28+D29</f>
        <v>15516.67</v>
      </c>
      <c r="E25" s="414">
        <f t="shared" si="14"/>
        <v>20025</v>
      </c>
      <c r="F25" s="436">
        <f>SUM(F26:F29)</f>
        <v>20025</v>
      </c>
      <c r="G25" s="413">
        <f t="shared" ref="G25:H25" si="31">SUM(G26:G29)</f>
        <v>0</v>
      </c>
      <c r="H25" s="414">
        <f t="shared" si="31"/>
        <v>0</v>
      </c>
      <c r="I25" s="403">
        <f t="shared" si="1"/>
        <v>0</v>
      </c>
      <c r="J25" s="404">
        <f t="shared" si="2"/>
        <v>0</v>
      </c>
      <c r="K25" s="405">
        <f>SUM(D26:D29)</f>
        <v>15516.67</v>
      </c>
      <c r="L25" s="405">
        <f t="shared" ref="L25:O25" si="32">SUM(E26:E29)</f>
        <v>20025</v>
      </c>
      <c r="M25" s="405">
        <f t="shared" si="32"/>
        <v>20025</v>
      </c>
      <c r="N25" s="405">
        <f t="shared" si="32"/>
        <v>0</v>
      </c>
      <c r="O25" s="405">
        <f t="shared" si="32"/>
        <v>0</v>
      </c>
    </row>
    <row r="26" spans="1:15" s="50" customFormat="1" ht="32.25" thickBot="1" x14ac:dyDescent="0.3">
      <c r="A26" s="670"/>
      <c r="B26" s="670"/>
      <c r="C26" s="209" t="s">
        <v>7</v>
      </c>
      <c r="D26" s="212">
        <v>0</v>
      </c>
      <c r="E26" s="414">
        <f t="shared" si="14"/>
        <v>0</v>
      </c>
      <c r="F26" s="436">
        <v>0</v>
      </c>
      <c r="G26" s="413">
        <v>0</v>
      </c>
      <c r="H26" s="414">
        <v>0</v>
      </c>
      <c r="I26" s="403">
        <v>0</v>
      </c>
      <c r="J26" s="404">
        <v>0</v>
      </c>
    </row>
    <row r="27" spans="1:15" s="50" customFormat="1" ht="16.5" thickBot="1" x14ac:dyDescent="0.3">
      <c r="A27" s="670"/>
      <c r="B27" s="670"/>
      <c r="C27" s="410" t="s">
        <v>8</v>
      </c>
      <c r="D27" s="212">
        <v>232.31</v>
      </c>
      <c r="E27" s="414">
        <f t="shared" si="14"/>
        <v>0</v>
      </c>
      <c r="F27" s="436">
        <f>'отчет по плану'!F37</f>
        <v>0</v>
      </c>
      <c r="G27" s="413">
        <v>0</v>
      </c>
      <c r="H27" s="414">
        <f>'отчет по плану'!J37</f>
        <v>0</v>
      </c>
      <c r="I27" s="403">
        <f t="shared" si="1"/>
        <v>0</v>
      </c>
      <c r="J27" s="404" t="e">
        <f t="shared" si="2"/>
        <v>#DIV/0!</v>
      </c>
    </row>
    <row r="28" spans="1:15" s="50" customFormat="1" ht="32.25" thickBot="1" x14ac:dyDescent="0.3">
      <c r="A28" s="752"/>
      <c r="B28" s="752"/>
      <c r="C28" s="410" t="s">
        <v>20</v>
      </c>
      <c r="D28" s="212">
        <v>15284.36</v>
      </c>
      <c r="E28" s="414">
        <f t="shared" si="14"/>
        <v>20025</v>
      </c>
      <c r="F28" s="436">
        <f>'отчет по плану'!G37</f>
        <v>20025</v>
      </c>
      <c r="G28" s="413">
        <v>0</v>
      </c>
      <c r="H28" s="414">
        <f>'отчет по плану'!K37</f>
        <v>0</v>
      </c>
      <c r="I28" s="403">
        <f t="shared" si="1"/>
        <v>0</v>
      </c>
      <c r="J28" s="404">
        <f t="shared" si="2"/>
        <v>0</v>
      </c>
    </row>
    <row r="29" spans="1:15" s="50" customFormat="1" ht="32.25" thickBot="1" x14ac:dyDescent="0.3">
      <c r="A29" s="752"/>
      <c r="B29" s="752"/>
      <c r="C29" s="410" t="s">
        <v>18</v>
      </c>
      <c r="D29" s="212">
        <v>0</v>
      </c>
      <c r="E29" s="414">
        <f t="shared" si="14"/>
        <v>0</v>
      </c>
      <c r="F29" s="436">
        <v>0</v>
      </c>
      <c r="G29" s="413">
        <v>0</v>
      </c>
      <c r="H29" s="414">
        <v>0</v>
      </c>
      <c r="I29" s="403">
        <v>0</v>
      </c>
      <c r="J29" s="404">
        <v>0</v>
      </c>
    </row>
    <row r="30" spans="1:15" s="50" customFormat="1" ht="18.75" customHeight="1" thickBot="1" x14ac:dyDescent="0.3">
      <c r="A30" s="668" t="s">
        <v>217</v>
      </c>
      <c r="B30" s="668" t="s">
        <v>29</v>
      </c>
      <c r="C30" s="209" t="s">
        <v>9</v>
      </c>
      <c r="D30" s="43">
        <f t="shared" ref="D30" si="33">D31+D32+D33+D34</f>
        <v>4911.76</v>
      </c>
      <c r="E30" s="414">
        <f t="shared" si="14"/>
        <v>2455</v>
      </c>
      <c r="F30" s="436">
        <f>SUM(F31:F34)</f>
        <v>2455</v>
      </c>
      <c r="G30" s="413">
        <f t="shared" ref="G30:H30" si="34">SUM(G31:G34)</f>
        <v>0</v>
      </c>
      <c r="H30" s="414">
        <f t="shared" si="34"/>
        <v>0</v>
      </c>
      <c r="I30" s="403">
        <f t="shared" si="1"/>
        <v>0</v>
      </c>
      <c r="J30" s="404">
        <f t="shared" si="2"/>
        <v>0</v>
      </c>
      <c r="K30" s="405">
        <f>SUM(D31:D34)</f>
        <v>4911.76</v>
      </c>
      <c r="L30" s="405">
        <f t="shared" ref="L30:O30" si="35">SUM(E31:E34)</f>
        <v>2455</v>
      </c>
      <c r="M30" s="405">
        <f t="shared" si="35"/>
        <v>2455</v>
      </c>
      <c r="N30" s="405">
        <f t="shared" si="35"/>
        <v>0</v>
      </c>
      <c r="O30" s="405">
        <f t="shared" si="35"/>
        <v>0</v>
      </c>
    </row>
    <row r="31" spans="1:15" s="50" customFormat="1" ht="32.25" thickBot="1" x14ac:dyDescent="0.3">
      <c r="A31" s="679"/>
      <c r="B31" s="679"/>
      <c r="C31" s="209" t="s">
        <v>7</v>
      </c>
      <c r="D31" s="212">
        <v>0</v>
      </c>
      <c r="E31" s="414">
        <f t="shared" si="14"/>
        <v>0</v>
      </c>
      <c r="F31" s="436">
        <v>0</v>
      </c>
      <c r="G31" s="413">
        <v>0</v>
      </c>
      <c r="H31" s="414">
        <v>0</v>
      </c>
      <c r="I31" s="403">
        <v>0</v>
      </c>
      <c r="J31" s="404">
        <v>0</v>
      </c>
    </row>
    <row r="32" spans="1:15" s="50" customFormat="1" ht="16.5" thickBot="1" x14ac:dyDescent="0.3">
      <c r="A32" s="679"/>
      <c r="B32" s="679"/>
      <c r="C32" s="410" t="s">
        <v>8</v>
      </c>
      <c r="D32" s="212">
        <v>0</v>
      </c>
      <c r="E32" s="414">
        <f t="shared" si="14"/>
        <v>0</v>
      </c>
      <c r="F32" s="436">
        <v>0</v>
      </c>
      <c r="G32" s="413">
        <v>0</v>
      </c>
      <c r="H32" s="414">
        <v>0</v>
      </c>
      <c r="I32" s="403">
        <v>0</v>
      </c>
      <c r="J32" s="404">
        <v>0</v>
      </c>
    </row>
    <row r="33" spans="1:17" s="50" customFormat="1" ht="32.25" thickBot="1" x14ac:dyDescent="0.3">
      <c r="A33" s="904"/>
      <c r="B33" s="904"/>
      <c r="C33" s="410" t="s">
        <v>20</v>
      </c>
      <c r="D33" s="212">
        <v>4911.76</v>
      </c>
      <c r="E33" s="414">
        <f t="shared" si="14"/>
        <v>2455</v>
      </c>
      <c r="F33" s="436">
        <f>'отчет по плану'!G47</f>
        <v>2455</v>
      </c>
      <c r="G33" s="413">
        <v>0</v>
      </c>
      <c r="H33" s="414">
        <f>'отчет по плану'!K47</f>
        <v>0</v>
      </c>
      <c r="I33" s="403">
        <f t="shared" si="1"/>
        <v>0</v>
      </c>
      <c r="J33" s="404">
        <f t="shared" si="2"/>
        <v>0</v>
      </c>
    </row>
    <row r="34" spans="1:17" s="50" customFormat="1" ht="32.25" thickBot="1" x14ac:dyDescent="0.3">
      <c r="A34" s="701"/>
      <c r="B34" s="701"/>
      <c r="C34" s="410" t="s">
        <v>18</v>
      </c>
      <c r="D34" s="212">
        <v>0</v>
      </c>
      <c r="E34" s="414">
        <f t="shared" si="14"/>
        <v>0</v>
      </c>
      <c r="F34" s="436">
        <v>0</v>
      </c>
      <c r="G34" s="413">
        <v>0</v>
      </c>
      <c r="H34" s="414">
        <v>0</v>
      </c>
      <c r="I34" s="403">
        <v>0</v>
      </c>
      <c r="J34" s="404">
        <v>0</v>
      </c>
    </row>
    <row r="35" spans="1:17" s="50" customFormat="1" ht="18.75" customHeight="1" thickBot="1" x14ac:dyDescent="0.3">
      <c r="A35" s="668" t="s">
        <v>218</v>
      </c>
      <c r="B35" s="668" t="s">
        <v>35</v>
      </c>
      <c r="C35" s="209" t="s">
        <v>9</v>
      </c>
      <c r="D35" s="43">
        <f t="shared" ref="D35" si="36">D36+D37+D38+D39</f>
        <v>17668</v>
      </c>
      <c r="E35" s="414">
        <f t="shared" si="14"/>
        <v>43205</v>
      </c>
      <c r="F35" s="436">
        <f>SUM(F36:F39)</f>
        <v>38405</v>
      </c>
      <c r="G35" s="413">
        <f t="shared" ref="G35:H35" si="37">SUM(G36:G39)</f>
        <v>4800</v>
      </c>
      <c r="H35" s="414">
        <f t="shared" si="37"/>
        <v>0</v>
      </c>
      <c r="I35" s="403">
        <f t="shared" si="1"/>
        <v>0</v>
      </c>
      <c r="J35" s="404">
        <f t="shared" si="2"/>
        <v>0</v>
      </c>
      <c r="K35" s="405">
        <f>SUM(D36:D39)</f>
        <v>17668</v>
      </c>
      <c r="L35" s="405">
        <f t="shared" ref="L35:O35" si="38">SUM(E36:E39)</f>
        <v>43205</v>
      </c>
      <c r="M35" s="405">
        <f t="shared" si="38"/>
        <v>38405</v>
      </c>
      <c r="N35" s="405">
        <f t="shared" si="38"/>
        <v>4800</v>
      </c>
      <c r="O35" s="405">
        <f t="shared" si="38"/>
        <v>0</v>
      </c>
      <c r="P35" s="405"/>
    </row>
    <row r="36" spans="1:17" s="50" customFormat="1" ht="32.25" thickBot="1" x14ac:dyDescent="0.3">
      <c r="A36" s="679"/>
      <c r="B36" s="679"/>
      <c r="C36" s="209" t="s">
        <v>7</v>
      </c>
      <c r="D36" s="212">
        <v>0</v>
      </c>
      <c r="E36" s="414">
        <f t="shared" si="14"/>
        <v>0</v>
      </c>
      <c r="F36" s="436">
        <v>0</v>
      </c>
      <c r="G36" s="413">
        <v>0</v>
      </c>
      <c r="H36" s="414">
        <v>0</v>
      </c>
      <c r="I36" s="403">
        <v>0</v>
      </c>
      <c r="J36" s="404">
        <v>0</v>
      </c>
    </row>
    <row r="37" spans="1:17" s="50" customFormat="1" ht="16.5" thickBot="1" x14ac:dyDescent="0.3">
      <c r="A37" s="679"/>
      <c r="B37" s="679"/>
      <c r="C37" s="410" t="s">
        <v>8</v>
      </c>
      <c r="D37" s="212">
        <v>0</v>
      </c>
      <c r="E37" s="414">
        <f t="shared" si="14"/>
        <v>0</v>
      </c>
      <c r="F37" s="436">
        <v>0</v>
      </c>
      <c r="G37" s="413">
        <v>0</v>
      </c>
      <c r="H37" s="414">
        <v>0</v>
      </c>
      <c r="I37" s="403">
        <v>0</v>
      </c>
      <c r="J37" s="404">
        <v>0</v>
      </c>
    </row>
    <row r="38" spans="1:17" s="50" customFormat="1" ht="32.25" thickBot="1" x14ac:dyDescent="0.3">
      <c r="A38" s="904"/>
      <c r="B38" s="904"/>
      <c r="C38" s="410" t="s">
        <v>20</v>
      </c>
      <c r="D38" s="212">
        <v>12868</v>
      </c>
      <c r="E38" s="414">
        <f t="shared" si="14"/>
        <v>38405</v>
      </c>
      <c r="F38" s="436">
        <f>'отчет по плану'!G54</f>
        <v>38405</v>
      </c>
      <c r="G38" s="413">
        <v>0</v>
      </c>
      <c r="H38" s="414">
        <f>'отчет по плану'!K54</f>
        <v>0</v>
      </c>
      <c r="I38" s="403">
        <f t="shared" si="1"/>
        <v>0</v>
      </c>
      <c r="J38" s="404">
        <f t="shared" si="2"/>
        <v>0</v>
      </c>
    </row>
    <row r="39" spans="1:17" s="50" customFormat="1" ht="32.25" thickBot="1" x14ac:dyDescent="0.3">
      <c r="A39" s="701"/>
      <c r="B39" s="701"/>
      <c r="C39" s="410" t="s">
        <v>18</v>
      </c>
      <c r="D39" s="212">
        <v>4800</v>
      </c>
      <c r="E39" s="414">
        <f>F39+G39</f>
        <v>4800</v>
      </c>
      <c r="F39" s="436">
        <v>0</v>
      </c>
      <c r="G39" s="413">
        <v>4800</v>
      </c>
      <c r="H39" s="414">
        <v>0</v>
      </c>
      <c r="I39" s="403">
        <f t="shared" si="1"/>
        <v>0</v>
      </c>
      <c r="J39" s="404">
        <f t="shared" si="2"/>
        <v>0</v>
      </c>
    </row>
    <row r="40" spans="1:17" s="50" customFormat="1" ht="18.75" customHeight="1" thickBot="1" x14ac:dyDescent="0.3">
      <c r="A40" s="668" t="s">
        <v>219</v>
      </c>
      <c r="B40" s="668" t="s">
        <v>417</v>
      </c>
      <c r="C40" s="209" t="s">
        <v>9</v>
      </c>
      <c r="D40" s="43">
        <f t="shared" ref="D40" si="39">D41+D42+D43+D44</f>
        <v>6270.8</v>
      </c>
      <c r="E40" s="414">
        <f t="shared" si="14"/>
        <v>3683</v>
      </c>
      <c r="F40" s="436">
        <f>SUM(F41:F44)</f>
        <v>3683</v>
      </c>
      <c r="G40" s="413">
        <f t="shared" ref="G40:H40" si="40">SUM(G41:G44)</f>
        <v>0</v>
      </c>
      <c r="H40" s="414">
        <f t="shared" si="40"/>
        <v>0</v>
      </c>
      <c r="I40" s="403">
        <f t="shared" si="1"/>
        <v>0</v>
      </c>
      <c r="J40" s="404">
        <f t="shared" si="2"/>
        <v>0</v>
      </c>
      <c r="K40" s="405">
        <f>SUM(D41:D44)</f>
        <v>6270.8</v>
      </c>
      <c r="L40" s="405">
        <f t="shared" ref="L40:O40" si="41">SUM(E41:E44)</f>
        <v>3683</v>
      </c>
      <c r="M40" s="405">
        <f t="shared" si="41"/>
        <v>3683</v>
      </c>
      <c r="N40" s="405">
        <f t="shared" si="41"/>
        <v>0</v>
      </c>
      <c r="O40" s="405">
        <f t="shared" si="41"/>
        <v>0</v>
      </c>
      <c r="P40" s="405"/>
      <c r="Q40" s="405"/>
    </row>
    <row r="41" spans="1:17" s="50" customFormat="1" ht="32.25" thickBot="1" x14ac:dyDescent="0.3">
      <c r="A41" s="679"/>
      <c r="B41" s="679"/>
      <c r="C41" s="209" t="s">
        <v>7</v>
      </c>
      <c r="D41" s="212">
        <v>0</v>
      </c>
      <c r="E41" s="414">
        <f t="shared" si="14"/>
        <v>0</v>
      </c>
      <c r="F41" s="436">
        <v>0</v>
      </c>
      <c r="G41" s="413">
        <v>0</v>
      </c>
      <c r="H41" s="414">
        <v>0</v>
      </c>
      <c r="I41" s="403">
        <v>0</v>
      </c>
      <c r="J41" s="404">
        <v>0</v>
      </c>
    </row>
    <row r="42" spans="1:17" s="50" customFormat="1" ht="16.5" thickBot="1" x14ac:dyDescent="0.3">
      <c r="A42" s="679"/>
      <c r="B42" s="679"/>
      <c r="C42" s="410" t="s">
        <v>8</v>
      </c>
      <c r="D42" s="212">
        <v>0</v>
      </c>
      <c r="E42" s="414">
        <f t="shared" si="14"/>
        <v>0</v>
      </c>
      <c r="F42" s="436">
        <v>0</v>
      </c>
      <c r="G42" s="413">
        <v>0</v>
      </c>
      <c r="H42" s="414">
        <v>0</v>
      </c>
      <c r="I42" s="403">
        <v>0</v>
      </c>
      <c r="J42" s="404">
        <v>0</v>
      </c>
    </row>
    <row r="43" spans="1:17" s="50" customFormat="1" ht="32.25" thickBot="1" x14ac:dyDescent="0.3">
      <c r="A43" s="904"/>
      <c r="B43" s="904"/>
      <c r="C43" s="410" t="s">
        <v>20</v>
      </c>
      <c r="D43" s="212">
        <v>6270.8</v>
      </c>
      <c r="E43" s="414">
        <f t="shared" si="14"/>
        <v>3683</v>
      </c>
      <c r="F43" s="436">
        <f>'отчет по плану'!G57</f>
        <v>3683</v>
      </c>
      <c r="G43" s="413">
        <v>0</v>
      </c>
      <c r="H43" s="414">
        <f>'отчет по плану'!K57</f>
        <v>0</v>
      </c>
      <c r="I43" s="403">
        <f t="shared" si="1"/>
        <v>0</v>
      </c>
      <c r="J43" s="404">
        <f t="shared" si="2"/>
        <v>0</v>
      </c>
    </row>
    <row r="44" spans="1:17" s="50" customFormat="1" ht="32.25" thickBot="1" x14ac:dyDescent="0.3">
      <c r="A44" s="701"/>
      <c r="B44" s="701"/>
      <c r="C44" s="410" t="s">
        <v>18</v>
      </c>
      <c r="D44" s="212">
        <v>0</v>
      </c>
      <c r="E44" s="414">
        <f t="shared" si="14"/>
        <v>0</v>
      </c>
      <c r="F44" s="436">
        <v>0</v>
      </c>
      <c r="G44" s="413">
        <v>0</v>
      </c>
      <c r="H44" s="414">
        <v>0</v>
      </c>
      <c r="I44" s="403">
        <v>0</v>
      </c>
      <c r="J44" s="404">
        <v>0</v>
      </c>
    </row>
    <row r="45" spans="1:17" s="50" customFormat="1" ht="18.75" customHeight="1" thickBot="1" x14ac:dyDescent="0.3">
      <c r="A45" s="903" t="s">
        <v>220</v>
      </c>
      <c r="B45" s="752" t="s">
        <v>33</v>
      </c>
      <c r="C45" s="209" t="s">
        <v>9</v>
      </c>
      <c r="D45" s="43">
        <f t="shared" ref="D45" si="42">D46+D47+D48+D49</f>
        <v>0</v>
      </c>
      <c r="E45" s="414">
        <f t="shared" si="14"/>
        <v>0</v>
      </c>
      <c r="F45" s="436">
        <f>SUM(F46:F49)</f>
        <v>0</v>
      </c>
      <c r="G45" s="413">
        <f t="shared" ref="G45:H45" si="43">SUM(G46:G49)</f>
        <v>0</v>
      </c>
      <c r="H45" s="414">
        <f t="shared" si="43"/>
        <v>0</v>
      </c>
      <c r="I45" s="403">
        <v>0</v>
      </c>
      <c r="J45" s="404">
        <v>0</v>
      </c>
    </row>
    <row r="46" spans="1:17" s="50" customFormat="1" ht="32.25" thickBot="1" x14ac:dyDescent="0.3">
      <c r="A46" s="903"/>
      <c r="B46" s="752"/>
      <c r="C46" s="209" t="s">
        <v>7</v>
      </c>
      <c r="D46" s="212">
        <v>0</v>
      </c>
      <c r="E46" s="414">
        <f t="shared" si="14"/>
        <v>0</v>
      </c>
      <c r="F46" s="436">
        <v>0</v>
      </c>
      <c r="G46" s="413">
        <v>0</v>
      </c>
      <c r="H46" s="414">
        <v>0</v>
      </c>
      <c r="I46" s="403">
        <v>0</v>
      </c>
      <c r="J46" s="404">
        <v>0</v>
      </c>
    </row>
    <row r="47" spans="1:17" s="50" customFormat="1" ht="16.5" thickBot="1" x14ac:dyDescent="0.3">
      <c r="A47" s="903"/>
      <c r="B47" s="752"/>
      <c r="C47" s="410" t="s">
        <v>8</v>
      </c>
      <c r="D47" s="212">
        <v>0</v>
      </c>
      <c r="E47" s="414">
        <f t="shared" si="14"/>
        <v>0</v>
      </c>
      <c r="F47" s="436">
        <v>0</v>
      </c>
      <c r="G47" s="413">
        <v>0</v>
      </c>
      <c r="H47" s="414">
        <v>0</v>
      </c>
      <c r="I47" s="403">
        <v>0</v>
      </c>
      <c r="J47" s="404">
        <v>0</v>
      </c>
    </row>
    <row r="48" spans="1:17" s="50" customFormat="1" ht="32.25" thickBot="1" x14ac:dyDescent="0.3">
      <c r="A48" s="903"/>
      <c r="B48" s="752"/>
      <c r="C48" s="410" t="s">
        <v>20</v>
      </c>
      <c r="D48" s="212">
        <v>0</v>
      </c>
      <c r="E48" s="414">
        <f t="shared" si="14"/>
        <v>0</v>
      </c>
      <c r="F48" s="436">
        <f>'отчет по плану'!G61</f>
        <v>0</v>
      </c>
      <c r="G48" s="413">
        <v>0</v>
      </c>
      <c r="H48" s="414">
        <f>'отчет по плану'!K61</f>
        <v>0</v>
      </c>
      <c r="I48" s="403">
        <v>0</v>
      </c>
      <c r="J48" s="404">
        <v>0</v>
      </c>
    </row>
    <row r="49" spans="1:10" s="50" customFormat="1" ht="32.25" thickBot="1" x14ac:dyDescent="0.3">
      <c r="A49" s="903"/>
      <c r="B49" s="752"/>
      <c r="C49" s="410" t="s">
        <v>18</v>
      </c>
      <c r="D49" s="212">
        <v>0</v>
      </c>
      <c r="E49" s="414">
        <f t="shared" si="14"/>
        <v>0</v>
      </c>
      <c r="F49" s="436">
        <v>0</v>
      </c>
      <c r="G49" s="413">
        <v>0</v>
      </c>
      <c r="H49" s="414">
        <v>0</v>
      </c>
      <c r="I49" s="403">
        <v>0</v>
      </c>
      <c r="J49" s="404">
        <v>0</v>
      </c>
    </row>
    <row r="50" spans="1:10" s="50" customFormat="1" ht="18.75" customHeight="1" thickBot="1" x14ac:dyDescent="0.3">
      <c r="A50" s="903" t="s">
        <v>221</v>
      </c>
      <c r="B50" s="700" t="s">
        <v>77</v>
      </c>
      <c r="C50" s="209" t="s">
        <v>9</v>
      </c>
      <c r="D50" s="43">
        <v>0</v>
      </c>
      <c r="E50" s="414">
        <f t="shared" si="14"/>
        <v>0</v>
      </c>
      <c r="F50" s="436">
        <f>SUM(F51:F54)</f>
        <v>0</v>
      </c>
      <c r="G50" s="413">
        <f t="shared" ref="G50:H50" si="44">SUM(G51:G54)</f>
        <v>0</v>
      </c>
      <c r="H50" s="414">
        <f t="shared" si="44"/>
        <v>0</v>
      </c>
      <c r="I50" s="403">
        <v>0</v>
      </c>
      <c r="J50" s="404">
        <v>0</v>
      </c>
    </row>
    <row r="51" spans="1:10" s="50" customFormat="1" ht="32.25" thickBot="1" x14ac:dyDescent="0.3">
      <c r="A51" s="903"/>
      <c r="B51" s="904"/>
      <c r="C51" s="209" t="s">
        <v>7</v>
      </c>
      <c r="D51" s="212">
        <v>0</v>
      </c>
      <c r="E51" s="414">
        <f t="shared" si="14"/>
        <v>0</v>
      </c>
      <c r="F51" s="436">
        <v>0</v>
      </c>
      <c r="G51" s="413">
        <v>0</v>
      </c>
      <c r="H51" s="414">
        <v>0</v>
      </c>
      <c r="I51" s="403">
        <v>0</v>
      </c>
      <c r="J51" s="404">
        <v>0</v>
      </c>
    </row>
    <row r="52" spans="1:10" s="50" customFormat="1" ht="16.5" thickBot="1" x14ac:dyDescent="0.3">
      <c r="A52" s="903"/>
      <c r="B52" s="904"/>
      <c r="C52" s="410" t="s">
        <v>8</v>
      </c>
      <c r="D52" s="212">
        <v>0</v>
      </c>
      <c r="E52" s="414">
        <f t="shared" si="14"/>
        <v>0</v>
      </c>
      <c r="F52" s="436">
        <v>0</v>
      </c>
      <c r="G52" s="413">
        <v>0</v>
      </c>
      <c r="H52" s="414">
        <v>0</v>
      </c>
      <c r="I52" s="403">
        <v>0</v>
      </c>
      <c r="J52" s="404">
        <v>0</v>
      </c>
    </row>
    <row r="53" spans="1:10" s="50" customFormat="1" ht="32.25" thickBot="1" x14ac:dyDescent="0.3">
      <c r="A53" s="903"/>
      <c r="B53" s="904"/>
      <c r="C53" s="410" t="s">
        <v>20</v>
      </c>
      <c r="D53" s="212">
        <v>0</v>
      </c>
      <c r="E53" s="414">
        <f t="shared" si="14"/>
        <v>0</v>
      </c>
      <c r="F53" s="436">
        <v>0</v>
      </c>
      <c r="G53" s="413">
        <v>0</v>
      </c>
      <c r="H53" s="414">
        <v>0</v>
      </c>
      <c r="I53" s="403">
        <v>0</v>
      </c>
      <c r="J53" s="404">
        <v>0</v>
      </c>
    </row>
    <row r="54" spans="1:10" s="50" customFormat="1" ht="32.25" thickBot="1" x14ac:dyDescent="0.3">
      <c r="A54" s="903"/>
      <c r="B54" s="701"/>
      <c r="C54" s="410" t="s">
        <v>18</v>
      </c>
      <c r="D54" s="212">
        <v>0</v>
      </c>
      <c r="E54" s="414">
        <f t="shared" si="14"/>
        <v>0</v>
      </c>
      <c r="F54" s="436">
        <v>0</v>
      </c>
      <c r="G54" s="413">
        <v>0</v>
      </c>
      <c r="H54" s="414">
        <v>0</v>
      </c>
      <c r="I54" s="403">
        <v>0</v>
      </c>
      <c r="J54" s="404">
        <v>0</v>
      </c>
    </row>
    <row r="55" spans="1:10" s="50" customFormat="1" ht="18.75" customHeight="1" thickBot="1" x14ac:dyDescent="0.3">
      <c r="A55" s="903" t="s">
        <v>222</v>
      </c>
      <c r="B55" s="752" t="s">
        <v>361</v>
      </c>
      <c r="C55" s="209" t="s">
        <v>9</v>
      </c>
      <c r="D55" s="43">
        <f t="shared" ref="D55" si="45">D58</f>
        <v>0</v>
      </c>
      <c r="E55" s="414">
        <f t="shared" si="14"/>
        <v>0</v>
      </c>
      <c r="F55" s="436">
        <f>SUM(F56:F59)</f>
        <v>0</v>
      </c>
      <c r="G55" s="413">
        <f t="shared" ref="G55:H55" si="46">SUM(G56:G59)</f>
        <v>0</v>
      </c>
      <c r="H55" s="414">
        <f t="shared" si="46"/>
        <v>0</v>
      </c>
      <c r="I55" s="403">
        <v>0</v>
      </c>
      <c r="J55" s="404">
        <v>0</v>
      </c>
    </row>
    <row r="56" spans="1:10" s="50" customFormat="1" ht="32.25" thickBot="1" x14ac:dyDescent="0.3">
      <c r="A56" s="903"/>
      <c r="B56" s="752"/>
      <c r="C56" s="209" t="s">
        <v>7</v>
      </c>
      <c r="D56" s="212">
        <v>0</v>
      </c>
      <c r="E56" s="414">
        <f t="shared" si="14"/>
        <v>0</v>
      </c>
      <c r="F56" s="436">
        <v>0</v>
      </c>
      <c r="G56" s="413">
        <v>0</v>
      </c>
      <c r="H56" s="414">
        <v>0</v>
      </c>
      <c r="I56" s="403">
        <v>0</v>
      </c>
      <c r="J56" s="404">
        <v>0</v>
      </c>
    </row>
    <row r="57" spans="1:10" s="50" customFormat="1" ht="16.5" thickBot="1" x14ac:dyDescent="0.3">
      <c r="A57" s="903"/>
      <c r="B57" s="752"/>
      <c r="C57" s="410" t="s">
        <v>8</v>
      </c>
      <c r="D57" s="212">
        <v>0</v>
      </c>
      <c r="E57" s="414">
        <f t="shared" si="14"/>
        <v>0</v>
      </c>
      <c r="F57" s="436">
        <v>0</v>
      </c>
      <c r="G57" s="413">
        <v>0</v>
      </c>
      <c r="H57" s="414">
        <v>0</v>
      </c>
      <c r="I57" s="403">
        <v>0</v>
      </c>
      <c r="J57" s="404">
        <v>0</v>
      </c>
    </row>
    <row r="58" spans="1:10" s="50" customFormat="1" ht="32.25" thickBot="1" x14ac:dyDescent="0.3">
      <c r="A58" s="903"/>
      <c r="B58" s="752"/>
      <c r="C58" s="410" t="s">
        <v>20</v>
      </c>
      <c r="D58" s="212">
        <v>0</v>
      </c>
      <c r="E58" s="414">
        <f t="shared" si="14"/>
        <v>0</v>
      </c>
      <c r="F58" s="436">
        <f>'отчет по плану'!G66</f>
        <v>0</v>
      </c>
      <c r="G58" s="413">
        <v>0</v>
      </c>
      <c r="H58" s="414">
        <f>'отчет по плану'!K66</f>
        <v>0</v>
      </c>
      <c r="I58" s="403">
        <v>0</v>
      </c>
      <c r="J58" s="404">
        <v>0</v>
      </c>
    </row>
    <row r="59" spans="1:10" s="50" customFormat="1" ht="32.25" thickBot="1" x14ac:dyDescent="0.3">
      <c r="A59" s="903"/>
      <c r="B59" s="752"/>
      <c r="C59" s="410" t="s">
        <v>18</v>
      </c>
      <c r="D59" s="212">
        <v>0</v>
      </c>
      <c r="E59" s="414">
        <f t="shared" si="14"/>
        <v>0</v>
      </c>
      <c r="F59" s="436">
        <v>0</v>
      </c>
      <c r="G59" s="413">
        <v>0</v>
      </c>
      <c r="H59" s="414">
        <v>0</v>
      </c>
      <c r="I59" s="403">
        <v>0</v>
      </c>
      <c r="J59" s="404">
        <v>0</v>
      </c>
    </row>
    <row r="60" spans="1:10" s="50" customFormat="1" ht="18.75" customHeight="1" thickBot="1" x14ac:dyDescent="0.3">
      <c r="A60" s="903" t="s">
        <v>223</v>
      </c>
      <c r="B60" s="752" t="s">
        <v>413</v>
      </c>
      <c r="C60" s="209" t="s">
        <v>9</v>
      </c>
      <c r="D60" s="43">
        <f t="shared" ref="D60" si="47">D61+D62+D63+D64</f>
        <v>131829.93</v>
      </c>
      <c r="E60" s="414">
        <f t="shared" si="14"/>
        <v>0</v>
      </c>
      <c r="F60" s="436">
        <f>SUM(F61:F64)</f>
        <v>0</v>
      </c>
      <c r="G60" s="413">
        <f t="shared" ref="G60:H60" si="48">SUM(G61:G64)</f>
        <v>0</v>
      </c>
      <c r="H60" s="414">
        <f t="shared" si="48"/>
        <v>0</v>
      </c>
      <c r="I60" s="403">
        <f t="shared" si="1"/>
        <v>0</v>
      </c>
      <c r="J60" s="404">
        <v>0</v>
      </c>
    </row>
    <row r="61" spans="1:10" s="50" customFormat="1" ht="32.25" thickBot="1" x14ac:dyDescent="0.3">
      <c r="A61" s="903"/>
      <c r="B61" s="752"/>
      <c r="C61" s="209" t="s">
        <v>7</v>
      </c>
      <c r="D61" s="212">
        <v>0</v>
      </c>
      <c r="E61" s="414">
        <f t="shared" si="14"/>
        <v>0</v>
      </c>
      <c r="F61" s="436">
        <v>0</v>
      </c>
      <c r="G61" s="413">
        <v>0</v>
      </c>
      <c r="H61" s="414">
        <v>0</v>
      </c>
      <c r="I61" s="403">
        <v>0</v>
      </c>
      <c r="J61" s="404">
        <v>0</v>
      </c>
    </row>
    <row r="62" spans="1:10" s="50" customFormat="1" ht="16.5" thickBot="1" x14ac:dyDescent="0.3">
      <c r="A62" s="903"/>
      <c r="B62" s="752"/>
      <c r="C62" s="410" t="s">
        <v>8</v>
      </c>
      <c r="D62" s="212">
        <v>116800</v>
      </c>
      <c r="E62" s="414">
        <f t="shared" si="14"/>
        <v>0</v>
      </c>
      <c r="F62" s="436">
        <f>'отчет по плану'!F71+'отчет по плану'!F72</f>
        <v>0</v>
      </c>
      <c r="G62" s="413">
        <v>0</v>
      </c>
      <c r="H62" s="414">
        <f>'отчет по плану'!J70</f>
        <v>0</v>
      </c>
      <c r="I62" s="403">
        <f t="shared" si="1"/>
        <v>0</v>
      </c>
      <c r="J62" s="404">
        <v>0</v>
      </c>
    </row>
    <row r="63" spans="1:10" s="50" customFormat="1" ht="32.25" thickBot="1" x14ac:dyDescent="0.3">
      <c r="A63" s="903"/>
      <c r="B63" s="752"/>
      <c r="C63" s="410" t="s">
        <v>20</v>
      </c>
      <c r="D63" s="212">
        <v>15029.93</v>
      </c>
      <c r="E63" s="414">
        <f t="shared" si="14"/>
        <v>0</v>
      </c>
      <c r="F63" s="436">
        <f>'отчет по плану'!G71+'отчет по плану'!G72</f>
        <v>0</v>
      </c>
      <c r="G63" s="413">
        <v>0</v>
      </c>
      <c r="H63" s="414">
        <f>'отчет по плану'!K70</f>
        <v>0</v>
      </c>
      <c r="I63" s="403">
        <f t="shared" si="1"/>
        <v>0</v>
      </c>
      <c r="J63" s="404">
        <v>0</v>
      </c>
    </row>
    <row r="64" spans="1:10" s="50" customFormat="1" ht="32.25" thickBot="1" x14ac:dyDescent="0.3">
      <c r="A64" s="903"/>
      <c r="B64" s="752"/>
      <c r="C64" s="410" t="s">
        <v>18</v>
      </c>
      <c r="D64" s="212">
        <v>0</v>
      </c>
      <c r="E64" s="414">
        <f t="shared" si="14"/>
        <v>0</v>
      </c>
      <c r="F64" s="436">
        <v>0</v>
      </c>
      <c r="G64" s="413">
        <v>0</v>
      </c>
      <c r="H64" s="414">
        <v>0</v>
      </c>
      <c r="I64" s="403">
        <v>0</v>
      </c>
      <c r="J64" s="404">
        <v>0</v>
      </c>
    </row>
    <row r="65" spans="1:15" s="50" customFormat="1" ht="18.75" customHeight="1" thickBot="1" x14ac:dyDescent="0.3">
      <c r="A65" s="903" t="s">
        <v>224</v>
      </c>
      <c r="B65" s="752" t="s">
        <v>370</v>
      </c>
      <c r="C65" s="209" t="s">
        <v>9</v>
      </c>
      <c r="D65" s="43">
        <f t="shared" ref="D65" si="49">D66+D67+D68+D69</f>
        <v>242851.34</v>
      </c>
      <c r="E65" s="414">
        <f t="shared" si="14"/>
        <v>301836</v>
      </c>
      <c r="F65" s="436">
        <f>SUM(F66:F69)</f>
        <v>301836</v>
      </c>
      <c r="G65" s="413">
        <f t="shared" ref="G65:H65" si="50">SUM(G66:G69)</f>
        <v>0</v>
      </c>
      <c r="H65" s="414">
        <f t="shared" si="50"/>
        <v>0</v>
      </c>
      <c r="I65" s="403">
        <v>100</v>
      </c>
      <c r="J65" s="404">
        <f t="shared" si="2"/>
        <v>0</v>
      </c>
      <c r="K65" s="405">
        <f>SUM(D66:D69)</f>
        <v>242851.34</v>
      </c>
      <c r="L65" s="405">
        <f t="shared" ref="L65:O65" si="51">SUM(E66:E69)</f>
        <v>301836</v>
      </c>
      <c r="M65" s="405">
        <f t="shared" si="51"/>
        <v>301836</v>
      </c>
      <c r="N65" s="405">
        <f t="shared" si="51"/>
        <v>0</v>
      </c>
      <c r="O65" s="405">
        <f t="shared" si="51"/>
        <v>0</v>
      </c>
    </row>
    <row r="66" spans="1:15" s="50" customFormat="1" ht="32.25" thickBot="1" x14ac:dyDescent="0.3">
      <c r="A66" s="903"/>
      <c r="B66" s="752"/>
      <c r="C66" s="209" t="s">
        <v>7</v>
      </c>
      <c r="D66" s="563">
        <v>0</v>
      </c>
      <c r="E66" s="414">
        <f t="shared" si="14"/>
        <v>0</v>
      </c>
      <c r="F66" s="436">
        <v>0</v>
      </c>
      <c r="G66" s="413">
        <v>0</v>
      </c>
      <c r="H66" s="414">
        <v>0</v>
      </c>
      <c r="I66" s="403">
        <v>0</v>
      </c>
      <c r="J66" s="404">
        <v>0</v>
      </c>
    </row>
    <row r="67" spans="1:15" s="50" customFormat="1" ht="16.5" thickBot="1" x14ac:dyDescent="0.3">
      <c r="A67" s="903"/>
      <c r="B67" s="752"/>
      <c r="C67" s="410" t="s">
        <v>8</v>
      </c>
      <c r="D67" s="212">
        <v>7175.38</v>
      </c>
      <c r="E67" s="414">
        <f t="shared" si="14"/>
        <v>0</v>
      </c>
      <c r="F67" s="436">
        <f>'отчет по плану'!F73</f>
        <v>0</v>
      </c>
      <c r="G67" s="413">
        <v>0</v>
      </c>
      <c r="H67" s="414">
        <f>'отчет по плану'!J73</f>
        <v>0</v>
      </c>
      <c r="I67" s="403">
        <f t="shared" si="1"/>
        <v>0</v>
      </c>
      <c r="J67" s="404" t="e">
        <f t="shared" si="2"/>
        <v>#DIV/0!</v>
      </c>
    </row>
    <row r="68" spans="1:15" s="50" customFormat="1" ht="32.25" thickBot="1" x14ac:dyDescent="0.3">
      <c r="A68" s="903"/>
      <c r="B68" s="752"/>
      <c r="C68" s="410" t="s">
        <v>20</v>
      </c>
      <c r="D68" s="212">
        <v>235675.96</v>
      </c>
      <c r="E68" s="414">
        <f t="shared" si="14"/>
        <v>301836</v>
      </c>
      <c r="F68" s="437">
        <f>'отчет по плану'!G73</f>
        <v>301836</v>
      </c>
      <c r="G68" s="438">
        <v>0</v>
      </c>
      <c r="H68" s="439">
        <f>'отчет по плану'!K73</f>
        <v>0</v>
      </c>
      <c r="I68" s="403">
        <v>100</v>
      </c>
      <c r="J68" s="404">
        <f t="shared" si="2"/>
        <v>0</v>
      </c>
    </row>
    <row r="69" spans="1:15" s="50" customFormat="1" ht="32.25" thickBot="1" x14ac:dyDescent="0.3">
      <c r="A69" s="903"/>
      <c r="B69" s="752"/>
      <c r="C69" s="410" t="s">
        <v>18</v>
      </c>
      <c r="D69" s="212">
        <v>0</v>
      </c>
      <c r="E69" s="414">
        <f t="shared" si="14"/>
        <v>0</v>
      </c>
      <c r="F69" s="437">
        <v>0</v>
      </c>
      <c r="G69" s="413">
        <v>0</v>
      </c>
      <c r="H69" s="414">
        <v>0</v>
      </c>
      <c r="I69" s="403">
        <v>0</v>
      </c>
      <c r="J69" s="404">
        <v>0</v>
      </c>
    </row>
    <row r="70" spans="1:15" s="50" customFormat="1" ht="18.75" customHeight="1" thickBot="1" x14ac:dyDescent="0.3">
      <c r="A70" s="903" t="s">
        <v>225</v>
      </c>
      <c r="B70" s="752" t="s">
        <v>282</v>
      </c>
      <c r="C70" s="209" t="s">
        <v>9</v>
      </c>
      <c r="D70" s="43">
        <f t="shared" ref="D70" si="52">D71+D72+D73+D74</f>
        <v>40460.42</v>
      </c>
      <c r="E70" s="414">
        <f t="shared" si="14"/>
        <v>0</v>
      </c>
      <c r="F70" s="440">
        <f>SUM(F71:F74)</f>
        <v>0</v>
      </c>
      <c r="G70" s="441">
        <f t="shared" ref="G70" si="53">SUM(G71:G74)</f>
        <v>0</v>
      </c>
      <c r="H70" s="442">
        <f>H72+H73+H74</f>
        <v>0</v>
      </c>
      <c r="I70" s="403">
        <f t="shared" si="1"/>
        <v>0</v>
      </c>
      <c r="J70" s="404" t="e">
        <f t="shared" si="2"/>
        <v>#DIV/0!</v>
      </c>
      <c r="K70" s="405">
        <f>SUM(D71:D74)</f>
        <v>40460.42</v>
      </c>
      <c r="L70" s="405">
        <f t="shared" ref="L70:O70" si="54">SUM(E71:E74)</f>
        <v>0</v>
      </c>
      <c r="M70" s="405">
        <f t="shared" si="54"/>
        <v>0</v>
      </c>
      <c r="N70" s="405">
        <f t="shared" si="54"/>
        <v>0</v>
      </c>
      <c r="O70" s="405">
        <f t="shared" si="54"/>
        <v>0</v>
      </c>
    </row>
    <row r="71" spans="1:15" s="50" customFormat="1" ht="32.25" thickBot="1" x14ac:dyDescent="0.3">
      <c r="A71" s="903"/>
      <c r="B71" s="752"/>
      <c r="C71" s="209" t="s">
        <v>7</v>
      </c>
      <c r="D71" s="212">
        <v>0</v>
      </c>
      <c r="E71" s="414">
        <f t="shared" si="14"/>
        <v>0</v>
      </c>
      <c r="F71" s="436">
        <v>0</v>
      </c>
      <c r="G71" s="413">
        <v>0</v>
      </c>
      <c r="H71" s="443">
        <v>0</v>
      </c>
      <c r="I71" s="403">
        <v>0</v>
      </c>
      <c r="J71" s="404">
        <v>0</v>
      </c>
    </row>
    <row r="72" spans="1:15" s="50" customFormat="1" ht="16.5" thickBot="1" x14ac:dyDescent="0.3">
      <c r="A72" s="903"/>
      <c r="B72" s="752"/>
      <c r="C72" s="410" t="s">
        <v>8</v>
      </c>
      <c r="D72" s="212">
        <v>17767.400000000001</v>
      </c>
      <c r="E72" s="414">
        <f t="shared" si="14"/>
        <v>0</v>
      </c>
      <c r="F72" s="440">
        <f>'отчет по плану'!F92+'отчет по плану'!F90+'отчет по плану'!F88+'отчет по плану'!F91</f>
        <v>0</v>
      </c>
      <c r="G72" s="413">
        <v>0</v>
      </c>
      <c r="H72" s="443">
        <f>'отчет по плану'!J92+'отчет по плану'!J88+'отчет по плану'!J91</f>
        <v>0</v>
      </c>
      <c r="I72" s="403">
        <f t="shared" si="1"/>
        <v>0</v>
      </c>
      <c r="J72" s="404">
        <v>0</v>
      </c>
    </row>
    <row r="73" spans="1:15" s="50" customFormat="1" ht="32.25" thickBot="1" x14ac:dyDescent="0.3">
      <c r="A73" s="903"/>
      <c r="B73" s="752"/>
      <c r="C73" s="410" t="s">
        <v>20</v>
      </c>
      <c r="D73" s="212">
        <v>22693.02</v>
      </c>
      <c r="E73" s="414">
        <f>F73+G73</f>
        <v>0</v>
      </c>
      <c r="F73" s="440">
        <f>'отчет по плану'!G88+'отчет по плану'!G90+'отчет по плану'!G92+'отчет по плану'!G91+'отчет по плану'!G89</f>
        <v>0</v>
      </c>
      <c r="G73" s="413">
        <v>0</v>
      </c>
      <c r="H73" s="443">
        <f>'отчет по плану'!K90+'отчет по плану'!K92+'отчет по плану'!K91+'отчет по плану'!K88+'отчет по плану'!K89</f>
        <v>0</v>
      </c>
      <c r="I73" s="403">
        <f t="shared" si="1"/>
        <v>0</v>
      </c>
      <c r="J73" s="404" t="e">
        <f t="shared" si="2"/>
        <v>#DIV/0!</v>
      </c>
    </row>
    <row r="74" spans="1:15" s="50" customFormat="1" ht="32.25" thickBot="1" x14ac:dyDescent="0.3">
      <c r="A74" s="734"/>
      <c r="B74" s="700"/>
      <c r="C74" s="415" t="s">
        <v>18</v>
      </c>
      <c r="D74" s="212">
        <v>0</v>
      </c>
      <c r="E74" s="419">
        <f t="shared" si="14"/>
        <v>0</v>
      </c>
      <c r="F74" s="444">
        <v>0</v>
      </c>
      <c r="G74" s="445">
        <v>0</v>
      </c>
      <c r="H74" s="446">
        <v>0</v>
      </c>
      <c r="I74" s="403">
        <v>0</v>
      </c>
      <c r="J74" s="404">
        <v>0</v>
      </c>
    </row>
    <row r="75" spans="1:15" s="50" customFormat="1" ht="18.75" customHeight="1" thickBot="1" x14ac:dyDescent="0.3">
      <c r="A75" s="898" t="s">
        <v>11</v>
      </c>
      <c r="B75" s="704" t="s">
        <v>130</v>
      </c>
      <c r="C75" s="420" t="s">
        <v>9</v>
      </c>
      <c r="D75" s="43">
        <f t="shared" ref="D75" si="55">D76+D77+D78+D79</f>
        <v>236519.97</v>
      </c>
      <c r="E75" s="421">
        <f t="shared" ref="E75:E137" si="56">F75+G75</f>
        <v>137278.6</v>
      </c>
      <c r="F75" s="447">
        <f>SUM(F76:F79)</f>
        <v>117838</v>
      </c>
      <c r="G75" s="448">
        <f t="shared" ref="G75:H75" si="57">SUM(G76:G79)</f>
        <v>19440.599999999999</v>
      </c>
      <c r="H75" s="449">
        <f t="shared" si="57"/>
        <v>528494.63000000012</v>
      </c>
      <c r="I75" s="403">
        <v>100</v>
      </c>
      <c r="J75" s="404">
        <f t="shared" ref="J75:J123" si="58">(H75*100)/E75</f>
        <v>384.97961809051094</v>
      </c>
      <c r="K75" s="405">
        <f>SUM(D76:D79)</f>
        <v>236519.97</v>
      </c>
      <c r="L75" s="405">
        <f t="shared" ref="L75:O75" si="59">SUM(E76:E79)</f>
        <v>137278.6</v>
      </c>
      <c r="M75" s="405">
        <f t="shared" si="59"/>
        <v>117838</v>
      </c>
      <c r="N75" s="405">
        <f t="shared" si="59"/>
        <v>19440.599999999999</v>
      </c>
      <c r="O75" s="405">
        <f t="shared" si="59"/>
        <v>528494.63000000012</v>
      </c>
    </row>
    <row r="76" spans="1:15" s="50" customFormat="1" ht="32.25" thickBot="1" x14ac:dyDescent="0.3">
      <c r="A76" s="899"/>
      <c r="B76" s="900"/>
      <c r="C76" s="424" t="s">
        <v>7</v>
      </c>
      <c r="D76" s="46">
        <f t="shared" ref="D76" si="60">D81+D86+D91+D96+D101+D106</f>
        <v>0</v>
      </c>
      <c r="E76" s="425">
        <f t="shared" si="56"/>
        <v>0</v>
      </c>
      <c r="F76" s="450">
        <f>F86</f>
        <v>0</v>
      </c>
      <c r="G76" s="451">
        <v>0</v>
      </c>
      <c r="H76" s="452">
        <f>H81+H86+H91+H101+H106</f>
        <v>0</v>
      </c>
      <c r="I76" s="403">
        <v>0</v>
      </c>
      <c r="J76" s="404">
        <v>0</v>
      </c>
      <c r="K76" s="405">
        <f>K80+D85+K90+K95+K100+K105</f>
        <v>236519.97</v>
      </c>
      <c r="L76" s="405">
        <f t="shared" ref="L76:O76" si="61">L80+E85+L90+L95+L100+L105</f>
        <v>137278.6</v>
      </c>
      <c r="M76" s="405">
        <f t="shared" si="61"/>
        <v>117838</v>
      </c>
      <c r="N76" s="405">
        <f t="shared" si="61"/>
        <v>19440.599999999999</v>
      </c>
      <c r="O76" s="405">
        <f t="shared" si="61"/>
        <v>528494.63000000012</v>
      </c>
    </row>
    <row r="77" spans="1:15" s="50" customFormat="1" ht="16.5" thickBot="1" x14ac:dyDescent="0.3">
      <c r="A77" s="899"/>
      <c r="B77" s="900"/>
      <c r="C77" s="428" t="s">
        <v>8</v>
      </c>
      <c r="D77" s="46">
        <f t="shared" ref="D77" si="62">D82+D87+D92+D97+D102+D108</f>
        <v>180955.4</v>
      </c>
      <c r="E77" s="429">
        <f t="shared" si="56"/>
        <v>100020</v>
      </c>
      <c r="F77" s="453">
        <f>F87</f>
        <v>100020</v>
      </c>
      <c r="G77" s="454">
        <v>0</v>
      </c>
      <c r="H77" s="455">
        <f t="shared" ref="H77" si="63">H82+H87+H92+H102+H107</f>
        <v>0</v>
      </c>
      <c r="I77" s="403">
        <f t="shared" ref="I77:I123" si="64">(H77*100)/D77</f>
        <v>0</v>
      </c>
      <c r="J77" s="404">
        <f t="shared" si="58"/>
        <v>0</v>
      </c>
      <c r="L77" s="456"/>
    </row>
    <row r="78" spans="1:15" s="50" customFormat="1" ht="32.25" thickBot="1" x14ac:dyDescent="0.3">
      <c r="A78" s="899"/>
      <c r="B78" s="900"/>
      <c r="C78" s="428" t="s">
        <v>20</v>
      </c>
      <c r="D78" s="46">
        <f t="shared" ref="D78:D79" si="65">D83+D88+D93+D98+D103+D108</f>
        <v>43964.57</v>
      </c>
      <c r="E78" s="429">
        <f t="shared" si="56"/>
        <v>17818</v>
      </c>
      <c r="F78" s="453">
        <f>'отчет по плану'!G93</f>
        <v>17818</v>
      </c>
      <c r="G78" s="454">
        <v>0</v>
      </c>
      <c r="H78" s="455">
        <f>H83+H88+H93+H98+H103+H108</f>
        <v>0</v>
      </c>
      <c r="I78" s="403">
        <f t="shared" si="64"/>
        <v>0</v>
      </c>
      <c r="J78" s="404">
        <f t="shared" si="58"/>
        <v>0</v>
      </c>
    </row>
    <row r="79" spans="1:15" s="50" customFormat="1" ht="32.25" thickBot="1" x14ac:dyDescent="0.3">
      <c r="A79" s="906"/>
      <c r="B79" s="907"/>
      <c r="C79" s="432" t="s">
        <v>18</v>
      </c>
      <c r="D79" s="46">
        <f t="shared" si="65"/>
        <v>11600</v>
      </c>
      <c r="E79" s="433">
        <f t="shared" si="56"/>
        <v>19440.599999999999</v>
      </c>
      <c r="F79" s="457">
        <v>0</v>
      </c>
      <c r="G79" s="458">
        <f t="shared" ref="G79" si="66">G84+G89+G94+G99+G104+G109</f>
        <v>19440.599999999999</v>
      </c>
      <c r="H79" s="459">
        <f>H84+H89+H94+H99+H104+H109</f>
        <v>528494.63000000012</v>
      </c>
      <c r="I79" s="403">
        <v>100</v>
      </c>
      <c r="J79" s="404">
        <f t="shared" si="58"/>
        <v>2718.5098710945144</v>
      </c>
    </row>
    <row r="80" spans="1:15" s="50" customFormat="1" ht="18.75" customHeight="1" thickBot="1" x14ac:dyDescent="0.3">
      <c r="A80" s="902" t="s">
        <v>226</v>
      </c>
      <c r="B80" s="701" t="s">
        <v>264</v>
      </c>
      <c r="C80" s="406" t="s">
        <v>9</v>
      </c>
      <c r="D80" s="43">
        <f t="shared" ref="D80" si="67">D81+D82+D83+D84</f>
        <v>0</v>
      </c>
      <c r="E80" s="407">
        <f t="shared" si="56"/>
        <v>0</v>
      </c>
      <c r="F80" s="460">
        <f>SUM(F81:F84)</f>
        <v>0</v>
      </c>
      <c r="G80" s="461">
        <f t="shared" ref="G80:H80" si="68">SUM(G81:G84)</f>
        <v>0</v>
      </c>
      <c r="H80" s="462">
        <f t="shared" si="68"/>
        <v>0</v>
      </c>
      <c r="I80" s="403">
        <v>0</v>
      </c>
      <c r="J80" s="404">
        <v>0</v>
      </c>
      <c r="K80" s="405">
        <f>SUM(D81:D84)</f>
        <v>0</v>
      </c>
      <c r="L80" s="405">
        <f t="shared" ref="L80:O80" si="69">SUM(E81:E84)</f>
        <v>0</v>
      </c>
      <c r="M80" s="405">
        <f t="shared" si="69"/>
        <v>0</v>
      </c>
      <c r="N80" s="405">
        <f t="shared" si="69"/>
        <v>0</v>
      </c>
      <c r="O80" s="405">
        <f t="shared" si="69"/>
        <v>0</v>
      </c>
    </row>
    <row r="81" spans="1:15" s="50" customFormat="1" ht="32.25" thickBot="1" x14ac:dyDescent="0.3">
      <c r="A81" s="903"/>
      <c r="B81" s="752"/>
      <c r="C81" s="209" t="s">
        <v>7</v>
      </c>
      <c r="D81" s="212">
        <v>0</v>
      </c>
      <c r="E81" s="414">
        <f t="shared" si="56"/>
        <v>0</v>
      </c>
      <c r="F81" s="437">
        <v>0</v>
      </c>
      <c r="G81" s="438">
        <v>0</v>
      </c>
      <c r="H81" s="443">
        <v>0</v>
      </c>
      <c r="I81" s="403">
        <v>0</v>
      </c>
      <c r="J81" s="404">
        <v>0</v>
      </c>
    </row>
    <row r="82" spans="1:15" s="50" customFormat="1" ht="16.5" thickBot="1" x14ac:dyDescent="0.3">
      <c r="A82" s="903"/>
      <c r="B82" s="752"/>
      <c r="C82" s="410" t="s">
        <v>8</v>
      </c>
      <c r="D82" s="212">
        <v>0</v>
      </c>
      <c r="E82" s="414">
        <f t="shared" si="56"/>
        <v>0</v>
      </c>
      <c r="F82" s="437">
        <v>0</v>
      </c>
      <c r="G82" s="438">
        <v>0</v>
      </c>
      <c r="H82" s="443">
        <v>0</v>
      </c>
      <c r="I82" s="403">
        <v>0</v>
      </c>
      <c r="J82" s="404">
        <v>0</v>
      </c>
    </row>
    <row r="83" spans="1:15" s="50" customFormat="1" ht="32.25" thickBot="1" x14ac:dyDescent="0.3">
      <c r="A83" s="903"/>
      <c r="B83" s="752"/>
      <c r="C83" s="410" t="s">
        <v>20</v>
      </c>
      <c r="D83" s="212">
        <v>0</v>
      </c>
      <c r="E83" s="414">
        <f t="shared" si="56"/>
        <v>0</v>
      </c>
      <c r="F83" s="437">
        <f>'отчет по плану'!G102</f>
        <v>0</v>
      </c>
      <c r="G83" s="438">
        <v>0</v>
      </c>
      <c r="H83" s="443">
        <f>'отчет по плану'!K102</f>
        <v>0</v>
      </c>
      <c r="I83" s="403">
        <v>0</v>
      </c>
      <c r="J83" s="404">
        <v>0</v>
      </c>
    </row>
    <row r="84" spans="1:15" s="50" customFormat="1" ht="32.25" thickBot="1" x14ac:dyDescent="0.3">
      <c r="A84" s="903"/>
      <c r="B84" s="752"/>
      <c r="C84" s="410" t="s">
        <v>18</v>
      </c>
      <c r="D84" s="212">
        <v>0</v>
      </c>
      <c r="E84" s="414">
        <f t="shared" si="56"/>
        <v>0</v>
      </c>
      <c r="F84" s="437">
        <v>0</v>
      </c>
      <c r="G84" s="438">
        <v>0</v>
      </c>
      <c r="H84" s="443">
        <v>0</v>
      </c>
      <c r="I84" s="403">
        <v>0</v>
      </c>
      <c r="J84" s="404">
        <v>0</v>
      </c>
    </row>
    <row r="85" spans="1:15" s="50" customFormat="1" ht="18.75" customHeight="1" thickBot="1" x14ac:dyDescent="0.3">
      <c r="A85" s="903" t="s">
        <v>227</v>
      </c>
      <c r="B85" s="752" t="s">
        <v>373</v>
      </c>
      <c r="C85" s="209" t="s">
        <v>9</v>
      </c>
      <c r="D85" s="43">
        <f t="shared" ref="D85" si="70">D86+D87+D88+D89</f>
        <v>224775.59</v>
      </c>
      <c r="E85" s="414">
        <f t="shared" si="56"/>
        <v>117838</v>
      </c>
      <c r="F85" s="437">
        <f>SUM(F86:F89)</f>
        <v>117838</v>
      </c>
      <c r="G85" s="438">
        <f t="shared" ref="G85:H85" si="71">SUM(G86:G89)</f>
        <v>0</v>
      </c>
      <c r="H85" s="443">
        <f t="shared" si="71"/>
        <v>0</v>
      </c>
      <c r="I85" s="403">
        <f t="shared" si="64"/>
        <v>0</v>
      </c>
      <c r="J85" s="404">
        <f t="shared" si="58"/>
        <v>0</v>
      </c>
      <c r="K85" s="405">
        <f>SUM(D86:D89)</f>
        <v>224775.59</v>
      </c>
      <c r="L85" s="405">
        <f t="shared" ref="L85:O85" si="72">SUM(E86:E89)</f>
        <v>117838</v>
      </c>
      <c r="M85" s="405">
        <f t="shared" si="72"/>
        <v>117838</v>
      </c>
      <c r="N85" s="405">
        <f t="shared" si="72"/>
        <v>0</v>
      </c>
      <c r="O85" s="405">
        <f t="shared" si="72"/>
        <v>0</v>
      </c>
    </row>
    <row r="86" spans="1:15" s="50" customFormat="1" ht="32.25" thickBot="1" x14ac:dyDescent="0.3">
      <c r="A86" s="903"/>
      <c r="B86" s="752"/>
      <c r="C86" s="209" t="s">
        <v>7</v>
      </c>
      <c r="D86" s="212">
        <v>0</v>
      </c>
      <c r="E86" s="414">
        <f t="shared" si="56"/>
        <v>0</v>
      </c>
      <c r="F86" s="437">
        <f>'отчет по плану'!E104</f>
        <v>0</v>
      </c>
      <c r="G86" s="438">
        <v>0</v>
      </c>
      <c r="H86" s="443">
        <f>'отчет по плану'!I104</f>
        <v>0</v>
      </c>
      <c r="I86" s="403">
        <v>0</v>
      </c>
      <c r="J86" s="404">
        <v>0</v>
      </c>
    </row>
    <row r="87" spans="1:15" s="50" customFormat="1" ht="16.5" thickBot="1" x14ac:dyDescent="0.3">
      <c r="A87" s="903"/>
      <c r="B87" s="752"/>
      <c r="C87" s="410" t="s">
        <v>8</v>
      </c>
      <c r="D87" s="212">
        <v>180955.4</v>
      </c>
      <c r="E87" s="414">
        <f t="shared" si="56"/>
        <v>100020</v>
      </c>
      <c r="F87" s="437">
        <f>'отчет по плану'!F104</f>
        <v>100020</v>
      </c>
      <c r="G87" s="438">
        <v>0</v>
      </c>
      <c r="H87" s="443">
        <f>'отчет по плану'!J104</f>
        <v>0</v>
      </c>
      <c r="I87" s="403">
        <f t="shared" si="64"/>
        <v>0</v>
      </c>
      <c r="J87" s="404">
        <f t="shared" si="58"/>
        <v>0</v>
      </c>
    </row>
    <row r="88" spans="1:15" s="50" customFormat="1" ht="32.25" thickBot="1" x14ac:dyDescent="0.3">
      <c r="A88" s="903"/>
      <c r="B88" s="752"/>
      <c r="C88" s="410" t="s">
        <v>20</v>
      </c>
      <c r="D88" s="212">
        <v>43820.19</v>
      </c>
      <c r="E88" s="414">
        <f t="shared" si="56"/>
        <v>17818</v>
      </c>
      <c r="F88" s="437">
        <f>'отчет по плану'!G104</f>
        <v>17818</v>
      </c>
      <c r="G88" s="438">
        <v>0</v>
      </c>
      <c r="H88" s="443">
        <f>'отчет по плану'!K104</f>
        <v>0</v>
      </c>
      <c r="I88" s="403">
        <f t="shared" si="64"/>
        <v>0</v>
      </c>
      <c r="J88" s="404">
        <f t="shared" si="58"/>
        <v>0</v>
      </c>
    </row>
    <row r="89" spans="1:15" s="50" customFormat="1" ht="32.25" thickBot="1" x14ac:dyDescent="0.3">
      <c r="A89" s="903"/>
      <c r="B89" s="752"/>
      <c r="C89" s="410" t="s">
        <v>18</v>
      </c>
      <c r="D89" s="212">
        <v>0</v>
      </c>
      <c r="E89" s="414">
        <f t="shared" si="56"/>
        <v>0</v>
      </c>
      <c r="F89" s="437">
        <v>0</v>
      </c>
      <c r="G89" s="438">
        <v>0</v>
      </c>
      <c r="H89" s="443">
        <v>0</v>
      </c>
      <c r="I89" s="403">
        <v>0</v>
      </c>
      <c r="J89" s="404">
        <v>0</v>
      </c>
    </row>
    <row r="90" spans="1:15" s="50" customFormat="1" ht="18.75" customHeight="1" thickBot="1" x14ac:dyDescent="0.3">
      <c r="A90" s="903" t="s">
        <v>228</v>
      </c>
      <c r="B90" s="752" t="s">
        <v>38</v>
      </c>
      <c r="C90" s="209" t="s">
        <v>9</v>
      </c>
      <c r="D90" s="43">
        <f t="shared" ref="D90" si="73">D91+D92+D93+D94</f>
        <v>144.38</v>
      </c>
      <c r="E90" s="414">
        <f t="shared" si="56"/>
        <v>0</v>
      </c>
      <c r="F90" s="437">
        <f>SUM(F91:F94)</f>
        <v>0</v>
      </c>
      <c r="G90" s="438">
        <f t="shared" ref="G90:H90" si="74">SUM(G91:G94)</f>
        <v>0</v>
      </c>
      <c r="H90" s="443">
        <f t="shared" si="74"/>
        <v>0</v>
      </c>
      <c r="I90" s="403">
        <f t="shared" si="64"/>
        <v>0</v>
      </c>
      <c r="J90" s="404" t="e">
        <f t="shared" si="58"/>
        <v>#DIV/0!</v>
      </c>
      <c r="K90" s="405">
        <f>SUM(D91:D94)</f>
        <v>144.38</v>
      </c>
      <c r="L90" s="405">
        <f t="shared" ref="L90:O90" si="75">SUM(E91:E94)</f>
        <v>0</v>
      </c>
      <c r="M90" s="405">
        <f t="shared" si="75"/>
        <v>0</v>
      </c>
      <c r="N90" s="405">
        <f t="shared" si="75"/>
        <v>0</v>
      </c>
      <c r="O90" s="405">
        <f t="shared" si="75"/>
        <v>0</v>
      </c>
    </row>
    <row r="91" spans="1:15" s="50" customFormat="1" ht="32.25" thickBot="1" x14ac:dyDescent="0.3">
      <c r="A91" s="903"/>
      <c r="B91" s="752"/>
      <c r="C91" s="209" t="s">
        <v>7</v>
      </c>
      <c r="D91" s="212">
        <v>0</v>
      </c>
      <c r="E91" s="414">
        <f t="shared" si="56"/>
        <v>0</v>
      </c>
      <c r="F91" s="437">
        <v>0</v>
      </c>
      <c r="G91" s="438">
        <v>0</v>
      </c>
      <c r="H91" s="443">
        <v>0</v>
      </c>
      <c r="I91" s="403">
        <v>0</v>
      </c>
      <c r="J91" s="404">
        <v>0</v>
      </c>
    </row>
    <row r="92" spans="1:15" s="50" customFormat="1" ht="16.5" thickBot="1" x14ac:dyDescent="0.3">
      <c r="A92" s="903"/>
      <c r="B92" s="752"/>
      <c r="C92" s="410" t="s">
        <v>8</v>
      </c>
      <c r="D92" s="212">
        <v>0</v>
      </c>
      <c r="E92" s="414">
        <f t="shared" si="56"/>
        <v>0</v>
      </c>
      <c r="F92" s="437">
        <v>0</v>
      </c>
      <c r="G92" s="438">
        <v>0</v>
      </c>
      <c r="H92" s="443">
        <v>0</v>
      </c>
      <c r="I92" s="403">
        <v>0</v>
      </c>
      <c r="J92" s="404">
        <v>0</v>
      </c>
    </row>
    <row r="93" spans="1:15" s="50" customFormat="1" ht="32.25" thickBot="1" x14ac:dyDescent="0.3">
      <c r="A93" s="903"/>
      <c r="B93" s="752"/>
      <c r="C93" s="410" t="s">
        <v>20</v>
      </c>
      <c r="D93" s="212">
        <v>144.38</v>
      </c>
      <c r="E93" s="414">
        <f t="shared" si="56"/>
        <v>0</v>
      </c>
      <c r="F93" s="437">
        <f>'отчет по плану'!G114</f>
        <v>0</v>
      </c>
      <c r="G93" s="438">
        <v>0</v>
      </c>
      <c r="H93" s="443">
        <f>'отчет по плану'!K114</f>
        <v>0</v>
      </c>
      <c r="I93" s="403">
        <f t="shared" si="64"/>
        <v>0</v>
      </c>
      <c r="J93" s="404" t="e">
        <f t="shared" si="58"/>
        <v>#DIV/0!</v>
      </c>
    </row>
    <row r="94" spans="1:15" s="50" customFormat="1" ht="32.25" thickBot="1" x14ac:dyDescent="0.3">
      <c r="A94" s="903"/>
      <c r="B94" s="752"/>
      <c r="C94" s="410" t="s">
        <v>18</v>
      </c>
      <c r="D94" s="212">
        <v>0</v>
      </c>
      <c r="E94" s="414">
        <f t="shared" si="56"/>
        <v>0</v>
      </c>
      <c r="F94" s="437">
        <v>0</v>
      </c>
      <c r="G94" s="438">
        <v>0</v>
      </c>
      <c r="H94" s="443">
        <v>0</v>
      </c>
      <c r="I94" s="403">
        <v>0</v>
      </c>
      <c r="J94" s="404">
        <v>0</v>
      </c>
    </row>
    <row r="95" spans="1:15" s="50" customFormat="1" ht="18.75" customHeight="1" thickBot="1" x14ac:dyDescent="0.3">
      <c r="A95" s="903" t="s">
        <v>229</v>
      </c>
      <c r="B95" s="752" t="s">
        <v>36</v>
      </c>
      <c r="C95" s="209" t="s">
        <v>9</v>
      </c>
      <c r="D95" s="43">
        <f t="shared" ref="D95" si="76">D99</f>
        <v>10000</v>
      </c>
      <c r="E95" s="414">
        <f>F95+G95</f>
        <v>18840.599999999999</v>
      </c>
      <c r="F95" s="437">
        <f>SUM(F96:F99)</f>
        <v>0</v>
      </c>
      <c r="G95" s="438">
        <f>G96+G97+G98+G99</f>
        <v>18840.599999999999</v>
      </c>
      <c r="H95" s="443">
        <f t="shared" ref="H95" si="77">SUM(H96:H99)</f>
        <v>528494.63000000012</v>
      </c>
      <c r="I95" s="403">
        <v>100</v>
      </c>
      <c r="J95" s="404">
        <f t="shared" si="58"/>
        <v>2805.0838614481504</v>
      </c>
      <c r="K95" s="405">
        <f>SUM(D96:D99)</f>
        <v>10000</v>
      </c>
      <c r="L95" s="405">
        <f t="shared" ref="L95:O95" si="78">SUM(E96:E99)</f>
        <v>18840.599999999999</v>
      </c>
      <c r="M95" s="405">
        <f t="shared" si="78"/>
        <v>0</v>
      </c>
      <c r="N95" s="405">
        <f t="shared" si="78"/>
        <v>18840.599999999999</v>
      </c>
      <c r="O95" s="405">
        <f t="shared" si="78"/>
        <v>528494.63000000012</v>
      </c>
    </row>
    <row r="96" spans="1:15" s="50" customFormat="1" ht="32.25" thickBot="1" x14ac:dyDescent="0.3">
      <c r="A96" s="903"/>
      <c r="B96" s="752"/>
      <c r="C96" s="209" t="s">
        <v>7</v>
      </c>
      <c r="D96" s="212">
        <v>0</v>
      </c>
      <c r="E96" s="414">
        <f t="shared" si="56"/>
        <v>0</v>
      </c>
      <c r="F96" s="437">
        <v>0</v>
      </c>
      <c r="G96" s="438">
        <v>0</v>
      </c>
      <c r="H96" s="443">
        <v>0</v>
      </c>
      <c r="I96" s="403">
        <v>0</v>
      </c>
      <c r="J96" s="404">
        <v>0</v>
      </c>
    </row>
    <row r="97" spans="1:16" s="50" customFormat="1" ht="16.5" thickBot="1" x14ac:dyDescent="0.3">
      <c r="A97" s="903"/>
      <c r="B97" s="752"/>
      <c r="C97" s="410" t="s">
        <v>8</v>
      </c>
      <c r="D97" s="212">
        <v>0</v>
      </c>
      <c r="E97" s="414">
        <f t="shared" si="56"/>
        <v>0</v>
      </c>
      <c r="F97" s="437">
        <v>0</v>
      </c>
      <c r="G97" s="438">
        <v>0</v>
      </c>
      <c r="H97" s="443">
        <v>0</v>
      </c>
      <c r="I97" s="403">
        <v>0</v>
      </c>
      <c r="J97" s="404">
        <v>0</v>
      </c>
    </row>
    <row r="98" spans="1:16" s="50" customFormat="1" ht="32.25" thickBot="1" x14ac:dyDescent="0.3">
      <c r="A98" s="903"/>
      <c r="B98" s="752"/>
      <c r="C98" s="410" t="s">
        <v>20</v>
      </c>
      <c r="D98" s="212">
        <v>0</v>
      </c>
      <c r="E98" s="414">
        <f t="shared" si="56"/>
        <v>0</v>
      </c>
      <c r="F98" s="437">
        <v>0</v>
      </c>
      <c r="G98" s="438">
        <v>0</v>
      </c>
      <c r="H98" s="443">
        <v>0</v>
      </c>
      <c r="I98" s="403">
        <v>0</v>
      </c>
      <c r="J98" s="404">
        <v>0</v>
      </c>
    </row>
    <row r="99" spans="1:16" s="50" customFormat="1" ht="32.25" thickBot="1" x14ac:dyDescent="0.3">
      <c r="A99" s="903"/>
      <c r="B99" s="752"/>
      <c r="C99" s="410" t="s">
        <v>18</v>
      </c>
      <c r="D99" s="212">
        <v>10000</v>
      </c>
      <c r="E99" s="414">
        <f t="shared" si="56"/>
        <v>18840.599999999999</v>
      </c>
      <c r="F99" s="437">
        <v>0</v>
      </c>
      <c r="G99" s="438">
        <v>18840.599999999999</v>
      </c>
      <c r="H99" s="443">
        <f>170+156575.51+41944.62+45886.91+18339.54+113481.83+27496.35+121636.67+762.8+650.8+800+260+389.6+100</f>
        <v>528494.63000000012</v>
      </c>
      <c r="I99" s="403">
        <v>100</v>
      </c>
      <c r="J99" s="404">
        <f t="shared" si="58"/>
        <v>2805.0838614481504</v>
      </c>
    </row>
    <row r="100" spans="1:16" s="50" customFormat="1" ht="18.75" customHeight="1" thickBot="1" x14ac:dyDescent="0.3">
      <c r="A100" s="903" t="s">
        <v>230</v>
      </c>
      <c r="B100" s="752" t="s">
        <v>30</v>
      </c>
      <c r="C100" s="209" t="s">
        <v>9</v>
      </c>
      <c r="D100" s="212">
        <f t="shared" ref="D100" si="79">D104</f>
        <v>1000</v>
      </c>
      <c r="E100" s="414">
        <f t="shared" si="56"/>
        <v>0</v>
      </c>
      <c r="F100" s="437">
        <f>SUM(F101:F104)</f>
        <v>0</v>
      </c>
      <c r="G100" s="438">
        <f>G101+G102+G103+G104</f>
        <v>0</v>
      </c>
      <c r="H100" s="443">
        <f t="shared" ref="H100" si="80">SUM(H101:H104)</f>
        <v>0</v>
      </c>
      <c r="I100" s="403">
        <f t="shared" si="64"/>
        <v>0</v>
      </c>
      <c r="J100" s="404">
        <v>0</v>
      </c>
      <c r="K100" s="405">
        <f>SUM(D101:D104)</f>
        <v>1000</v>
      </c>
      <c r="L100" s="405">
        <f t="shared" ref="L100:O100" si="81">SUM(E101:E104)</f>
        <v>0</v>
      </c>
      <c r="M100" s="405">
        <f t="shared" si="81"/>
        <v>0</v>
      </c>
      <c r="N100" s="405">
        <f t="shared" si="81"/>
        <v>0</v>
      </c>
      <c r="O100" s="405">
        <f t="shared" si="81"/>
        <v>0</v>
      </c>
    </row>
    <row r="101" spans="1:16" s="50" customFormat="1" ht="32.25" thickBot="1" x14ac:dyDescent="0.3">
      <c r="A101" s="903"/>
      <c r="B101" s="752"/>
      <c r="C101" s="209" t="s">
        <v>7</v>
      </c>
      <c r="D101" s="212">
        <v>0</v>
      </c>
      <c r="E101" s="414">
        <f t="shared" si="56"/>
        <v>0</v>
      </c>
      <c r="F101" s="437">
        <v>0</v>
      </c>
      <c r="G101" s="438">
        <v>0</v>
      </c>
      <c r="H101" s="443">
        <v>0</v>
      </c>
      <c r="I101" s="403">
        <v>0</v>
      </c>
      <c r="J101" s="404">
        <v>0</v>
      </c>
    </row>
    <row r="102" spans="1:16" s="50" customFormat="1" ht="16.5" thickBot="1" x14ac:dyDescent="0.3">
      <c r="A102" s="903"/>
      <c r="B102" s="752"/>
      <c r="C102" s="410" t="s">
        <v>8</v>
      </c>
      <c r="D102" s="212">
        <v>0</v>
      </c>
      <c r="E102" s="414">
        <f t="shared" si="56"/>
        <v>0</v>
      </c>
      <c r="F102" s="437">
        <v>0</v>
      </c>
      <c r="G102" s="438">
        <v>0</v>
      </c>
      <c r="H102" s="443">
        <v>0</v>
      </c>
      <c r="I102" s="403">
        <v>0</v>
      </c>
      <c r="J102" s="404">
        <v>0</v>
      </c>
    </row>
    <row r="103" spans="1:16" s="50" customFormat="1" ht="54" customHeight="1" thickBot="1" x14ac:dyDescent="0.3">
      <c r="A103" s="903"/>
      <c r="B103" s="752"/>
      <c r="C103" s="410" t="s">
        <v>20</v>
      </c>
      <c r="D103" s="212">
        <v>0</v>
      </c>
      <c r="E103" s="414">
        <f t="shared" si="56"/>
        <v>0</v>
      </c>
      <c r="F103" s="437">
        <v>0</v>
      </c>
      <c r="G103" s="438">
        <v>0</v>
      </c>
      <c r="H103" s="443">
        <v>0</v>
      </c>
      <c r="I103" s="403">
        <v>0</v>
      </c>
      <c r="J103" s="404">
        <v>0</v>
      </c>
    </row>
    <row r="104" spans="1:16" s="50" customFormat="1" ht="32.25" thickBot="1" x14ac:dyDescent="0.3">
      <c r="A104" s="903"/>
      <c r="B104" s="752"/>
      <c r="C104" s="410" t="s">
        <v>18</v>
      </c>
      <c r="D104" s="212">
        <v>1000</v>
      </c>
      <c r="E104" s="414">
        <f>F104+G104</f>
        <v>0</v>
      </c>
      <c r="F104" s="437">
        <v>0</v>
      </c>
      <c r="G104" s="438">
        <v>0</v>
      </c>
      <c r="H104" s="443">
        <v>0</v>
      </c>
      <c r="I104" s="403">
        <f t="shared" si="64"/>
        <v>0</v>
      </c>
      <c r="J104" s="404">
        <v>0</v>
      </c>
    </row>
    <row r="105" spans="1:16" s="50" customFormat="1" ht="18.75" customHeight="1" thickBot="1" x14ac:dyDescent="0.3">
      <c r="A105" s="903" t="s">
        <v>231</v>
      </c>
      <c r="B105" s="752" t="s">
        <v>31</v>
      </c>
      <c r="C105" s="209" t="s">
        <v>9</v>
      </c>
      <c r="D105" s="43">
        <f t="shared" ref="D105" si="82">D109</f>
        <v>600</v>
      </c>
      <c r="E105" s="414">
        <f t="shared" si="56"/>
        <v>600</v>
      </c>
      <c r="F105" s="437">
        <f>SUM(F106:F109)</f>
        <v>0</v>
      </c>
      <c r="G105" s="438">
        <f>SUM(G106:G109)</f>
        <v>600</v>
      </c>
      <c r="H105" s="443">
        <f t="shared" ref="H105" si="83">SUM(H106:H109)</f>
        <v>0</v>
      </c>
      <c r="I105" s="403">
        <f t="shared" si="64"/>
        <v>0</v>
      </c>
      <c r="J105" s="404">
        <f t="shared" si="58"/>
        <v>0</v>
      </c>
      <c r="K105" s="405">
        <f>SUM(D106:D109)</f>
        <v>600</v>
      </c>
      <c r="L105" s="405">
        <f t="shared" ref="L105:O105" si="84">SUM(E106:E109)</f>
        <v>600</v>
      </c>
      <c r="M105" s="405">
        <f t="shared" si="84"/>
        <v>0</v>
      </c>
      <c r="N105" s="405">
        <f t="shared" si="84"/>
        <v>600</v>
      </c>
      <c r="O105" s="405">
        <f t="shared" si="84"/>
        <v>0</v>
      </c>
    </row>
    <row r="106" spans="1:16" s="50" customFormat="1" ht="32.25" thickBot="1" x14ac:dyDescent="0.3">
      <c r="A106" s="903"/>
      <c r="B106" s="752"/>
      <c r="C106" s="209" t="s">
        <v>7</v>
      </c>
      <c r="D106" s="212">
        <v>0</v>
      </c>
      <c r="E106" s="414">
        <f t="shared" si="56"/>
        <v>0</v>
      </c>
      <c r="F106" s="437">
        <v>0</v>
      </c>
      <c r="G106" s="438">
        <v>0</v>
      </c>
      <c r="H106" s="443">
        <v>0</v>
      </c>
      <c r="I106" s="403">
        <v>0</v>
      </c>
      <c r="J106" s="404">
        <v>0</v>
      </c>
    </row>
    <row r="107" spans="1:16" s="50" customFormat="1" ht="16.5" thickBot="1" x14ac:dyDescent="0.3">
      <c r="A107" s="903"/>
      <c r="B107" s="752"/>
      <c r="C107" s="410" t="s">
        <v>8</v>
      </c>
      <c r="D107" s="212">
        <v>0</v>
      </c>
      <c r="E107" s="414">
        <f t="shared" si="56"/>
        <v>0</v>
      </c>
      <c r="F107" s="437">
        <v>0</v>
      </c>
      <c r="G107" s="438">
        <v>0</v>
      </c>
      <c r="H107" s="443">
        <v>0</v>
      </c>
      <c r="I107" s="403">
        <v>0</v>
      </c>
      <c r="J107" s="404">
        <v>0</v>
      </c>
    </row>
    <row r="108" spans="1:16" s="50" customFormat="1" ht="60.75" customHeight="1" thickBot="1" x14ac:dyDescent="0.3">
      <c r="A108" s="903"/>
      <c r="B108" s="752"/>
      <c r="C108" s="410" t="s">
        <v>20</v>
      </c>
      <c r="D108" s="212">
        <v>0</v>
      </c>
      <c r="E108" s="414">
        <f t="shared" si="56"/>
        <v>0</v>
      </c>
      <c r="F108" s="437">
        <v>0</v>
      </c>
      <c r="G108" s="438">
        <v>0</v>
      </c>
      <c r="H108" s="443">
        <v>0</v>
      </c>
      <c r="I108" s="403">
        <v>0</v>
      </c>
      <c r="J108" s="404">
        <v>0</v>
      </c>
    </row>
    <row r="109" spans="1:16" s="50" customFormat="1" ht="32.25" thickBot="1" x14ac:dyDescent="0.3">
      <c r="A109" s="734"/>
      <c r="B109" s="700"/>
      <c r="C109" s="415" t="s">
        <v>18</v>
      </c>
      <c r="D109" s="212">
        <v>600</v>
      </c>
      <c r="E109" s="419">
        <f>F109+G109</f>
        <v>600</v>
      </c>
      <c r="F109" s="463">
        <v>0</v>
      </c>
      <c r="G109" s="464">
        <v>600</v>
      </c>
      <c r="H109" s="446">
        <v>0</v>
      </c>
      <c r="I109" s="403">
        <f t="shared" si="64"/>
        <v>0</v>
      </c>
      <c r="J109" s="404">
        <f t="shared" si="58"/>
        <v>0</v>
      </c>
    </row>
    <row r="110" spans="1:16" s="50" customFormat="1" ht="18.75" customHeight="1" thickBot="1" x14ac:dyDescent="0.3">
      <c r="A110" s="898" t="s">
        <v>27</v>
      </c>
      <c r="B110" s="704" t="s">
        <v>80</v>
      </c>
      <c r="C110" s="420" t="s">
        <v>9</v>
      </c>
      <c r="D110" s="43">
        <f t="shared" ref="D110" si="85">D111+D112+D113+D114</f>
        <v>30085.4</v>
      </c>
      <c r="E110" s="421">
        <f t="shared" si="56"/>
        <v>3906</v>
      </c>
      <c r="F110" s="447">
        <f>SUM(F111:F114)</f>
        <v>3906</v>
      </c>
      <c r="G110" s="448">
        <f t="shared" ref="G110:H110" si="86">SUM(G111:G114)</f>
        <v>0</v>
      </c>
      <c r="H110" s="449">
        <f t="shared" si="86"/>
        <v>0</v>
      </c>
      <c r="I110" s="403">
        <f t="shared" si="64"/>
        <v>0</v>
      </c>
      <c r="J110" s="404">
        <f t="shared" si="58"/>
        <v>0</v>
      </c>
      <c r="K110" s="465">
        <f>SUM(D111:D114)</f>
        <v>30085.4</v>
      </c>
      <c r="L110" s="465">
        <f t="shared" ref="L110:O110" si="87">SUM(E111:E114)</f>
        <v>3906</v>
      </c>
      <c r="M110" s="465">
        <f t="shared" si="87"/>
        <v>3906</v>
      </c>
      <c r="N110" s="465">
        <f t="shared" si="87"/>
        <v>0</v>
      </c>
      <c r="O110" s="465">
        <f t="shared" si="87"/>
        <v>0</v>
      </c>
    </row>
    <row r="111" spans="1:16" s="50" customFormat="1" ht="32.25" thickBot="1" x14ac:dyDescent="0.3">
      <c r="A111" s="899"/>
      <c r="B111" s="900"/>
      <c r="C111" s="424" t="s">
        <v>7</v>
      </c>
      <c r="D111" s="212">
        <v>0</v>
      </c>
      <c r="E111" s="425">
        <f t="shared" si="56"/>
        <v>0</v>
      </c>
      <c r="F111" s="450">
        <v>0</v>
      </c>
      <c r="G111" s="451">
        <v>0</v>
      </c>
      <c r="H111" s="452">
        <f>H116+H121+H126+H131+H136+H141</f>
        <v>0</v>
      </c>
      <c r="I111" s="403">
        <v>0</v>
      </c>
      <c r="J111" s="404">
        <v>0</v>
      </c>
      <c r="K111" s="405">
        <f>D116+D121+D126+D131+D136+D141</f>
        <v>0</v>
      </c>
      <c r="L111" s="405">
        <f t="shared" ref="L111:O114" si="88">E116+E121+E126+E131+E136+E141</f>
        <v>0</v>
      </c>
      <c r="M111" s="405">
        <f t="shared" si="88"/>
        <v>0</v>
      </c>
      <c r="N111" s="405">
        <f t="shared" si="88"/>
        <v>0</v>
      </c>
      <c r="O111" s="405">
        <f t="shared" si="88"/>
        <v>0</v>
      </c>
      <c r="P111" s="405"/>
    </row>
    <row r="112" spans="1:16" s="50" customFormat="1" ht="16.5" thickBot="1" x14ac:dyDescent="0.3">
      <c r="A112" s="899"/>
      <c r="B112" s="900"/>
      <c r="C112" s="428" t="s">
        <v>8</v>
      </c>
      <c r="D112" s="212">
        <v>0</v>
      </c>
      <c r="E112" s="429">
        <f t="shared" si="56"/>
        <v>0</v>
      </c>
      <c r="F112" s="453">
        <f>F122</f>
        <v>0</v>
      </c>
      <c r="G112" s="454">
        <v>0</v>
      </c>
      <c r="H112" s="455">
        <f t="shared" ref="H112:H114" si="89">H117+H122+H127+H132+H137+H142</f>
        <v>0</v>
      </c>
      <c r="I112" s="403">
        <v>0</v>
      </c>
      <c r="J112" s="404">
        <v>0</v>
      </c>
      <c r="K112" s="405">
        <f t="shared" ref="K112:K114" si="90">D117+D122+D127+D132+D137+D142</f>
        <v>0</v>
      </c>
      <c r="L112" s="405">
        <f t="shared" si="88"/>
        <v>0</v>
      </c>
      <c r="M112" s="405">
        <f t="shared" si="88"/>
        <v>0</v>
      </c>
      <c r="N112" s="405">
        <f t="shared" si="88"/>
        <v>0</v>
      </c>
      <c r="O112" s="405">
        <f t="shared" si="88"/>
        <v>0</v>
      </c>
    </row>
    <row r="113" spans="1:15" s="50" customFormat="1" ht="45" customHeight="1" thickBot="1" x14ac:dyDescent="0.3">
      <c r="A113" s="899"/>
      <c r="B113" s="900"/>
      <c r="C113" s="428" t="s">
        <v>20</v>
      </c>
      <c r="D113" s="46">
        <f t="shared" ref="D113" si="91">D118+D123+D128+D133+D143</f>
        <v>30085.4</v>
      </c>
      <c r="E113" s="429">
        <f t="shared" si="56"/>
        <v>3906</v>
      </c>
      <c r="F113" s="453">
        <f>F115+F123+F125+F130+F135+F140</f>
        <v>3906</v>
      </c>
      <c r="G113" s="454">
        <v>0</v>
      </c>
      <c r="H113" s="455">
        <f>H118+H123+H128+H133+H138+H143</f>
        <v>0</v>
      </c>
      <c r="I113" s="403">
        <f t="shared" si="64"/>
        <v>0</v>
      </c>
      <c r="J113" s="404">
        <f t="shared" si="58"/>
        <v>0</v>
      </c>
      <c r="K113" s="405">
        <f t="shared" si="90"/>
        <v>30085.4</v>
      </c>
      <c r="L113" s="405">
        <f t="shared" si="88"/>
        <v>3906</v>
      </c>
      <c r="M113" s="405">
        <f t="shared" si="88"/>
        <v>3906</v>
      </c>
      <c r="N113" s="405">
        <f t="shared" si="88"/>
        <v>0</v>
      </c>
      <c r="O113" s="405">
        <f t="shared" si="88"/>
        <v>0</v>
      </c>
    </row>
    <row r="114" spans="1:15" s="50" customFormat="1" ht="32.25" thickBot="1" x14ac:dyDescent="0.3">
      <c r="A114" s="906"/>
      <c r="B114" s="907"/>
      <c r="C114" s="432" t="s">
        <v>18</v>
      </c>
      <c r="D114" s="212">
        <v>0</v>
      </c>
      <c r="E114" s="433">
        <f t="shared" si="56"/>
        <v>0</v>
      </c>
      <c r="F114" s="457">
        <v>0</v>
      </c>
      <c r="G114" s="466">
        <v>0</v>
      </c>
      <c r="H114" s="467">
        <f t="shared" si="89"/>
        <v>0</v>
      </c>
      <c r="I114" s="403">
        <v>0</v>
      </c>
      <c r="J114" s="404">
        <v>0</v>
      </c>
      <c r="K114" s="405">
        <f t="shared" si="90"/>
        <v>0</v>
      </c>
      <c r="L114" s="405">
        <f t="shared" si="88"/>
        <v>0</v>
      </c>
      <c r="M114" s="405">
        <f t="shared" si="88"/>
        <v>0</v>
      </c>
      <c r="N114" s="405">
        <f t="shared" si="88"/>
        <v>0</v>
      </c>
      <c r="O114" s="405">
        <f t="shared" si="88"/>
        <v>0</v>
      </c>
    </row>
    <row r="115" spans="1:15" s="50" customFormat="1" ht="18.75" customHeight="1" thickBot="1" x14ac:dyDescent="0.3">
      <c r="A115" s="901" t="s">
        <v>232</v>
      </c>
      <c r="B115" s="904" t="s">
        <v>131</v>
      </c>
      <c r="C115" s="406" t="s">
        <v>9</v>
      </c>
      <c r="D115" s="43">
        <f t="shared" ref="D115" si="92">D116+D117+D118+D119</f>
        <v>10</v>
      </c>
      <c r="E115" s="407">
        <f t="shared" si="56"/>
        <v>0</v>
      </c>
      <c r="F115" s="460">
        <f>SUM(F116:F119)</f>
        <v>0</v>
      </c>
      <c r="G115" s="461">
        <f t="shared" ref="G115:H115" si="93">SUM(G116:G119)</f>
        <v>0</v>
      </c>
      <c r="H115" s="462">
        <f t="shared" si="93"/>
        <v>0</v>
      </c>
      <c r="I115" s="403">
        <v>100</v>
      </c>
      <c r="J115" s="404" t="e">
        <f t="shared" si="58"/>
        <v>#DIV/0!</v>
      </c>
      <c r="K115" s="405">
        <f>SUM(D116:D119)</f>
        <v>10</v>
      </c>
      <c r="L115" s="405">
        <f t="shared" ref="L115:O115" si="94">SUM(E116:E119)</f>
        <v>0</v>
      </c>
      <c r="M115" s="405">
        <f t="shared" si="94"/>
        <v>0</v>
      </c>
      <c r="N115" s="405">
        <f t="shared" si="94"/>
        <v>0</v>
      </c>
      <c r="O115" s="405">
        <f t="shared" si="94"/>
        <v>0</v>
      </c>
    </row>
    <row r="116" spans="1:15" s="50" customFormat="1" ht="32.25" thickBot="1" x14ac:dyDescent="0.3">
      <c r="A116" s="901"/>
      <c r="B116" s="904"/>
      <c r="C116" s="209" t="s">
        <v>7</v>
      </c>
      <c r="D116" s="212">
        <v>0</v>
      </c>
      <c r="E116" s="414">
        <f t="shared" si="56"/>
        <v>0</v>
      </c>
      <c r="F116" s="437">
        <v>0</v>
      </c>
      <c r="G116" s="438">
        <v>0</v>
      </c>
      <c r="H116" s="443">
        <v>0</v>
      </c>
      <c r="I116" s="403">
        <v>0</v>
      </c>
      <c r="J116" s="404">
        <v>0</v>
      </c>
    </row>
    <row r="117" spans="1:15" s="50" customFormat="1" ht="16.5" thickBot="1" x14ac:dyDescent="0.3">
      <c r="A117" s="901"/>
      <c r="B117" s="904"/>
      <c r="C117" s="410" t="s">
        <v>8</v>
      </c>
      <c r="D117" s="212">
        <v>0</v>
      </c>
      <c r="E117" s="414">
        <f t="shared" si="56"/>
        <v>0</v>
      </c>
      <c r="F117" s="437">
        <v>0</v>
      </c>
      <c r="G117" s="438">
        <v>0</v>
      </c>
      <c r="H117" s="443">
        <v>0</v>
      </c>
      <c r="I117" s="403">
        <v>0</v>
      </c>
      <c r="J117" s="404">
        <v>0</v>
      </c>
    </row>
    <row r="118" spans="1:15" s="50" customFormat="1" ht="57.75" customHeight="1" thickBot="1" x14ac:dyDescent="0.3">
      <c r="A118" s="901"/>
      <c r="B118" s="904"/>
      <c r="C118" s="410" t="s">
        <v>20</v>
      </c>
      <c r="D118" s="212">
        <v>10</v>
      </c>
      <c r="E118" s="414">
        <f t="shared" si="56"/>
        <v>0</v>
      </c>
      <c r="F118" s="437">
        <f>'отчет по плану'!G130</f>
        <v>0</v>
      </c>
      <c r="G118" s="438">
        <v>0</v>
      </c>
      <c r="H118" s="443">
        <f>'отчет по плану'!K130</f>
        <v>0</v>
      </c>
      <c r="I118" s="403">
        <v>100</v>
      </c>
      <c r="J118" s="404" t="e">
        <f t="shared" si="58"/>
        <v>#DIV/0!</v>
      </c>
    </row>
    <row r="119" spans="1:15" s="50" customFormat="1" ht="32.25" thickBot="1" x14ac:dyDescent="0.3">
      <c r="A119" s="902"/>
      <c r="B119" s="701"/>
      <c r="C119" s="410" t="s">
        <v>18</v>
      </c>
      <c r="D119" s="212">
        <v>0</v>
      </c>
      <c r="E119" s="414">
        <f t="shared" si="56"/>
        <v>0</v>
      </c>
      <c r="F119" s="437">
        <v>0</v>
      </c>
      <c r="G119" s="438">
        <v>0</v>
      </c>
      <c r="H119" s="443">
        <v>0</v>
      </c>
      <c r="I119" s="403">
        <v>0</v>
      </c>
      <c r="J119" s="404">
        <v>0</v>
      </c>
    </row>
    <row r="120" spans="1:15" s="50" customFormat="1" ht="18.75" customHeight="1" thickBot="1" x14ac:dyDescent="0.3">
      <c r="A120" s="734" t="s">
        <v>233</v>
      </c>
      <c r="B120" s="700" t="s">
        <v>132</v>
      </c>
      <c r="C120" s="209" t="s">
        <v>9</v>
      </c>
      <c r="D120" s="43">
        <f t="shared" ref="D120" si="95">D121+D122+D123+D124</f>
        <v>9073.4</v>
      </c>
      <c r="E120" s="414">
        <f t="shared" si="56"/>
        <v>2936</v>
      </c>
      <c r="F120" s="437">
        <f>SUM(F121:F124)</f>
        <v>2936</v>
      </c>
      <c r="G120" s="438">
        <f t="shared" ref="G120:H120" si="96">SUM(G121:G124)</f>
        <v>0</v>
      </c>
      <c r="H120" s="443">
        <f t="shared" si="96"/>
        <v>0</v>
      </c>
      <c r="I120" s="403">
        <f t="shared" si="64"/>
        <v>0</v>
      </c>
      <c r="J120" s="404">
        <f t="shared" si="58"/>
        <v>0</v>
      </c>
      <c r="K120" s="405">
        <f>SUM(D121:D124)</f>
        <v>9073.4</v>
      </c>
      <c r="L120" s="405">
        <f t="shared" ref="L120:O120" si="97">SUM(E121:E124)</f>
        <v>2936</v>
      </c>
      <c r="M120" s="405">
        <f t="shared" si="97"/>
        <v>2936</v>
      </c>
      <c r="N120" s="405">
        <f t="shared" si="97"/>
        <v>0</v>
      </c>
      <c r="O120" s="405">
        <f t="shared" si="97"/>
        <v>0</v>
      </c>
    </row>
    <row r="121" spans="1:15" s="50" customFormat="1" ht="32.25" thickBot="1" x14ac:dyDescent="0.3">
      <c r="A121" s="901"/>
      <c r="B121" s="904"/>
      <c r="C121" s="209" t="s">
        <v>7</v>
      </c>
      <c r="D121" s="212">
        <v>0</v>
      </c>
      <c r="E121" s="414">
        <f t="shared" si="56"/>
        <v>0</v>
      </c>
      <c r="F121" s="437">
        <v>0</v>
      </c>
      <c r="G121" s="438">
        <v>0</v>
      </c>
      <c r="H121" s="468">
        <v>0</v>
      </c>
      <c r="I121" s="403">
        <v>0</v>
      </c>
      <c r="J121" s="404">
        <v>0</v>
      </c>
    </row>
    <row r="122" spans="1:15" s="50" customFormat="1" ht="16.5" thickBot="1" x14ac:dyDescent="0.3">
      <c r="A122" s="901"/>
      <c r="B122" s="904"/>
      <c r="C122" s="410" t="s">
        <v>8</v>
      </c>
      <c r="D122" s="212">
        <v>0</v>
      </c>
      <c r="E122" s="414">
        <f t="shared" si="56"/>
        <v>0</v>
      </c>
      <c r="F122" s="437">
        <f>'отчет по плану'!F122</f>
        <v>0</v>
      </c>
      <c r="G122" s="438">
        <v>0</v>
      </c>
      <c r="H122" s="468">
        <f>'отчет по плану'!J138</f>
        <v>0</v>
      </c>
      <c r="I122" s="403">
        <v>0</v>
      </c>
      <c r="J122" s="404">
        <v>0</v>
      </c>
    </row>
    <row r="123" spans="1:15" s="50" customFormat="1" ht="56.25" customHeight="1" thickBot="1" x14ac:dyDescent="0.3">
      <c r="A123" s="901"/>
      <c r="B123" s="904"/>
      <c r="C123" s="410" t="s">
        <v>20</v>
      </c>
      <c r="D123" s="212">
        <v>9073.4</v>
      </c>
      <c r="E123" s="414">
        <f t="shared" si="56"/>
        <v>2936</v>
      </c>
      <c r="F123" s="437">
        <f>'отчет по плану'!G133</f>
        <v>2936</v>
      </c>
      <c r="G123" s="438">
        <v>0</v>
      </c>
      <c r="H123" s="443">
        <f>'отчет по плану'!K133</f>
        <v>0</v>
      </c>
      <c r="I123" s="403">
        <f t="shared" si="64"/>
        <v>0</v>
      </c>
      <c r="J123" s="404">
        <f t="shared" si="58"/>
        <v>0</v>
      </c>
    </row>
    <row r="124" spans="1:15" s="50" customFormat="1" ht="32.25" thickBot="1" x14ac:dyDescent="0.3">
      <c r="A124" s="901"/>
      <c r="B124" s="904"/>
      <c r="C124" s="415" t="s">
        <v>18</v>
      </c>
      <c r="D124" s="212">
        <v>0</v>
      </c>
      <c r="E124" s="419">
        <f t="shared" si="56"/>
        <v>0</v>
      </c>
      <c r="F124" s="463">
        <v>0</v>
      </c>
      <c r="G124" s="464">
        <v>0</v>
      </c>
      <c r="H124" s="446">
        <v>0</v>
      </c>
      <c r="I124" s="403">
        <v>0</v>
      </c>
      <c r="J124" s="404">
        <v>0</v>
      </c>
    </row>
    <row r="125" spans="1:15" s="50" customFormat="1" ht="18.75" customHeight="1" thickBot="1" x14ac:dyDescent="0.3">
      <c r="A125" s="734" t="s">
        <v>234</v>
      </c>
      <c r="B125" s="905" t="s">
        <v>129</v>
      </c>
      <c r="C125" s="209" t="s">
        <v>9</v>
      </c>
      <c r="D125" s="43">
        <f t="shared" ref="D125" si="98">D128</f>
        <v>0</v>
      </c>
      <c r="E125" s="414">
        <f t="shared" si="56"/>
        <v>0</v>
      </c>
      <c r="F125" s="437">
        <f>SUM(F126:F129)</f>
        <v>0</v>
      </c>
      <c r="G125" s="438">
        <f t="shared" ref="G125:H125" si="99">SUM(G126:G129)</f>
        <v>0</v>
      </c>
      <c r="H125" s="443">
        <f t="shared" si="99"/>
        <v>0</v>
      </c>
      <c r="I125" s="403">
        <v>0</v>
      </c>
      <c r="J125" s="404">
        <v>0</v>
      </c>
    </row>
    <row r="126" spans="1:15" s="50" customFormat="1" ht="28.5" customHeight="1" thickBot="1" x14ac:dyDescent="0.3">
      <c r="A126" s="901"/>
      <c r="B126" s="904"/>
      <c r="C126" s="406" t="s">
        <v>7</v>
      </c>
      <c r="D126" s="212">
        <v>0</v>
      </c>
      <c r="E126" s="407">
        <f t="shared" si="56"/>
        <v>0</v>
      </c>
      <c r="F126" s="460">
        <v>0</v>
      </c>
      <c r="G126" s="461">
        <v>0</v>
      </c>
      <c r="H126" s="462">
        <v>0</v>
      </c>
      <c r="I126" s="403">
        <v>0</v>
      </c>
      <c r="J126" s="404">
        <v>0</v>
      </c>
    </row>
    <row r="127" spans="1:15" s="50" customFormat="1" ht="16.5" thickBot="1" x14ac:dyDescent="0.3">
      <c r="A127" s="901"/>
      <c r="B127" s="904"/>
      <c r="C127" s="410" t="s">
        <v>8</v>
      </c>
      <c r="D127" s="212">
        <v>0</v>
      </c>
      <c r="E127" s="414">
        <f t="shared" si="56"/>
        <v>0</v>
      </c>
      <c r="F127" s="437">
        <v>0</v>
      </c>
      <c r="G127" s="438">
        <v>0</v>
      </c>
      <c r="H127" s="443">
        <v>0</v>
      </c>
      <c r="I127" s="403">
        <v>0</v>
      </c>
      <c r="J127" s="404">
        <v>0</v>
      </c>
    </row>
    <row r="128" spans="1:15" s="50" customFormat="1" ht="33.75" customHeight="1" thickBot="1" x14ac:dyDescent="0.3">
      <c r="A128" s="901"/>
      <c r="B128" s="904"/>
      <c r="C128" s="410" t="s">
        <v>20</v>
      </c>
      <c r="D128" s="212">
        <v>0</v>
      </c>
      <c r="E128" s="414">
        <f t="shared" si="56"/>
        <v>0</v>
      </c>
      <c r="F128" s="437">
        <f>'отчет по плану'!H141</f>
        <v>0</v>
      </c>
      <c r="G128" s="438">
        <v>0</v>
      </c>
      <c r="H128" s="443">
        <f>'отчет по плану'!K141</f>
        <v>0</v>
      </c>
      <c r="I128" s="403">
        <v>0</v>
      </c>
      <c r="J128" s="404">
        <v>0</v>
      </c>
    </row>
    <row r="129" spans="1:15" s="50" customFormat="1" ht="32.25" thickBot="1" x14ac:dyDescent="0.3">
      <c r="A129" s="902"/>
      <c r="B129" s="701"/>
      <c r="C129" s="410" t="s">
        <v>18</v>
      </c>
      <c r="D129" s="212">
        <v>0</v>
      </c>
      <c r="E129" s="414">
        <f t="shared" si="56"/>
        <v>0</v>
      </c>
      <c r="F129" s="437">
        <v>0</v>
      </c>
      <c r="G129" s="438">
        <v>0</v>
      </c>
      <c r="H129" s="443">
        <v>0</v>
      </c>
      <c r="I129" s="403">
        <v>0</v>
      </c>
      <c r="J129" s="404">
        <v>0</v>
      </c>
    </row>
    <row r="130" spans="1:15" s="50" customFormat="1" ht="18.75" customHeight="1" thickBot="1" x14ac:dyDescent="0.3">
      <c r="A130" s="902" t="s">
        <v>235</v>
      </c>
      <c r="B130" s="701" t="s">
        <v>238</v>
      </c>
      <c r="C130" s="406" t="s">
        <v>9</v>
      </c>
      <c r="D130" s="43">
        <f t="shared" ref="D130" si="100">D133</f>
        <v>0</v>
      </c>
      <c r="E130" s="407">
        <f t="shared" si="56"/>
        <v>0</v>
      </c>
      <c r="F130" s="460">
        <f>SUM(F131:F134)</f>
        <v>0</v>
      </c>
      <c r="G130" s="461">
        <f t="shared" ref="G130:H130" si="101">SUM(G131:G134)</f>
        <v>0</v>
      </c>
      <c r="H130" s="462">
        <f t="shared" si="101"/>
        <v>0</v>
      </c>
      <c r="I130" s="403">
        <v>0</v>
      </c>
      <c r="J130" s="404">
        <v>0</v>
      </c>
    </row>
    <row r="131" spans="1:15" s="50" customFormat="1" ht="32.25" thickBot="1" x14ac:dyDescent="0.3">
      <c r="A131" s="903"/>
      <c r="B131" s="752"/>
      <c r="C131" s="209" t="s">
        <v>7</v>
      </c>
      <c r="D131" s="212">
        <v>0</v>
      </c>
      <c r="E131" s="414">
        <f t="shared" si="56"/>
        <v>0</v>
      </c>
      <c r="F131" s="437">
        <v>0</v>
      </c>
      <c r="G131" s="438">
        <v>0</v>
      </c>
      <c r="H131" s="469">
        <v>0</v>
      </c>
      <c r="I131" s="403">
        <v>0</v>
      </c>
      <c r="J131" s="404">
        <v>0</v>
      </c>
    </row>
    <row r="132" spans="1:15" s="50" customFormat="1" ht="16.5" thickBot="1" x14ac:dyDescent="0.3">
      <c r="A132" s="903"/>
      <c r="B132" s="752"/>
      <c r="C132" s="410" t="s">
        <v>8</v>
      </c>
      <c r="D132" s="212">
        <v>0</v>
      </c>
      <c r="E132" s="414">
        <f t="shared" si="56"/>
        <v>0</v>
      </c>
      <c r="F132" s="437">
        <v>0</v>
      </c>
      <c r="G132" s="438">
        <v>0</v>
      </c>
      <c r="H132" s="469">
        <v>0</v>
      </c>
      <c r="I132" s="403">
        <v>0</v>
      </c>
      <c r="J132" s="404">
        <v>0</v>
      </c>
    </row>
    <row r="133" spans="1:15" s="50" customFormat="1" ht="54.75" customHeight="1" thickBot="1" x14ac:dyDescent="0.3">
      <c r="A133" s="903"/>
      <c r="B133" s="752"/>
      <c r="C133" s="410" t="s">
        <v>20</v>
      </c>
      <c r="D133" s="212">
        <v>0</v>
      </c>
      <c r="E133" s="414">
        <f t="shared" si="56"/>
        <v>0</v>
      </c>
      <c r="F133" s="437">
        <f>'отчет по плану'!G143</f>
        <v>0</v>
      </c>
      <c r="G133" s="438">
        <v>0</v>
      </c>
      <c r="H133" s="469">
        <f>'отчет по плану'!K143</f>
        <v>0</v>
      </c>
      <c r="I133" s="403">
        <v>0</v>
      </c>
      <c r="J133" s="404">
        <v>0</v>
      </c>
    </row>
    <row r="134" spans="1:15" s="50" customFormat="1" ht="32.25" thickBot="1" x14ac:dyDescent="0.3">
      <c r="A134" s="903"/>
      <c r="B134" s="752"/>
      <c r="C134" s="410" t="s">
        <v>18</v>
      </c>
      <c r="D134" s="212">
        <v>0</v>
      </c>
      <c r="E134" s="414">
        <f t="shared" si="56"/>
        <v>0</v>
      </c>
      <c r="F134" s="437">
        <v>0</v>
      </c>
      <c r="G134" s="438">
        <v>0</v>
      </c>
      <c r="H134" s="443">
        <v>0</v>
      </c>
      <c r="I134" s="403">
        <v>0</v>
      </c>
      <c r="J134" s="404">
        <v>0</v>
      </c>
    </row>
    <row r="135" spans="1:15" s="50" customFormat="1" ht="18.75" customHeight="1" thickBot="1" x14ac:dyDescent="0.3">
      <c r="A135" s="903" t="s">
        <v>236</v>
      </c>
      <c r="B135" s="700" t="s">
        <v>28</v>
      </c>
      <c r="C135" s="209" t="s">
        <v>9</v>
      </c>
      <c r="D135" s="43">
        <v>0</v>
      </c>
      <c r="E135" s="414">
        <f t="shared" si="56"/>
        <v>0</v>
      </c>
      <c r="F135" s="437">
        <f>SUM(F136:F139)</f>
        <v>0</v>
      </c>
      <c r="G135" s="438">
        <f t="shared" ref="G135:H135" si="102">SUM(G136:G139)</f>
        <v>0</v>
      </c>
      <c r="H135" s="443">
        <f t="shared" si="102"/>
        <v>0</v>
      </c>
      <c r="I135" s="403">
        <v>0</v>
      </c>
      <c r="J135" s="404">
        <v>0</v>
      </c>
    </row>
    <row r="136" spans="1:15" s="50" customFormat="1" ht="32.25" thickBot="1" x14ac:dyDescent="0.3">
      <c r="A136" s="903"/>
      <c r="B136" s="904"/>
      <c r="C136" s="209" t="s">
        <v>7</v>
      </c>
      <c r="D136" s="43">
        <v>0</v>
      </c>
      <c r="E136" s="414">
        <f t="shared" si="56"/>
        <v>0</v>
      </c>
      <c r="F136" s="437">
        <v>0</v>
      </c>
      <c r="G136" s="438">
        <v>0</v>
      </c>
      <c r="H136" s="443">
        <v>0</v>
      </c>
      <c r="I136" s="403">
        <v>0</v>
      </c>
      <c r="J136" s="404">
        <v>0</v>
      </c>
    </row>
    <row r="137" spans="1:15" s="50" customFormat="1" ht="16.5" thickBot="1" x14ac:dyDescent="0.3">
      <c r="A137" s="903"/>
      <c r="B137" s="904"/>
      <c r="C137" s="410" t="s">
        <v>8</v>
      </c>
      <c r="D137" s="43">
        <v>0</v>
      </c>
      <c r="E137" s="414">
        <f t="shared" si="56"/>
        <v>0</v>
      </c>
      <c r="F137" s="437">
        <v>0</v>
      </c>
      <c r="G137" s="438">
        <v>0</v>
      </c>
      <c r="H137" s="443">
        <v>0</v>
      </c>
      <c r="I137" s="403">
        <v>0</v>
      </c>
      <c r="J137" s="404">
        <v>0</v>
      </c>
    </row>
    <row r="138" spans="1:15" s="50" customFormat="1" ht="54.75" customHeight="1" thickBot="1" x14ac:dyDescent="0.3">
      <c r="A138" s="903"/>
      <c r="B138" s="904"/>
      <c r="C138" s="410" t="s">
        <v>20</v>
      </c>
      <c r="D138" s="43">
        <v>0</v>
      </c>
      <c r="E138" s="414">
        <v>0</v>
      </c>
      <c r="F138" s="437">
        <v>0</v>
      </c>
      <c r="G138" s="438">
        <v>0</v>
      </c>
      <c r="H138" s="443">
        <v>0</v>
      </c>
      <c r="I138" s="403">
        <v>0</v>
      </c>
      <c r="J138" s="404">
        <v>0</v>
      </c>
    </row>
    <row r="139" spans="1:15" s="50" customFormat="1" ht="32.25" thickBot="1" x14ac:dyDescent="0.3">
      <c r="A139" s="903"/>
      <c r="B139" s="701"/>
      <c r="C139" s="410" t="s">
        <v>18</v>
      </c>
      <c r="D139" s="43">
        <v>0</v>
      </c>
      <c r="E139" s="414">
        <f t="shared" ref="E139:E159" si="103">F139+G139</f>
        <v>0</v>
      </c>
      <c r="F139" s="437">
        <v>0</v>
      </c>
      <c r="G139" s="438">
        <v>0</v>
      </c>
      <c r="H139" s="443">
        <v>0</v>
      </c>
      <c r="I139" s="403">
        <v>0</v>
      </c>
      <c r="J139" s="404">
        <v>0</v>
      </c>
    </row>
    <row r="140" spans="1:15" s="50" customFormat="1" ht="18.75" customHeight="1" thickBot="1" x14ac:dyDescent="0.3">
      <c r="A140" s="903" t="s">
        <v>237</v>
      </c>
      <c r="B140" s="752" t="s">
        <v>148</v>
      </c>
      <c r="C140" s="209" t="s">
        <v>9</v>
      </c>
      <c r="D140" s="43">
        <f t="shared" ref="D140" si="104">D141+D142+D143+D144</f>
        <v>21002</v>
      </c>
      <c r="E140" s="414">
        <f t="shared" si="103"/>
        <v>970</v>
      </c>
      <c r="F140" s="437">
        <f>SUM(F141:F144)</f>
        <v>970</v>
      </c>
      <c r="G140" s="438">
        <f>SUM(G141:G144)</f>
        <v>0</v>
      </c>
      <c r="H140" s="443">
        <f>SUM(H141:H144)</f>
        <v>0</v>
      </c>
      <c r="I140" s="403">
        <f t="shared" ref="I140:I158" si="105">(H140*100)/D140</f>
        <v>0</v>
      </c>
      <c r="J140" s="404">
        <f t="shared" ref="J140:J158" si="106">(H140*100)/E140</f>
        <v>0</v>
      </c>
      <c r="K140" s="405">
        <f>SUM(D141:D144)</f>
        <v>21002</v>
      </c>
      <c r="L140" s="405">
        <f t="shared" ref="L140:O140" si="107">SUM(E141:E144)</f>
        <v>970</v>
      </c>
      <c r="M140" s="405">
        <f t="shared" si="107"/>
        <v>970</v>
      </c>
      <c r="N140" s="405">
        <f t="shared" si="107"/>
        <v>0</v>
      </c>
      <c r="O140" s="405">
        <f t="shared" si="107"/>
        <v>0</v>
      </c>
    </row>
    <row r="141" spans="1:15" s="50" customFormat="1" ht="32.25" thickBot="1" x14ac:dyDescent="0.3">
      <c r="A141" s="903"/>
      <c r="B141" s="752"/>
      <c r="C141" s="209" t="s">
        <v>7</v>
      </c>
      <c r="D141" s="212">
        <v>0</v>
      </c>
      <c r="E141" s="414">
        <f t="shared" si="103"/>
        <v>0</v>
      </c>
      <c r="F141" s="437">
        <v>0</v>
      </c>
      <c r="G141" s="438">
        <v>0</v>
      </c>
      <c r="H141" s="443">
        <v>0</v>
      </c>
      <c r="I141" s="403">
        <v>0</v>
      </c>
      <c r="J141" s="404">
        <v>0</v>
      </c>
    </row>
    <row r="142" spans="1:15" s="50" customFormat="1" ht="16.5" thickBot="1" x14ac:dyDescent="0.3">
      <c r="A142" s="903"/>
      <c r="B142" s="752"/>
      <c r="C142" s="410" t="s">
        <v>8</v>
      </c>
      <c r="D142" s="212">
        <v>0</v>
      </c>
      <c r="E142" s="414">
        <f t="shared" si="103"/>
        <v>0</v>
      </c>
      <c r="F142" s="437">
        <v>0</v>
      </c>
      <c r="G142" s="438">
        <v>0</v>
      </c>
      <c r="H142" s="443">
        <v>0</v>
      </c>
      <c r="I142" s="403">
        <v>0</v>
      </c>
      <c r="J142" s="404">
        <v>0</v>
      </c>
    </row>
    <row r="143" spans="1:15" s="50" customFormat="1" ht="32.25" thickBot="1" x14ac:dyDescent="0.3">
      <c r="A143" s="903"/>
      <c r="B143" s="752"/>
      <c r="C143" s="410" t="s">
        <v>20</v>
      </c>
      <c r="D143" s="212">
        <v>21002</v>
      </c>
      <c r="E143" s="414">
        <f t="shared" si="103"/>
        <v>970</v>
      </c>
      <c r="F143" s="437">
        <f>'отчет по плану'!G147</f>
        <v>970</v>
      </c>
      <c r="G143" s="438">
        <v>0</v>
      </c>
      <c r="H143" s="443">
        <f>'отчет по плану'!K147</f>
        <v>0</v>
      </c>
      <c r="I143" s="403">
        <f t="shared" si="105"/>
        <v>0</v>
      </c>
      <c r="J143" s="404">
        <f t="shared" si="106"/>
        <v>0</v>
      </c>
    </row>
    <row r="144" spans="1:15" s="50" customFormat="1" ht="32.25" thickBot="1" x14ac:dyDescent="0.3">
      <c r="A144" s="734"/>
      <c r="B144" s="700"/>
      <c r="C144" s="415" t="s">
        <v>18</v>
      </c>
      <c r="D144" s="212">
        <v>0</v>
      </c>
      <c r="E144" s="419">
        <f t="shared" si="103"/>
        <v>0</v>
      </c>
      <c r="F144" s="463">
        <v>0</v>
      </c>
      <c r="G144" s="464">
        <v>0</v>
      </c>
      <c r="H144" s="446">
        <v>0</v>
      </c>
      <c r="I144" s="403">
        <v>0</v>
      </c>
      <c r="J144" s="404">
        <v>0</v>
      </c>
    </row>
    <row r="145" spans="1:22" s="50" customFormat="1" ht="18.75" customHeight="1" thickBot="1" x14ac:dyDescent="0.3">
      <c r="A145" s="898" t="s">
        <v>134</v>
      </c>
      <c r="B145" s="704" t="s">
        <v>133</v>
      </c>
      <c r="C145" s="420" t="s">
        <v>9</v>
      </c>
      <c r="D145" s="46">
        <f t="shared" ref="D145" si="108">D147+D148</f>
        <v>87549.43</v>
      </c>
      <c r="E145" s="421">
        <f t="shared" si="103"/>
        <v>61696</v>
      </c>
      <c r="F145" s="447">
        <f>SUM(F146:F149)</f>
        <v>61696</v>
      </c>
      <c r="G145" s="448">
        <f>SUM(G146:G149)</f>
        <v>0</v>
      </c>
      <c r="H145" s="449">
        <f>SUM(H146:H149)</f>
        <v>0</v>
      </c>
      <c r="I145" s="403">
        <f t="shared" si="105"/>
        <v>0</v>
      </c>
      <c r="J145" s="404">
        <f t="shared" si="106"/>
        <v>0</v>
      </c>
      <c r="K145" s="405">
        <f>SUM(D146:D149)</f>
        <v>87549.43</v>
      </c>
      <c r="L145" s="405">
        <f t="shared" ref="L145:O145" si="109">SUM(E146:E149)</f>
        <v>61696</v>
      </c>
      <c r="M145" s="405">
        <f t="shared" si="109"/>
        <v>61696</v>
      </c>
      <c r="N145" s="405">
        <f t="shared" si="109"/>
        <v>0</v>
      </c>
      <c r="O145" s="405">
        <f t="shared" si="109"/>
        <v>0</v>
      </c>
    </row>
    <row r="146" spans="1:22" s="50" customFormat="1" ht="32.25" thickBot="1" x14ac:dyDescent="0.3">
      <c r="A146" s="899"/>
      <c r="B146" s="900"/>
      <c r="C146" s="470" t="s">
        <v>7</v>
      </c>
      <c r="D146" s="212">
        <v>0</v>
      </c>
      <c r="E146" s="425">
        <f t="shared" si="103"/>
        <v>0</v>
      </c>
      <c r="F146" s="450">
        <v>0</v>
      </c>
      <c r="G146" s="451">
        <v>0</v>
      </c>
      <c r="H146" s="452">
        <v>0</v>
      </c>
      <c r="I146" s="403">
        <v>0</v>
      </c>
      <c r="J146" s="404">
        <v>0</v>
      </c>
      <c r="K146" s="405">
        <f>D151+D156</f>
        <v>0</v>
      </c>
      <c r="L146" s="405">
        <f t="shared" ref="L146:O149" si="110">E151+E156</f>
        <v>0</v>
      </c>
      <c r="M146" s="405">
        <f t="shared" si="110"/>
        <v>0</v>
      </c>
      <c r="N146" s="405">
        <f t="shared" si="110"/>
        <v>0</v>
      </c>
      <c r="O146" s="405">
        <f t="shared" si="110"/>
        <v>0</v>
      </c>
    </row>
    <row r="147" spans="1:22" s="50" customFormat="1" ht="39" customHeight="1" thickBot="1" x14ac:dyDescent="0.3">
      <c r="A147" s="899"/>
      <c r="B147" s="900"/>
      <c r="C147" s="471" t="s">
        <v>8</v>
      </c>
      <c r="D147" s="46">
        <f>D152+D157</f>
        <v>63491.83</v>
      </c>
      <c r="E147" s="429">
        <f t="shared" si="103"/>
        <v>61696</v>
      </c>
      <c r="F147" s="453">
        <f>F152+F157</f>
        <v>61696</v>
      </c>
      <c r="G147" s="454">
        <v>0</v>
      </c>
      <c r="H147" s="455">
        <f>H152+H157</f>
        <v>0</v>
      </c>
      <c r="I147" s="403">
        <f t="shared" si="105"/>
        <v>0</v>
      </c>
      <c r="J147" s="404">
        <f t="shared" si="106"/>
        <v>0</v>
      </c>
      <c r="K147" s="405">
        <f t="shared" ref="K147:K149" si="111">D152+D157</f>
        <v>63491.83</v>
      </c>
      <c r="L147" s="405">
        <f t="shared" si="110"/>
        <v>61696</v>
      </c>
      <c r="M147" s="405">
        <f t="shared" si="110"/>
        <v>61696</v>
      </c>
      <c r="N147" s="405">
        <f t="shared" si="110"/>
        <v>0</v>
      </c>
      <c r="O147" s="405">
        <f t="shared" si="110"/>
        <v>0</v>
      </c>
    </row>
    <row r="148" spans="1:22" s="50" customFormat="1" ht="32.25" thickBot="1" x14ac:dyDescent="0.3">
      <c r="A148" s="899"/>
      <c r="B148" s="900"/>
      <c r="C148" s="471" t="s">
        <v>20</v>
      </c>
      <c r="D148" s="46">
        <f t="shared" ref="D148" si="112">D158</f>
        <v>24057.599999999999</v>
      </c>
      <c r="E148" s="429">
        <f t="shared" si="103"/>
        <v>0</v>
      </c>
      <c r="F148" s="453">
        <f>F153+F158</f>
        <v>0</v>
      </c>
      <c r="G148" s="454">
        <v>0</v>
      </c>
      <c r="H148" s="455">
        <f>'отчет по плану'!K149</f>
        <v>0</v>
      </c>
      <c r="I148" s="403">
        <v>0</v>
      </c>
      <c r="J148" s="43" t="e">
        <f t="shared" si="106"/>
        <v>#DIV/0!</v>
      </c>
      <c r="K148" s="405">
        <f t="shared" si="111"/>
        <v>24057.599999999999</v>
      </c>
      <c r="L148" s="405">
        <f t="shared" si="110"/>
        <v>0</v>
      </c>
      <c r="M148" s="405">
        <f t="shared" si="110"/>
        <v>0</v>
      </c>
      <c r="N148" s="405">
        <f t="shared" si="110"/>
        <v>0</v>
      </c>
      <c r="O148" s="405">
        <f t="shared" si="110"/>
        <v>0</v>
      </c>
    </row>
    <row r="149" spans="1:22" s="50" customFormat="1" ht="32.25" thickBot="1" x14ac:dyDescent="0.3">
      <c r="A149" s="899"/>
      <c r="B149" s="900"/>
      <c r="C149" s="472" t="s">
        <v>18</v>
      </c>
      <c r="D149" s="212">
        <v>0</v>
      </c>
      <c r="E149" s="473">
        <f t="shared" si="103"/>
        <v>0</v>
      </c>
      <c r="F149" s="474">
        <v>0</v>
      </c>
      <c r="G149" s="475">
        <v>0</v>
      </c>
      <c r="H149" s="455">
        <v>0</v>
      </c>
      <c r="I149" s="403">
        <v>0</v>
      </c>
      <c r="J149" s="404">
        <v>0</v>
      </c>
      <c r="K149" s="405">
        <f t="shared" si="111"/>
        <v>0</v>
      </c>
      <c r="L149" s="405">
        <f t="shared" si="110"/>
        <v>0</v>
      </c>
      <c r="M149" s="405">
        <f t="shared" si="110"/>
        <v>0</v>
      </c>
      <c r="N149" s="405">
        <f t="shared" si="110"/>
        <v>0</v>
      </c>
      <c r="O149" s="405">
        <f t="shared" si="110"/>
        <v>0</v>
      </c>
    </row>
    <row r="150" spans="1:22" s="50" customFormat="1" ht="16.5" thickBot="1" x14ac:dyDescent="0.3">
      <c r="A150" s="734" t="s">
        <v>376</v>
      </c>
      <c r="B150" s="656" t="s">
        <v>377</v>
      </c>
      <c r="C150" s="412" t="s">
        <v>9</v>
      </c>
      <c r="D150" s="43">
        <f t="shared" ref="D150" si="113">D152</f>
        <v>61696</v>
      </c>
      <c r="E150" s="473">
        <f t="shared" si="103"/>
        <v>61696</v>
      </c>
      <c r="F150" s="212">
        <f>F151+F152+F153+F154</f>
        <v>61696</v>
      </c>
      <c r="G150" s="212">
        <f>G151+G152+G153+G154</f>
        <v>0</v>
      </c>
      <c r="H150" s="455">
        <f>H151+H152+H153</f>
        <v>0</v>
      </c>
      <c r="I150" s="403">
        <f t="shared" si="105"/>
        <v>0</v>
      </c>
      <c r="J150" s="404">
        <f t="shared" si="106"/>
        <v>0</v>
      </c>
      <c r="K150" s="405">
        <f>SUM(D151:D154)</f>
        <v>61696</v>
      </c>
      <c r="L150" s="405">
        <f t="shared" ref="L150:O150" si="114">SUM(E151:E154)</f>
        <v>61696</v>
      </c>
      <c r="M150" s="405">
        <f t="shared" si="114"/>
        <v>61696</v>
      </c>
      <c r="N150" s="405">
        <f t="shared" si="114"/>
        <v>0</v>
      </c>
      <c r="O150" s="405">
        <f t="shared" si="114"/>
        <v>0</v>
      </c>
    </row>
    <row r="151" spans="1:22" s="50" customFormat="1" ht="30.75" customHeight="1" thickBot="1" x14ac:dyDescent="0.3">
      <c r="A151" s="901"/>
      <c r="B151" s="657"/>
      <c r="C151" s="48" t="s">
        <v>7</v>
      </c>
      <c r="D151" s="212">
        <v>0</v>
      </c>
      <c r="E151" s="473">
        <f t="shared" si="103"/>
        <v>0</v>
      </c>
      <c r="F151" s="212">
        <v>0</v>
      </c>
      <c r="G151" s="212">
        <v>0</v>
      </c>
      <c r="H151" s="455">
        <f>'отчет по плану'!I158</f>
        <v>0</v>
      </c>
      <c r="I151" s="403">
        <v>0</v>
      </c>
      <c r="J151" s="404">
        <v>0</v>
      </c>
    </row>
    <row r="152" spans="1:22" s="50" customFormat="1" ht="18.75" customHeight="1" thickBot="1" x14ac:dyDescent="0.3">
      <c r="A152" s="901"/>
      <c r="B152" s="657"/>
      <c r="C152" s="120" t="s">
        <v>8</v>
      </c>
      <c r="D152" s="212">
        <v>61696</v>
      </c>
      <c r="E152" s="473">
        <f t="shared" si="103"/>
        <v>61696</v>
      </c>
      <c r="F152" s="212">
        <f>'отчет по плану'!F158</f>
        <v>61696</v>
      </c>
      <c r="G152" s="212">
        <v>0</v>
      </c>
      <c r="H152" s="455">
        <f>'отчет по плану'!J158</f>
        <v>0</v>
      </c>
      <c r="I152" s="403">
        <f t="shared" si="105"/>
        <v>0</v>
      </c>
      <c r="J152" s="404">
        <f t="shared" si="106"/>
        <v>0</v>
      </c>
    </row>
    <row r="153" spans="1:22" s="50" customFormat="1" ht="41.25" customHeight="1" thickBot="1" x14ac:dyDescent="0.3">
      <c r="A153" s="901"/>
      <c r="B153" s="657"/>
      <c r="C153" s="120" t="s">
        <v>20</v>
      </c>
      <c r="D153" s="212">
        <v>0</v>
      </c>
      <c r="E153" s="473">
        <f t="shared" si="103"/>
        <v>0</v>
      </c>
      <c r="F153" s="212">
        <f>'отчет по плану'!G158</f>
        <v>0</v>
      </c>
      <c r="G153" s="212">
        <v>0</v>
      </c>
      <c r="H153" s="455">
        <f>'отчет по плану'!K158</f>
        <v>0</v>
      </c>
      <c r="I153" s="403">
        <v>100</v>
      </c>
      <c r="J153" s="404" t="e">
        <f t="shared" si="106"/>
        <v>#DIV/0!</v>
      </c>
    </row>
    <row r="154" spans="1:22" s="50" customFormat="1" ht="32.25" thickBot="1" x14ac:dyDescent="0.3">
      <c r="A154" s="902"/>
      <c r="B154" s="658"/>
      <c r="C154" s="120" t="s">
        <v>18</v>
      </c>
      <c r="D154" s="212">
        <v>0</v>
      </c>
      <c r="E154" s="473">
        <f t="shared" si="103"/>
        <v>0</v>
      </c>
      <c r="F154" s="212">
        <v>0</v>
      </c>
      <c r="G154" s="212">
        <v>0</v>
      </c>
      <c r="H154" s="455">
        <v>0</v>
      </c>
      <c r="I154" s="403">
        <v>0</v>
      </c>
      <c r="J154" s="404">
        <v>0</v>
      </c>
    </row>
    <row r="155" spans="1:22" s="50" customFormat="1" ht="16.5" customHeight="1" thickBot="1" x14ac:dyDescent="0.3">
      <c r="A155" s="903" t="s">
        <v>379</v>
      </c>
      <c r="B155" s="659" t="s">
        <v>415</v>
      </c>
      <c r="C155" s="48" t="s">
        <v>378</v>
      </c>
      <c r="D155" s="46">
        <f t="shared" ref="D155" si="115">D158</f>
        <v>24057.599999999999</v>
      </c>
      <c r="E155" s="473">
        <f t="shared" si="103"/>
        <v>0</v>
      </c>
      <c r="F155" s="212">
        <f>F158+F156+F157+F159</f>
        <v>0</v>
      </c>
      <c r="G155" s="212">
        <f>G158+G156+G157+G159</f>
        <v>0</v>
      </c>
      <c r="H155" s="455">
        <f>H157+H158</f>
        <v>0</v>
      </c>
      <c r="I155" s="403">
        <f t="shared" si="105"/>
        <v>0</v>
      </c>
      <c r="J155" s="404" t="e">
        <f t="shared" si="106"/>
        <v>#DIV/0!</v>
      </c>
      <c r="K155" s="405">
        <f>SUM(D156:D159)</f>
        <v>25853.43</v>
      </c>
      <c r="L155" s="405">
        <f t="shared" ref="L155:O155" si="116">SUM(E156:E159)</f>
        <v>0</v>
      </c>
      <c r="M155" s="405">
        <f t="shared" si="116"/>
        <v>0</v>
      </c>
      <c r="N155" s="405">
        <f t="shared" si="116"/>
        <v>0</v>
      </c>
      <c r="O155" s="405">
        <f t="shared" si="116"/>
        <v>0</v>
      </c>
      <c r="P155" s="405"/>
      <c r="Q155" s="405"/>
      <c r="R155" s="405"/>
      <c r="S155" s="405"/>
      <c r="T155" s="405"/>
      <c r="U155" s="405"/>
      <c r="V155" s="405"/>
    </row>
    <row r="156" spans="1:22" s="50" customFormat="1" ht="32.25" thickBot="1" x14ac:dyDescent="0.3">
      <c r="A156" s="903"/>
      <c r="B156" s="659"/>
      <c r="C156" s="48" t="s">
        <v>7</v>
      </c>
      <c r="D156" s="212">
        <v>0</v>
      </c>
      <c r="E156" s="473">
        <f t="shared" si="103"/>
        <v>0</v>
      </c>
      <c r="F156" s="212">
        <v>0</v>
      </c>
      <c r="G156" s="212">
        <v>0</v>
      </c>
      <c r="H156" s="455">
        <f>'отчет по плану'!I167</f>
        <v>0</v>
      </c>
      <c r="I156" s="403">
        <v>0</v>
      </c>
      <c r="J156" s="404">
        <v>0</v>
      </c>
    </row>
    <row r="157" spans="1:22" s="50" customFormat="1" ht="21" customHeight="1" thickBot="1" x14ac:dyDescent="0.3">
      <c r="A157" s="903"/>
      <c r="B157" s="659"/>
      <c r="C157" s="120" t="s">
        <v>8</v>
      </c>
      <c r="D157" s="212">
        <v>1795.83</v>
      </c>
      <c r="E157" s="473">
        <f t="shared" si="103"/>
        <v>0</v>
      </c>
      <c r="F157" s="212">
        <f>'отчет по плану'!F167</f>
        <v>0</v>
      </c>
      <c r="G157" s="212">
        <v>0</v>
      </c>
      <c r="H157" s="455">
        <f>'отчет по плану'!J167</f>
        <v>0</v>
      </c>
      <c r="I157" s="403">
        <f t="shared" si="105"/>
        <v>0</v>
      </c>
      <c r="J157" s="404" t="e">
        <f t="shared" si="106"/>
        <v>#DIV/0!</v>
      </c>
    </row>
    <row r="158" spans="1:22" s="50" customFormat="1" ht="32.25" thickBot="1" x14ac:dyDescent="0.3">
      <c r="A158" s="903"/>
      <c r="B158" s="659"/>
      <c r="C158" s="120" t="s">
        <v>20</v>
      </c>
      <c r="D158" s="212">
        <v>24057.599999999999</v>
      </c>
      <c r="E158" s="473">
        <f t="shared" si="103"/>
        <v>0</v>
      </c>
      <c r="F158" s="212">
        <f>'отчет по плану'!G167</f>
        <v>0</v>
      </c>
      <c r="G158" s="212">
        <v>0</v>
      </c>
      <c r="H158" s="455">
        <f>'отчет по плану'!K167</f>
        <v>0</v>
      </c>
      <c r="I158" s="403">
        <f t="shared" si="105"/>
        <v>0</v>
      </c>
      <c r="J158" s="43" t="e">
        <f t="shared" si="106"/>
        <v>#DIV/0!</v>
      </c>
    </row>
    <row r="159" spans="1:22" s="50" customFormat="1" ht="32.25" thickBot="1" x14ac:dyDescent="0.3">
      <c r="A159" s="903"/>
      <c r="B159" s="659"/>
      <c r="C159" s="120" t="s">
        <v>18</v>
      </c>
      <c r="D159" s="212">
        <v>0</v>
      </c>
      <c r="E159" s="429">
        <f t="shared" si="103"/>
        <v>0</v>
      </c>
      <c r="F159" s="212">
        <v>0</v>
      </c>
      <c r="G159" s="212">
        <v>0</v>
      </c>
      <c r="H159" s="455">
        <v>0</v>
      </c>
      <c r="I159" s="403">
        <v>0</v>
      </c>
      <c r="J159" s="404">
        <v>0</v>
      </c>
    </row>
    <row r="160" spans="1:22" s="50" customFormat="1" x14ac:dyDescent="0.25">
      <c r="A160" s="476"/>
      <c r="B160" s="476"/>
      <c r="C160" s="477"/>
    </row>
    <row r="161" spans="1:20" s="58" customFormat="1" ht="18.75" x14ac:dyDescent="0.3">
      <c r="C161" s="61"/>
      <c r="D161" s="215"/>
      <c r="E161" s="390"/>
      <c r="F161" s="390"/>
      <c r="G161" s="390"/>
      <c r="H161" s="385"/>
      <c r="I161" s="385"/>
    </row>
    <row r="162" spans="1:20" s="58" customFormat="1" ht="20.25" x14ac:dyDescent="0.3">
      <c r="B162" s="384" t="s">
        <v>407</v>
      </c>
      <c r="C162" s="384"/>
      <c r="D162" s="50"/>
      <c r="E162" s="384"/>
      <c r="F162" s="384"/>
      <c r="G162" s="384"/>
      <c r="H162" s="384"/>
    </row>
    <row r="163" spans="1:20" s="58" customFormat="1" ht="20.25" x14ac:dyDescent="0.3">
      <c r="B163" s="384" t="s">
        <v>386</v>
      </c>
      <c r="C163" s="384"/>
      <c r="D163" s="50"/>
      <c r="E163" s="384"/>
      <c r="F163" s="384"/>
      <c r="G163" s="384"/>
      <c r="H163" s="384"/>
      <c r="J163" s="385"/>
      <c r="K163" s="385"/>
      <c r="L163" s="385"/>
      <c r="M163" s="386"/>
      <c r="N163" s="386"/>
      <c r="O163" s="387"/>
      <c r="P163" s="311"/>
      <c r="Q163" s="311"/>
      <c r="R163" s="311"/>
      <c r="S163" s="388"/>
      <c r="T163" s="388"/>
    </row>
    <row r="164" spans="1:20" s="58" customFormat="1" ht="20.25" x14ac:dyDescent="0.3">
      <c r="B164" s="384" t="s">
        <v>387</v>
      </c>
      <c r="C164" s="384"/>
      <c r="D164" s="50"/>
      <c r="E164" s="384"/>
      <c r="F164" s="384"/>
      <c r="G164" s="384"/>
      <c r="H164" s="384" t="s">
        <v>408</v>
      </c>
      <c r="I164" s="385"/>
      <c r="J164" s="385"/>
      <c r="K164" s="385"/>
      <c r="L164" s="385"/>
      <c r="M164" s="386"/>
      <c r="N164" s="386"/>
      <c r="O164" s="387"/>
      <c r="P164" s="311"/>
      <c r="Q164" s="311"/>
      <c r="R164" s="311"/>
      <c r="S164" s="388"/>
      <c r="T164" s="388"/>
    </row>
    <row r="165" spans="1:20" s="58" customFormat="1" ht="18.75" x14ac:dyDescent="0.3">
      <c r="C165" s="61"/>
      <c r="D165" s="215"/>
      <c r="E165" s="390"/>
      <c r="F165" s="390"/>
      <c r="G165" s="390"/>
      <c r="H165" s="385"/>
      <c r="I165" s="385"/>
      <c r="J165" s="385"/>
      <c r="K165" s="385"/>
      <c r="L165" s="385"/>
      <c r="M165" s="386"/>
      <c r="N165" s="386"/>
      <c r="O165" s="387"/>
      <c r="P165" s="311"/>
      <c r="Q165" s="311"/>
      <c r="R165" s="311"/>
      <c r="S165" s="388"/>
      <c r="T165" s="388"/>
    </row>
    <row r="166" spans="1:20" s="389" customFormat="1" x14ac:dyDescent="0.25">
      <c r="A166" s="476"/>
      <c r="B166" s="476"/>
      <c r="C166" s="478"/>
      <c r="D166" s="479"/>
      <c r="E166" s="478"/>
      <c r="F166" s="478"/>
      <c r="G166" s="478"/>
      <c r="H166" s="478"/>
      <c r="I166" s="478"/>
      <c r="J166" s="478"/>
    </row>
    <row r="167" spans="1:20" s="389" customFormat="1" x14ac:dyDescent="0.25">
      <c r="A167" s="476"/>
      <c r="B167" s="476"/>
      <c r="C167" s="478"/>
      <c r="D167" s="479"/>
      <c r="E167" s="478"/>
      <c r="F167" s="478"/>
      <c r="G167" s="478"/>
      <c r="H167" s="478"/>
      <c r="I167" s="478"/>
      <c r="J167" s="478"/>
    </row>
    <row r="168" spans="1:20" s="58" customFormat="1" ht="18.75" x14ac:dyDescent="0.3">
      <c r="A168" s="476"/>
      <c r="B168" s="389" t="s">
        <v>463</v>
      </c>
      <c r="C168" s="61"/>
      <c r="D168" s="215"/>
      <c r="E168" s="390"/>
      <c r="F168" s="390"/>
      <c r="G168" s="390"/>
      <c r="H168" s="385"/>
      <c r="I168" s="385"/>
      <c r="J168" s="385"/>
      <c r="K168" s="385"/>
      <c r="L168" s="385"/>
      <c r="M168" s="386"/>
      <c r="N168" s="386"/>
      <c r="O168" s="387"/>
      <c r="P168" s="311"/>
      <c r="Q168" s="311"/>
      <c r="R168" s="311"/>
      <c r="S168" s="388"/>
      <c r="T168" s="388"/>
    </row>
    <row r="169" spans="1:20" x14ac:dyDescent="0.25">
      <c r="A169" s="476"/>
      <c r="B169" s="389" t="s">
        <v>354</v>
      </c>
      <c r="C169" s="480"/>
      <c r="D169" s="479"/>
      <c r="E169" s="481"/>
      <c r="F169" s="481"/>
      <c r="G169" s="481"/>
      <c r="H169" s="481"/>
      <c r="I169" s="481"/>
      <c r="J169" s="481"/>
    </row>
    <row r="170" spans="1:20" x14ac:dyDescent="0.25">
      <c r="A170" s="476"/>
      <c r="B170" s="476"/>
      <c r="C170" s="480"/>
      <c r="D170" s="479"/>
      <c r="E170" s="481"/>
      <c r="F170" s="481"/>
      <c r="G170" s="481"/>
      <c r="H170" s="481"/>
      <c r="I170" s="481"/>
      <c r="J170" s="481"/>
    </row>
    <row r="171" spans="1:20" x14ac:dyDescent="0.25">
      <c r="A171" s="482"/>
      <c r="B171" s="482"/>
      <c r="C171" s="483"/>
      <c r="D171" s="479"/>
      <c r="E171" s="481"/>
      <c r="F171" s="481"/>
      <c r="G171" s="481"/>
      <c r="H171" s="481"/>
      <c r="I171" s="481"/>
      <c r="J171" s="481"/>
    </row>
    <row r="172" spans="1:20" x14ac:dyDescent="0.25">
      <c r="A172" s="482"/>
      <c r="B172" s="482"/>
      <c r="C172" s="483"/>
      <c r="D172" s="479"/>
      <c r="E172" s="481"/>
      <c r="F172" s="481"/>
      <c r="G172" s="481"/>
      <c r="H172" s="481"/>
      <c r="I172" s="481"/>
      <c r="J172" s="481"/>
    </row>
    <row r="173" spans="1:20" x14ac:dyDescent="0.25">
      <c r="A173" s="482"/>
      <c r="B173" s="482"/>
      <c r="C173" s="480"/>
      <c r="D173" s="479"/>
      <c r="E173" s="481"/>
      <c r="F173" s="481"/>
      <c r="G173" s="481"/>
      <c r="H173" s="481"/>
      <c r="I173" s="481"/>
      <c r="J173" s="481"/>
    </row>
    <row r="174" spans="1:20" x14ac:dyDescent="0.25">
      <c r="A174" s="482"/>
      <c r="B174" s="482"/>
      <c r="C174" s="480"/>
      <c r="D174" s="479"/>
      <c r="E174" s="481"/>
      <c r="F174" s="481"/>
      <c r="G174" s="481"/>
      <c r="H174" s="481"/>
      <c r="I174" s="481"/>
      <c r="J174" s="481"/>
    </row>
    <row r="175" spans="1:20" x14ac:dyDescent="0.25">
      <c r="A175" s="482"/>
      <c r="B175" s="482"/>
      <c r="C175" s="480"/>
      <c r="D175" s="479"/>
      <c r="E175" s="481"/>
      <c r="F175" s="481"/>
      <c r="G175" s="481"/>
      <c r="H175" s="481"/>
      <c r="I175" s="481"/>
      <c r="J175" s="481"/>
    </row>
    <row r="176" spans="1:20" x14ac:dyDescent="0.25">
      <c r="A176" s="892"/>
      <c r="B176" s="893"/>
      <c r="C176" s="483"/>
      <c r="D176" s="50"/>
      <c r="F176" s="391"/>
      <c r="G176" s="391"/>
      <c r="H176" s="391"/>
    </row>
    <row r="177" spans="1:8" x14ac:dyDescent="0.25">
      <c r="A177" s="892"/>
      <c r="B177" s="893"/>
      <c r="C177" s="483"/>
      <c r="D177" s="50"/>
      <c r="F177" s="391"/>
      <c r="G177" s="391"/>
      <c r="H177" s="391"/>
    </row>
    <row r="178" spans="1:8" x14ac:dyDescent="0.25">
      <c r="A178" s="892"/>
      <c r="B178" s="893"/>
      <c r="C178" s="480"/>
      <c r="D178" s="50"/>
      <c r="F178" s="391"/>
      <c r="G178" s="391"/>
      <c r="H178" s="391"/>
    </row>
    <row r="179" spans="1:8" x14ac:dyDescent="0.25">
      <c r="A179" s="892"/>
      <c r="B179" s="892"/>
      <c r="C179" s="480"/>
      <c r="D179" s="50"/>
      <c r="F179" s="391"/>
      <c r="G179" s="391"/>
      <c r="H179" s="391"/>
    </row>
    <row r="180" spans="1:8" x14ac:dyDescent="0.25">
      <c r="A180" s="892"/>
      <c r="B180" s="892"/>
      <c r="C180" s="480"/>
      <c r="D180" s="50"/>
      <c r="F180" s="391"/>
      <c r="G180" s="391"/>
      <c r="H180" s="391"/>
    </row>
    <row r="181" spans="1:8" x14ac:dyDescent="0.25">
      <c r="A181" s="484"/>
      <c r="B181" s="484"/>
      <c r="C181" s="484"/>
      <c r="D181" s="50"/>
      <c r="F181" s="391"/>
      <c r="G181" s="391"/>
      <c r="H181" s="391"/>
    </row>
    <row r="182" spans="1:8" x14ac:dyDescent="0.25">
      <c r="A182" s="484"/>
      <c r="B182" s="484"/>
      <c r="C182" s="484"/>
      <c r="D182" s="50"/>
      <c r="F182" s="391"/>
      <c r="G182" s="391"/>
      <c r="H182" s="391"/>
    </row>
    <row r="183" spans="1:8" x14ac:dyDescent="0.25">
      <c r="A183" s="896"/>
      <c r="B183" s="893"/>
      <c r="C183" s="483"/>
      <c r="D183" s="50"/>
      <c r="F183" s="391"/>
      <c r="G183" s="391"/>
      <c r="H183" s="391"/>
    </row>
    <row r="184" spans="1:8" x14ac:dyDescent="0.25">
      <c r="A184" s="896"/>
      <c r="B184" s="893"/>
      <c r="C184" s="483"/>
      <c r="D184" s="50"/>
      <c r="F184" s="391"/>
      <c r="G184" s="391"/>
      <c r="H184" s="391"/>
    </row>
    <row r="185" spans="1:8" x14ac:dyDescent="0.25">
      <c r="A185" s="896"/>
      <c r="B185" s="893"/>
      <c r="C185" s="480"/>
      <c r="D185" s="50"/>
      <c r="F185" s="391"/>
      <c r="G185" s="391"/>
      <c r="H185" s="391"/>
    </row>
    <row r="186" spans="1:8" x14ac:dyDescent="0.25">
      <c r="A186" s="897"/>
      <c r="B186" s="892"/>
      <c r="C186" s="480"/>
      <c r="D186" s="50"/>
      <c r="F186" s="391"/>
      <c r="G186" s="391"/>
      <c r="H186" s="391"/>
    </row>
    <row r="187" spans="1:8" x14ac:dyDescent="0.25">
      <c r="A187" s="897"/>
      <c r="B187" s="892"/>
      <c r="C187" s="480"/>
      <c r="D187" s="50"/>
      <c r="F187" s="391"/>
      <c r="G187" s="391"/>
      <c r="H187" s="391"/>
    </row>
    <row r="188" spans="1:8" x14ac:dyDescent="0.25">
      <c r="A188" s="894"/>
      <c r="B188" s="892"/>
      <c r="C188" s="483"/>
      <c r="D188" s="50"/>
      <c r="F188" s="391"/>
      <c r="G188" s="391"/>
      <c r="H188" s="391"/>
    </row>
    <row r="189" spans="1:8" x14ac:dyDescent="0.25">
      <c r="A189" s="894"/>
      <c r="B189" s="892"/>
      <c r="C189" s="483"/>
      <c r="D189" s="50"/>
      <c r="F189" s="391"/>
      <c r="G189" s="391"/>
      <c r="H189" s="391"/>
    </row>
    <row r="190" spans="1:8" x14ac:dyDescent="0.25">
      <c r="A190" s="894"/>
      <c r="B190" s="892"/>
      <c r="C190" s="480"/>
      <c r="D190" s="50"/>
      <c r="F190" s="391"/>
      <c r="G190" s="391"/>
      <c r="H190" s="391"/>
    </row>
    <row r="191" spans="1:8" x14ac:dyDescent="0.25">
      <c r="A191" s="895"/>
      <c r="B191" s="892"/>
      <c r="C191" s="480"/>
      <c r="D191" s="50"/>
      <c r="F191" s="391"/>
      <c r="G191" s="391"/>
      <c r="H191" s="391"/>
    </row>
    <row r="192" spans="1:8" x14ac:dyDescent="0.25">
      <c r="A192" s="894"/>
      <c r="B192" s="892"/>
      <c r="C192" s="480"/>
      <c r="D192" s="50"/>
      <c r="F192" s="391"/>
      <c r="G192" s="391"/>
      <c r="H192" s="391"/>
    </row>
    <row r="193" spans="1:8" x14ac:dyDescent="0.25">
      <c r="A193" s="896"/>
      <c r="B193" s="893"/>
      <c r="C193" s="483"/>
      <c r="D193" s="50"/>
      <c r="F193" s="391"/>
      <c r="G193" s="391"/>
      <c r="H193" s="391"/>
    </row>
    <row r="194" spans="1:8" x14ac:dyDescent="0.25">
      <c r="A194" s="896"/>
      <c r="B194" s="893"/>
      <c r="C194" s="483"/>
      <c r="D194" s="50"/>
      <c r="F194" s="391"/>
      <c r="G194" s="391"/>
      <c r="H194" s="391"/>
    </row>
    <row r="195" spans="1:8" x14ac:dyDescent="0.25">
      <c r="A195" s="896"/>
      <c r="B195" s="893"/>
      <c r="C195" s="480"/>
      <c r="D195" s="50"/>
      <c r="F195" s="391"/>
      <c r="G195" s="391"/>
      <c r="H195" s="391"/>
    </row>
    <row r="196" spans="1:8" x14ac:dyDescent="0.25">
      <c r="A196" s="897"/>
      <c r="B196" s="892"/>
      <c r="C196" s="480"/>
      <c r="D196" s="50"/>
      <c r="F196" s="391"/>
      <c r="G196" s="391"/>
      <c r="H196" s="391"/>
    </row>
    <row r="197" spans="1:8" x14ac:dyDescent="0.25">
      <c r="A197" s="897"/>
      <c r="B197" s="892"/>
      <c r="C197" s="480"/>
      <c r="D197" s="50"/>
      <c r="F197" s="391"/>
      <c r="G197" s="391"/>
      <c r="H197" s="391"/>
    </row>
    <row r="198" spans="1:8" x14ac:dyDescent="0.25">
      <c r="A198" s="894"/>
      <c r="B198" s="892"/>
      <c r="C198" s="483"/>
      <c r="D198" s="50"/>
      <c r="F198" s="391"/>
      <c r="G198" s="391"/>
      <c r="H198" s="391"/>
    </row>
    <row r="199" spans="1:8" x14ac:dyDescent="0.25">
      <c r="A199" s="894"/>
      <c r="B199" s="892"/>
      <c r="C199" s="483"/>
      <c r="D199" s="50"/>
      <c r="F199" s="391"/>
      <c r="G199" s="391"/>
      <c r="H199" s="391"/>
    </row>
    <row r="200" spans="1:8" x14ac:dyDescent="0.25">
      <c r="A200" s="894"/>
      <c r="B200" s="892"/>
      <c r="C200" s="480"/>
      <c r="D200" s="50"/>
      <c r="F200" s="391"/>
      <c r="G200" s="391"/>
      <c r="H200" s="391"/>
    </row>
    <row r="201" spans="1:8" x14ac:dyDescent="0.25">
      <c r="A201" s="895"/>
      <c r="B201" s="892"/>
      <c r="C201" s="480"/>
      <c r="D201" s="50"/>
      <c r="F201" s="391"/>
      <c r="G201" s="391"/>
      <c r="H201" s="391"/>
    </row>
    <row r="202" spans="1:8" x14ac:dyDescent="0.25">
      <c r="A202" s="894"/>
      <c r="B202" s="892"/>
      <c r="C202" s="480"/>
      <c r="D202" s="50"/>
      <c r="F202" s="391"/>
      <c r="G202" s="391"/>
      <c r="H202" s="391"/>
    </row>
    <row r="203" spans="1:8" x14ac:dyDescent="0.25">
      <c r="A203" s="484"/>
      <c r="B203" s="484"/>
      <c r="C203" s="484"/>
      <c r="D203" s="50"/>
      <c r="F203" s="391"/>
      <c r="G203" s="391"/>
      <c r="H203" s="391"/>
    </row>
    <row r="204" spans="1:8" x14ac:dyDescent="0.25">
      <c r="A204" s="484"/>
      <c r="B204" s="484"/>
      <c r="C204" s="484"/>
      <c r="D204" s="50"/>
      <c r="F204" s="391"/>
      <c r="G204" s="391"/>
      <c r="H204" s="391"/>
    </row>
    <row r="205" spans="1:8" x14ac:dyDescent="0.25">
      <c r="A205" s="484"/>
      <c r="B205" s="484"/>
      <c r="C205" s="484"/>
      <c r="D205" s="50"/>
      <c r="F205" s="391"/>
      <c r="G205" s="391"/>
      <c r="H205" s="391"/>
    </row>
    <row r="206" spans="1:8" x14ac:dyDescent="0.25">
      <c r="A206" s="484"/>
      <c r="B206" s="484"/>
      <c r="C206" s="484"/>
      <c r="D206" s="50"/>
      <c r="F206" s="391"/>
      <c r="G206" s="391"/>
      <c r="H206" s="391"/>
    </row>
    <row r="207" spans="1:8" x14ac:dyDescent="0.25">
      <c r="A207" s="484"/>
      <c r="B207" s="484"/>
      <c r="C207" s="484"/>
      <c r="D207" s="50"/>
      <c r="F207" s="391"/>
      <c r="G207" s="391"/>
      <c r="H207" s="391"/>
    </row>
    <row r="208" spans="1:8" x14ac:dyDescent="0.25">
      <c r="A208" s="484"/>
      <c r="B208" s="484"/>
      <c r="C208" s="484"/>
      <c r="D208" s="50"/>
      <c r="F208" s="391"/>
      <c r="G208" s="391"/>
      <c r="H208" s="391"/>
    </row>
    <row r="209" spans="2:8" x14ac:dyDescent="0.25">
      <c r="B209" s="484"/>
      <c r="C209" s="484"/>
      <c r="D209" s="50"/>
      <c r="F209" s="391"/>
      <c r="G209" s="391"/>
      <c r="H209" s="391"/>
    </row>
    <row r="210" spans="2:8" x14ac:dyDescent="0.25">
      <c r="B210" s="484"/>
      <c r="C210" s="484"/>
      <c r="D210" s="50"/>
      <c r="F210" s="391"/>
      <c r="G210" s="391"/>
      <c r="H210" s="391"/>
    </row>
  </sheetData>
  <mergeCells count="82">
    <mergeCell ref="A2:J4"/>
    <mergeCell ref="A5:A8"/>
    <mergeCell ref="B5:B8"/>
    <mergeCell ref="C5:C8"/>
    <mergeCell ref="D5:J5"/>
    <mergeCell ref="D6:D8"/>
    <mergeCell ref="E6:G6"/>
    <mergeCell ref="H6:H8"/>
    <mergeCell ref="I6:I8"/>
    <mergeCell ref="J6:J8"/>
    <mergeCell ref="E7:E8"/>
    <mergeCell ref="F7:G7"/>
    <mergeCell ref="A10:A14"/>
    <mergeCell ref="B10:B14"/>
    <mergeCell ref="A15:A19"/>
    <mergeCell ref="B15:B19"/>
    <mergeCell ref="A20:A24"/>
    <mergeCell ref="B20:B24"/>
    <mergeCell ref="A25:A29"/>
    <mergeCell ref="B25:B29"/>
    <mergeCell ref="A30:A34"/>
    <mergeCell ref="B30:B34"/>
    <mergeCell ref="A35:A39"/>
    <mergeCell ref="B35:B39"/>
    <mergeCell ref="A40:A44"/>
    <mergeCell ref="B40:B44"/>
    <mergeCell ref="A45:A49"/>
    <mergeCell ref="B45:B49"/>
    <mergeCell ref="A50:A54"/>
    <mergeCell ref="B50:B54"/>
    <mergeCell ref="A55:A59"/>
    <mergeCell ref="B55:B59"/>
    <mergeCell ref="A60:A64"/>
    <mergeCell ref="B60:B64"/>
    <mergeCell ref="A65:A69"/>
    <mergeCell ref="B65:B69"/>
    <mergeCell ref="A70:A74"/>
    <mergeCell ref="B70:B74"/>
    <mergeCell ref="A75:A79"/>
    <mergeCell ref="B75:B79"/>
    <mergeCell ref="A80:A84"/>
    <mergeCell ref="B80:B84"/>
    <mergeCell ref="A85:A89"/>
    <mergeCell ref="B85:B89"/>
    <mergeCell ref="A90:A94"/>
    <mergeCell ref="B90:B94"/>
    <mergeCell ref="A95:A99"/>
    <mergeCell ref="B95:B99"/>
    <mergeCell ref="A100:A104"/>
    <mergeCell ref="B100:B104"/>
    <mergeCell ref="A105:A109"/>
    <mergeCell ref="B105:B109"/>
    <mergeCell ref="A110:A114"/>
    <mergeCell ref="B110:B114"/>
    <mergeCell ref="A115:A119"/>
    <mergeCell ref="B115:B119"/>
    <mergeCell ref="A120:A124"/>
    <mergeCell ref="B120:B124"/>
    <mergeCell ref="A125:A129"/>
    <mergeCell ref="B125:B129"/>
    <mergeCell ref="A130:A134"/>
    <mergeCell ref="B130:B134"/>
    <mergeCell ref="A135:A139"/>
    <mergeCell ref="B135:B139"/>
    <mergeCell ref="A140:A144"/>
    <mergeCell ref="B140:B144"/>
    <mergeCell ref="A145:A149"/>
    <mergeCell ref="B145:B149"/>
    <mergeCell ref="A150:A154"/>
    <mergeCell ref="B150:B154"/>
    <mergeCell ref="A155:A159"/>
    <mergeCell ref="B155:B159"/>
    <mergeCell ref="A176:A180"/>
    <mergeCell ref="B176:B180"/>
    <mergeCell ref="A198:A202"/>
    <mergeCell ref="B198:B202"/>
    <mergeCell ref="A183:A187"/>
    <mergeCell ref="B183:B187"/>
    <mergeCell ref="A188:A192"/>
    <mergeCell ref="B188:B192"/>
    <mergeCell ref="A193:A197"/>
    <mergeCell ref="B193:B197"/>
  </mergeCells>
  <pageMargins left="0.7" right="0.7" top="0.75" bottom="0.75" header="0.3" footer="0.3"/>
  <pageSetup paperSize="9" scale="60" fitToHeight="0" orientation="landscape" r:id="rId1"/>
  <rowBreaks count="5" manualBreakCount="5">
    <brk id="29" max="9" man="1"/>
    <brk id="59" max="9" man="1"/>
    <brk id="89" max="9" man="1"/>
    <brk id="114" max="9" man="1"/>
    <brk id="139" max="9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XFA176"/>
  <sheetViews>
    <sheetView view="pageBreakPreview" topLeftCell="A108" zoomScale="87" zoomScaleNormal="75" zoomScaleSheetLayoutView="87" workbookViewId="0">
      <selection activeCell="D120" sqref="D120"/>
    </sheetView>
  </sheetViews>
  <sheetFormatPr defaultColWidth="9.140625" defaultRowHeight="15.75" x14ac:dyDescent="0.25"/>
  <cols>
    <col min="1" max="1" width="6.5703125" style="65" customWidth="1"/>
    <col min="2" max="2" width="36.42578125" style="65" customWidth="1"/>
    <col min="3" max="3" width="48.42578125" style="203" customWidth="1"/>
    <col min="4" max="4" width="39.140625" style="204" customWidth="1"/>
    <col min="5" max="5" width="39.28515625" style="51" customWidth="1"/>
    <col min="6" max="6" width="16.42578125" style="208" customWidth="1"/>
    <col min="7" max="7" width="18.7109375" style="206" customWidth="1"/>
    <col min="8" max="8" width="16.5703125" style="50" customWidth="1"/>
    <col min="9" max="9" width="30.28515625" style="65" customWidth="1"/>
    <col min="10" max="10" width="12.28515625" style="65" customWidth="1"/>
    <col min="11" max="11" width="12.85546875" style="65" customWidth="1"/>
    <col min="12" max="12" width="15.42578125" style="65" customWidth="1"/>
    <col min="13" max="13" width="15.7109375" style="65" customWidth="1"/>
    <col min="14" max="16384" width="9.140625" style="65"/>
  </cols>
  <sheetData>
    <row r="2" spans="1:13" s="52" customFormat="1" ht="18.75" x14ac:dyDescent="0.3">
      <c r="C2" s="53"/>
      <c r="D2" s="54"/>
      <c r="E2" s="55"/>
      <c r="F2" s="56"/>
      <c r="G2" s="57"/>
      <c r="H2" s="721" t="s">
        <v>149</v>
      </c>
      <c r="I2" s="721"/>
    </row>
    <row r="3" spans="1:13" s="52" customFormat="1" ht="18.75" x14ac:dyDescent="0.3">
      <c r="C3" s="53"/>
      <c r="D3" s="54"/>
      <c r="E3" s="55"/>
      <c r="F3" s="56"/>
      <c r="G3" s="57"/>
      <c r="H3" s="722" t="s">
        <v>407</v>
      </c>
      <c r="I3" s="722"/>
    </row>
    <row r="4" spans="1:13" s="52" customFormat="1" ht="18.75" x14ac:dyDescent="0.3">
      <c r="C4" s="53"/>
      <c r="D4" s="54"/>
      <c r="E4" s="55"/>
      <c r="F4" s="56"/>
      <c r="G4" s="57"/>
      <c r="H4" s="722" t="s">
        <v>150</v>
      </c>
      <c r="I4" s="722"/>
    </row>
    <row r="5" spans="1:13" s="52" customFormat="1" ht="18.75" x14ac:dyDescent="0.3">
      <c r="C5" s="53"/>
      <c r="D5" s="54"/>
      <c r="E5" s="55"/>
      <c r="F5" s="56"/>
      <c r="G5" s="57"/>
      <c r="H5" s="58" t="s">
        <v>385</v>
      </c>
    </row>
    <row r="6" spans="1:13" s="52" customFormat="1" ht="18.75" x14ac:dyDescent="0.3">
      <c r="C6" s="53"/>
      <c r="D6" s="54"/>
      <c r="E6" s="55"/>
      <c r="F6" s="56"/>
      <c r="G6" s="57"/>
      <c r="H6" s="58"/>
      <c r="I6" s="59" t="s">
        <v>408</v>
      </c>
    </row>
    <row r="7" spans="1:13" s="52" customFormat="1" ht="18.75" x14ac:dyDescent="0.3">
      <c r="C7" s="53"/>
      <c r="D7" s="54"/>
      <c r="E7" s="55"/>
      <c r="F7" s="56"/>
      <c r="G7" s="57"/>
      <c r="H7" s="58" t="s">
        <v>285</v>
      </c>
    </row>
    <row r="8" spans="1:13" s="52" customFormat="1" ht="18.75" x14ac:dyDescent="0.3">
      <c r="B8" s="60"/>
      <c r="C8" s="61"/>
      <c r="D8" s="62"/>
      <c r="E8" s="55"/>
      <c r="F8" s="63"/>
      <c r="G8" s="57"/>
      <c r="H8" s="64"/>
      <c r="I8" s="55"/>
    </row>
    <row r="9" spans="1:13" s="52" customFormat="1" ht="18" x14ac:dyDescent="0.25">
      <c r="A9" s="723" t="s">
        <v>431</v>
      </c>
      <c r="B9" s="724"/>
      <c r="C9" s="724"/>
      <c r="D9" s="724"/>
      <c r="E9" s="724"/>
      <c r="F9" s="724"/>
      <c r="G9" s="724"/>
      <c r="H9" s="724"/>
      <c r="I9" s="724"/>
    </row>
    <row r="10" spans="1:13" s="52" customFormat="1" ht="40.5" customHeight="1" x14ac:dyDescent="0.25">
      <c r="A10" s="724"/>
      <c r="B10" s="724"/>
      <c r="C10" s="724"/>
      <c r="D10" s="724"/>
      <c r="E10" s="724"/>
      <c r="F10" s="724"/>
      <c r="G10" s="724"/>
      <c r="H10" s="724"/>
      <c r="I10" s="724"/>
    </row>
    <row r="11" spans="1:13" ht="50.25" customHeight="1" x14ac:dyDescent="0.2">
      <c r="A11" s="725" t="s">
        <v>1</v>
      </c>
      <c r="B11" s="670" t="s">
        <v>151</v>
      </c>
      <c r="C11" s="670" t="s">
        <v>301</v>
      </c>
      <c r="D11" s="727" t="s">
        <v>153</v>
      </c>
      <c r="E11" s="732" t="s">
        <v>302</v>
      </c>
      <c r="F11" s="735" t="s">
        <v>241</v>
      </c>
      <c r="G11" s="736"/>
      <c r="H11" s="736"/>
      <c r="I11" s="737"/>
    </row>
    <row r="12" spans="1:13" s="66" customFormat="1" ht="78.75" customHeight="1" x14ac:dyDescent="0.2">
      <c r="A12" s="725"/>
      <c r="B12" s="670"/>
      <c r="C12" s="670"/>
      <c r="D12" s="727"/>
      <c r="E12" s="733"/>
      <c r="F12" s="734" t="s">
        <v>289</v>
      </c>
      <c r="G12" s="694" t="s">
        <v>329</v>
      </c>
      <c r="H12" s="736"/>
      <c r="I12" s="737"/>
    </row>
    <row r="13" spans="1:13" ht="63.75" customHeight="1" x14ac:dyDescent="0.2">
      <c r="A13" s="726"/>
      <c r="B13" s="726"/>
      <c r="C13" s="726"/>
      <c r="D13" s="727"/>
      <c r="E13" s="504" t="s">
        <v>211</v>
      </c>
      <c r="F13" s="718"/>
      <c r="G13" s="68" t="s">
        <v>7</v>
      </c>
      <c r="H13" s="69" t="s">
        <v>8</v>
      </c>
      <c r="I13" s="513" t="s">
        <v>288</v>
      </c>
    </row>
    <row r="14" spans="1:13" s="66" customFormat="1" ht="16.5" thickBot="1" x14ac:dyDescent="0.25">
      <c r="A14" s="498">
        <v>1</v>
      </c>
      <c r="B14" s="498">
        <v>2</v>
      </c>
      <c r="C14" s="71">
        <v>3</v>
      </c>
      <c r="D14" s="72">
        <v>4</v>
      </c>
      <c r="E14" s="514">
        <v>5</v>
      </c>
      <c r="F14" s="503" t="s">
        <v>330</v>
      </c>
      <c r="G14" s="503" t="s">
        <v>331</v>
      </c>
      <c r="H14" s="75">
        <v>8</v>
      </c>
      <c r="I14" s="76">
        <v>9</v>
      </c>
    </row>
    <row r="15" spans="1:13" s="82" customFormat="1" ht="16.5" thickBot="1" x14ac:dyDescent="0.25">
      <c r="A15" s="670">
        <v>1</v>
      </c>
      <c r="B15" s="693" t="s">
        <v>154</v>
      </c>
      <c r="C15" s="77" t="s">
        <v>0</v>
      </c>
      <c r="D15" s="78"/>
      <c r="E15" s="79"/>
      <c r="F15" s="168">
        <f>SUM(G15:I15)</f>
        <v>541315.60000000009</v>
      </c>
      <c r="G15" s="80">
        <f>SUM(G16:G27)</f>
        <v>0</v>
      </c>
      <c r="H15" s="80">
        <f>SUM(H16:H27)</f>
        <v>263714.2</v>
      </c>
      <c r="I15" s="80">
        <f>SUM(I16:I27)</f>
        <v>277601.40000000002</v>
      </c>
      <c r="J15" s="81">
        <f>SUM(J16:J27)</f>
        <v>479619.60000000003</v>
      </c>
      <c r="K15" s="81">
        <f t="shared" ref="K15:M15" si="0">SUM(K16:K27)</f>
        <v>0</v>
      </c>
      <c r="L15" s="81">
        <f t="shared" si="0"/>
        <v>202018.19999999998</v>
      </c>
      <c r="M15" s="81">
        <f t="shared" si="0"/>
        <v>277601.40000000002</v>
      </c>
    </row>
    <row r="16" spans="1:13" x14ac:dyDescent="0.2">
      <c r="A16" s="670"/>
      <c r="B16" s="670"/>
      <c r="C16" s="679" t="s">
        <v>155</v>
      </c>
      <c r="D16" s="728"/>
      <c r="E16" s="494" t="s">
        <v>334</v>
      </c>
      <c r="F16" s="506">
        <f>SUM(G16:I16)</f>
        <v>268965.40000000002</v>
      </c>
      <c r="G16" s="506">
        <f>G29+G108+G130</f>
        <v>0</v>
      </c>
      <c r="H16" s="506">
        <f>H29+H108+H130</f>
        <v>183922.4</v>
      </c>
      <c r="I16" s="506">
        <f>I29+I108+I130</f>
        <v>85043</v>
      </c>
      <c r="J16" s="85">
        <f>F29+F108+F130</f>
        <v>268965.40000000002</v>
      </c>
      <c r="K16" s="85">
        <f t="shared" ref="K16:M16" si="1">G29+G108+G130</f>
        <v>0</v>
      </c>
      <c r="L16" s="85">
        <f t="shared" si="1"/>
        <v>183922.4</v>
      </c>
      <c r="M16" s="85">
        <f t="shared" si="1"/>
        <v>85043</v>
      </c>
    </row>
    <row r="17" spans="1:16" x14ac:dyDescent="0.2">
      <c r="A17" s="670"/>
      <c r="B17" s="670"/>
      <c r="C17" s="718"/>
      <c r="D17" s="729"/>
      <c r="E17" s="491" t="s">
        <v>334</v>
      </c>
      <c r="F17" s="506">
        <f t="shared" ref="F17:F27" si="2">SUM(G17:I17)</f>
        <v>222455</v>
      </c>
      <c r="G17" s="511">
        <f>G30</f>
        <v>0</v>
      </c>
      <c r="H17" s="511">
        <f>H30+H159</f>
        <v>61696</v>
      </c>
      <c r="I17" s="511">
        <f>I30</f>
        <v>160759</v>
      </c>
      <c r="J17" s="85">
        <f>F30</f>
        <v>160759</v>
      </c>
      <c r="K17" s="85">
        <f t="shared" ref="K17:M17" si="3">G30</f>
        <v>0</v>
      </c>
      <c r="L17" s="85">
        <f t="shared" si="3"/>
        <v>0</v>
      </c>
      <c r="M17" s="85">
        <f t="shared" si="3"/>
        <v>160759</v>
      </c>
    </row>
    <row r="18" spans="1:16" x14ac:dyDescent="0.2">
      <c r="A18" s="670"/>
      <c r="B18" s="670"/>
      <c r="C18" s="491" t="s">
        <v>122</v>
      </c>
      <c r="D18" s="729"/>
      <c r="E18" s="491" t="s">
        <v>335</v>
      </c>
      <c r="F18" s="506">
        <f t="shared" si="2"/>
        <v>3948</v>
      </c>
      <c r="G18" s="511">
        <f>G31+G100+G101+G160</f>
        <v>0</v>
      </c>
      <c r="H18" s="511">
        <f>H31+H100+H101+H160</f>
        <v>0</v>
      </c>
      <c r="I18" s="511">
        <f>I31+I100+I101+I160+I131</f>
        <v>3948</v>
      </c>
      <c r="J18" s="85">
        <f>F31+F100+F101+F131+J160</f>
        <v>3948</v>
      </c>
      <c r="K18" s="85">
        <f>G31+G100+G101+G131+K160</f>
        <v>0</v>
      </c>
      <c r="L18" s="85">
        <f>H31+H100+H101+H131+L160</f>
        <v>0</v>
      </c>
      <c r="M18" s="85">
        <f>I31+I100+I101+I131+M160</f>
        <v>3948</v>
      </c>
    </row>
    <row r="19" spans="1:16" x14ac:dyDescent="0.2">
      <c r="A19" s="670"/>
      <c r="B19" s="670"/>
      <c r="C19" s="491" t="s">
        <v>123</v>
      </c>
      <c r="D19" s="729"/>
      <c r="E19" s="491" t="s">
        <v>336</v>
      </c>
      <c r="F19" s="506">
        <f t="shared" si="2"/>
        <v>5535</v>
      </c>
      <c r="G19" s="511">
        <f>G32+G102+G161</f>
        <v>0</v>
      </c>
      <c r="H19" s="511">
        <f>H32+H102+H161</f>
        <v>0</v>
      </c>
      <c r="I19" s="511">
        <f>I32+I102+I161+I132</f>
        <v>5535</v>
      </c>
      <c r="J19" s="85">
        <f>F32+F102+F132+J161</f>
        <v>5535</v>
      </c>
      <c r="K19" s="85">
        <f>G32+G102+G132+K161</f>
        <v>0</v>
      </c>
      <c r="L19" s="85">
        <f>H32+H102+H132+L161</f>
        <v>0</v>
      </c>
      <c r="M19" s="85">
        <f>I32+I102+I132+M161</f>
        <v>5535</v>
      </c>
    </row>
    <row r="20" spans="1:16" x14ac:dyDescent="0.2">
      <c r="A20" s="670"/>
      <c r="B20" s="670"/>
      <c r="C20" s="491" t="s">
        <v>124</v>
      </c>
      <c r="D20" s="729"/>
      <c r="E20" s="491" t="s">
        <v>337</v>
      </c>
      <c r="F20" s="506">
        <f t="shared" si="2"/>
        <v>23643.199999999997</v>
      </c>
      <c r="G20" s="511">
        <f>G33+G34+G103+G162</f>
        <v>0</v>
      </c>
      <c r="H20" s="511">
        <f>H33+H34+H103+H162</f>
        <v>18095.8</v>
      </c>
      <c r="I20" s="511">
        <f>I33+I34+I103+I162+I133</f>
        <v>5547.4</v>
      </c>
      <c r="J20" s="85">
        <f>F33+F34+F103+F133+J162</f>
        <v>23643.200000000001</v>
      </c>
      <c r="K20" s="85">
        <f>G33+G34+G103+G133+K162</f>
        <v>0</v>
      </c>
      <c r="L20" s="85">
        <f>H33+H34+H103+H133+L162</f>
        <v>18095.8</v>
      </c>
      <c r="M20" s="85">
        <f>I33+I34+I103+I133+M162</f>
        <v>5547.4</v>
      </c>
    </row>
    <row r="21" spans="1:16" x14ac:dyDescent="0.2">
      <c r="A21" s="670"/>
      <c r="B21" s="670"/>
      <c r="C21" s="491" t="s">
        <v>156</v>
      </c>
      <c r="D21" s="729"/>
      <c r="E21" s="491" t="s">
        <v>338</v>
      </c>
      <c r="F21" s="506">
        <f t="shared" si="2"/>
        <v>3071</v>
      </c>
      <c r="G21" s="511">
        <f>G35+G104+G163</f>
        <v>0</v>
      </c>
      <c r="H21" s="511">
        <f>H35+H104+H163+H134</f>
        <v>0</v>
      </c>
      <c r="I21" s="511">
        <f>I35+I104+I163+I134</f>
        <v>3071</v>
      </c>
      <c r="J21" s="85">
        <f t="shared" ref="J21:M23" si="4">F35+F104+F134+J163</f>
        <v>3071</v>
      </c>
      <c r="K21" s="85">
        <f t="shared" si="4"/>
        <v>0</v>
      </c>
      <c r="L21" s="85">
        <f t="shared" si="4"/>
        <v>0</v>
      </c>
      <c r="M21" s="85">
        <f t="shared" si="4"/>
        <v>3071</v>
      </c>
    </row>
    <row r="22" spans="1:16" x14ac:dyDescent="0.2">
      <c r="A22" s="670"/>
      <c r="B22" s="670"/>
      <c r="C22" s="491" t="s">
        <v>126</v>
      </c>
      <c r="D22" s="729"/>
      <c r="E22" s="491" t="s">
        <v>339</v>
      </c>
      <c r="F22" s="506">
        <f t="shared" si="2"/>
        <v>5006</v>
      </c>
      <c r="G22" s="511">
        <f>G36+G105+G164</f>
        <v>0</v>
      </c>
      <c r="H22" s="511">
        <f>H36+H105+H164</f>
        <v>0</v>
      </c>
      <c r="I22" s="511">
        <f>I36+I105+I164+I135</f>
        <v>5006</v>
      </c>
      <c r="J22" s="85">
        <f t="shared" si="4"/>
        <v>5006</v>
      </c>
      <c r="K22" s="85">
        <f t="shared" si="4"/>
        <v>0</v>
      </c>
      <c r="L22" s="85">
        <f t="shared" si="4"/>
        <v>0</v>
      </c>
      <c r="M22" s="85">
        <f t="shared" si="4"/>
        <v>5006</v>
      </c>
    </row>
    <row r="23" spans="1:16" x14ac:dyDescent="0.2">
      <c r="A23" s="670"/>
      <c r="B23" s="670"/>
      <c r="C23" s="491" t="s">
        <v>127</v>
      </c>
      <c r="D23" s="730"/>
      <c r="E23" s="513" t="s">
        <v>340</v>
      </c>
      <c r="F23" s="506">
        <f t="shared" si="2"/>
        <v>8692</v>
      </c>
      <c r="G23" s="511">
        <f>G37+G106+G136+G165</f>
        <v>0</v>
      </c>
      <c r="H23" s="511">
        <f>H37+H106+H136+H165</f>
        <v>0</v>
      </c>
      <c r="I23" s="511">
        <f>I37+I106+I136+I165</f>
        <v>8692</v>
      </c>
      <c r="J23" s="85">
        <f t="shared" si="4"/>
        <v>8692</v>
      </c>
      <c r="K23" s="85">
        <f t="shared" si="4"/>
        <v>0</v>
      </c>
      <c r="L23" s="85">
        <f t="shared" si="4"/>
        <v>0</v>
      </c>
      <c r="M23" s="85">
        <f t="shared" si="4"/>
        <v>8692</v>
      </c>
    </row>
    <row r="24" spans="1:16" ht="62.25" customHeight="1" x14ac:dyDescent="0.2">
      <c r="A24" s="670"/>
      <c r="B24" s="670"/>
      <c r="C24" s="491" t="s">
        <v>157</v>
      </c>
      <c r="D24" s="730"/>
      <c r="E24" s="513" t="s">
        <v>341</v>
      </c>
      <c r="F24" s="506">
        <f t="shared" si="2"/>
        <v>0</v>
      </c>
      <c r="G24" s="511">
        <f>G38+G175</f>
        <v>0</v>
      </c>
      <c r="H24" s="511">
        <f>H38+H175</f>
        <v>0</v>
      </c>
      <c r="I24" s="511">
        <f>I38+I175</f>
        <v>0</v>
      </c>
      <c r="J24" s="85">
        <f>F38+F158</f>
        <v>0</v>
      </c>
      <c r="K24" s="85">
        <f>G38+G158</f>
        <v>0</v>
      </c>
      <c r="L24" s="85">
        <f>H38+H158</f>
        <v>0</v>
      </c>
      <c r="M24" s="85">
        <f>I38+I158</f>
        <v>0</v>
      </c>
    </row>
    <row r="25" spans="1:16" ht="56.25" customHeight="1" x14ac:dyDescent="0.2">
      <c r="A25" s="670"/>
      <c r="B25" s="670"/>
      <c r="C25" s="491" t="str">
        <f>'отчет по плану'!C21</f>
        <v xml:space="preserve">Управление жилищно-коммунального хозяйства администрации городского округа город Воронеж </v>
      </c>
      <c r="D25" s="502"/>
      <c r="E25" s="513"/>
      <c r="F25" s="506">
        <f t="shared" si="2"/>
        <v>0</v>
      </c>
      <c r="G25" s="511">
        <v>0</v>
      </c>
      <c r="H25" s="511">
        <v>0</v>
      </c>
      <c r="I25" s="511">
        <v>0</v>
      </c>
      <c r="J25" s="85">
        <f>F107</f>
        <v>0</v>
      </c>
      <c r="K25" s="85">
        <f t="shared" ref="K25:M25" si="5">G107</f>
        <v>0</v>
      </c>
      <c r="L25" s="85">
        <f t="shared" si="5"/>
        <v>0</v>
      </c>
      <c r="M25" s="85">
        <f t="shared" si="5"/>
        <v>0</v>
      </c>
    </row>
    <row r="26" spans="1:16" ht="63.75" customHeight="1" x14ac:dyDescent="0.2">
      <c r="A26" s="670"/>
      <c r="B26" s="670"/>
      <c r="C26" s="491" t="s">
        <v>258</v>
      </c>
      <c r="D26" s="729"/>
      <c r="E26" s="491" t="s">
        <v>342</v>
      </c>
      <c r="F26" s="506">
        <f t="shared" si="2"/>
        <v>0</v>
      </c>
      <c r="G26" s="511">
        <f>G68</f>
        <v>0</v>
      </c>
      <c r="H26" s="511">
        <f>H68</f>
        <v>0</v>
      </c>
      <c r="I26" s="511">
        <f>I68</f>
        <v>0</v>
      </c>
      <c r="J26" s="85">
        <f>F39</f>
        <v>0</v>
      </c>
      <c r="K26" s="85">
        <f t="shared" ref="K26:M27" si="6">G39</f>
        <v>0</v>
      </c>
      <c r="L26" s="85">
        <f t="shared" si="6"/>
        <v>0</v>
      </c>
      <c r="M26" s="85">
        <f t="shared" si="6"/>
        <v>0</v>
      </c>
    </row>
    <row r="27" spans="1:16" ht="65.25" customHeight="1" thickBot="1" x14ac:dyDescent="0.25">
      <c r="A27" s="668"/>
      <c r="B27" s="668"/>
      <c r="C27" s="490" t="s">
        <v>257</v>
      </c>
      <c r="D27" s="731"/>
      <c r="E27" s="514" t="s">
        <v>343</v>
      </c>
      <c r="F27" s="507">
        <f t="shared" si="2"/>
        <v>0</v>
      </c>
      <c r="G27" s="505">
        <v>0</v>
      </c>
      <c r="H27" s="505">
        <v>0</v>
      </c>
      <c r="I27" s="505">
        <v>0</v>
      </c>
      <c r="J27" s="85">
        <f>F40</f>
        <v>0</v>
      </c>
      <c r="K27" s="85">
        <f t="shared" si="6"/>
        <v>0</v>
      </c>
      <c r="L27" s="85">
        <f t="shared" si="6"/>
        <v>0</v>
      </c>
      <c r="M27" s="85">
        <f t="shared" si="6"/>
        <v>0</v>
      </c>
    </row>
    <row r="28" spans="1:16" x14ac:dyDescent="0.25">
      <c r="A28" s="742">
        <v>2</v>
      </c>
      <c r="B28" s="745" t="s">
        <v>159</v>
      </c>
      <c r="C28" s="92" t="s">
        <v>0</v>
      </c>
      <c r="D28" s="93"/>
      <c r="E28" s="94"/>
      <c r="F28" s="95">
        <f>SUM(G28:I28)</f>
        <v>252035.19999999998</v>
      </c>
      <c r="G28" s="96">
        <f>SUM(G29:G40)</f>
        <v>0</v>
      </c>
      <c r="H28" s="95">
        <f>SUM(H29:H40)</f>
        <v>28095.8</v>
      </c>
      <c r="I28" s="97">
        <f>SUM(I29:I40)</f>
        <v>223939.4</v>
      </c>
      <c r="J28" s="85">
        <f>SUM(F29:F40)</f>
        <v>252035.20000000001</v>
      </c>
      <c r="K28" s="85">
        <f t="shared" ref="K28:M28" si="7">SUM(G29:G40)</f>
        <v>0</v>
      </c>
      <c r="L28" s="85">
        <f t="shared" si="7"/>
        <v>28095.8</v>
      </c>
      <c r="M28" s="85">
        <f t="shared" si="7"/>
        <v>223939.4</v>
      </c>
      <c r="N28" s="85"/>
      <c r="O28" s="85"/>
      <c r="P28" s="85"/>
    </row>
    <row r="29" spans="1:16" x14ac:dyDescent="0.2">
      <c r="A29" s="743"/>
      <c r="B29" s="692"/>
      <c r="C29" s="739" t="s">
        <v>155</v>
      </c>
      <c r="D29" s="738"/>
      <c r="E29" s="496" t="s">
        <v>333</v>
      </c>
      <c r="F29" s="100">
        <f t="shared" ref="F29:H29" si="8">F43+F62+F66+F71+F73+F95+F79+F96+F84+F80</f>
        <v>45137</v>
      </c>
      <c r="G29" s="100">
        <f t="shared" si="8"/>
        <v>0</v>
      </c>
      <c r="H29" s="100">
        <f t="shared" si="8"/>
        <v>10000</v>
      </c>
      <c r="I29" s="100">
        <f>I43+I62+I66+I71+I73+I95+I79+I96+I84+I80</f>
        <v>35137</v>
      </c>
      <c r="J29" s="85"/>
    </row>
    <row r="30" spans="1:16" x14ac:dyDescent="0.2">
      <c r="A30" s="743"/>
      <c r="B30" s="692"/>
      <c r="C30" s="686"/>
      <c r="D30" s="682"/>
      <c r="E30" s="496" t="s">
        <v>332</v>
      </c>
      <c r="F30" s="99">
        <f>SUM(G30:I30)</f>
        <v>160759</v>
      </c>
      <c r="G30" s="101">
        <f>G42+G82</f>
        <v>0</v>
      </c>
      <c r="H30" s="102">
        <f>H42+H82+H83</f>
        <v>0</v>
      </c>
      <c r="I30" s="99">
        <f>I42+I82+I83</f>
        <v>160759</v>
      </c>
    </row>
    <row r="31" spans="1:16" x14ac:dyDescent="0.2">
      <c r="A31" s="743"/>
      <c r="B31" s="692"/>
      <c r="C31" s="496" t="s">
        <v>122</v>
      </c>
      <c r="D31" s="682"/>
      <c r="E31" s="496" t="s">
        <v>344</v>
      </c>
      <c r="F31" s="99">
        <f t="shared" ref="F31:F40" si="9">SUM(G31:I31)</f>
        <v>2968</v>
      </c>
      <c r="G31" s="99">
        <f>G45+G55+G98+G85</f>
        <v>0</v>
      </c>
      <c r="H31" s="99">
        <f>H45+H55+H98+H85+H63</f>
        <v>0</v>
      </c>
      <c r="I31" s="99">
        <f>I45+I55+I98+I85+I63</f>
        <v>2968</v>
      </c>
    </row>
    <row r="32" spans="1:16" x14ac:dyDescent="0.2">
      <c r="A32" s="743"/>
      <c r="B32" s="692"/>
      <c r="C32" s="496" t="s">
        <v>123</v>
      </c>
      <c r="D32" s="682"/>
      <c r="E32" s="496" t="s">
        <v>345</v>
      </c>
      <c r="F32" s="99">
        <f t="shared" si="9"/>
        <v>5122</v>
      </c>
      <c r="G32" s="99">
        <f>G47+G56+G46+G87+G86</f>
        <v>0</v>
      </c>
      <c r="H32" s="99">
        <f>H47+H56+H46+H87+H86</f>
        <v>0</v>
      </c>
      <c r="I32" s="99">
        <f>I47+I56+I46+I87+I86</f>
        <v>5122</v>
      </c>
    </row>
    <row r="33" spans="1:13" x14ac:dyDescent="0.2">
      <c r="A33" s="743"/>
      <c r="B33" s="692"/>
      <c r="C33" s="739" t="s">
        <v>124</v>
      </c>
      <c r="D33" s="682"/>
      <c r="E33" s="496" t="s">
        <v>350</v>
      </c>
      <c r="F33" s="99">
        <f t="shared" si="9"/>
        <v>2525</v>
      </c>
      <c r="G33" s="99">
        <f>G48+G88</f>
        <v>0</v>
      </c>
      <c r="H33" s="99">
        <f>H48+H88</f>
        <v>0</v>
      </c>
      <c r="I33" s="99">
        <f>I48+I88</f>
        <v>2525</v>
      </c>
      <c r="J33" s="85"/>
      <c r="M33" s="85"/>
    </row>
    <row r="34" spans="1:13" x14ac:dyDescent="0.2">
      <c r="A34" s="743"/>
      <c r="B34" s="692"/>
      <c r="C34" s="718"/>
      <c r="D34" s="682"/>
      <c r="E34" s="496" t="s">
        <v>351</v>
      </c>
      <c r="F34" s="99">
        <f t="shared" ref="F34:H34" si="10">F57+F89+F97</f>
        <v>20424.2</v>
      </c>
      <c r="G34" s="99">
        <f t="shared" si="10"/>
        <v>0</v>
      </c>
      <c r="H34" s="99">
        <f t="shared" si="10"/>
        <v>18095.8</v>
      </c>
      <c r="I34" s="99">
        <f>I57+I89+I97</f>
        <v>2328.4</v>
      </c>
      <c r="M34" s="85"/>
    </row>
    <row r="35" spans="1:13" x14ac:dyDescent="0.2">
      <c r="A35" s="743"/>
      <c r="B35" s="692"/>
      <c r="C35" s="495" t="s">
        <v>156</v>
      </c>
      <c r="D35" s="682"/>
      <c r="E35" s="496" t="s">
        <v>352</v>
      </c>
      <c r="F35" s="99">
        <f t="shared" si="9"/>
        <v>3071</v>
      </c>
      <c r="G35" s="100">
        <f>G49+G51+G58+G50+G90</f>
        <v>0</v>
      </c>
      <c r="H35" s="100">
        <f>H49+H51+H58+H50+H90</f>
        <v>0</v>
      </c>
      <c r="I35" s="100">
        <f>I49+I51+I58+I50+I90</f>
        <v>3071</v>
      </c>
      <c r="J35" s="85"/>
      <c r="M35" s="85"/>
    </row>
    <row r="36" spans="1:13" x14ac:dyDescent="0.2">
      <c r="A36" s="743"/>
      <c r="B36" s="692"/>
      <c r="C36" s="496" t="s">
        <v>126</v>
      </c>
      <c r="D36" s="682"/>
      <c r="E36" s="496" t="s">
        <v>346</v>
      </c>
      <c r="F36" s="99">
        <f t="shared" si="9"/>
        <v>4170</v>
      </c>
      <c r="G36" s="100">
        <f>G52+G59+G91</f>
        <v>0</v>
      </c>
      <c r="H36" s="100">
        <f>H52+H59+H91</f>
        <v>0</v>
      </c>
      <c r="I36" s="100">
        <f>I52+I59+I91</f>
        <v>4170</v>
      </c>
    </row>
    <row r="37" spans="1:13" x14ac:dyDescent="0.2">
      <c r="A37" s="743"/>
      <c r="B37" s="692"/>
      <c r="C37" s="495" t="s">
        <v>127</v>
      </c>
      <c r="D37" s="682"/>
      <c r="E37" s="516" t="s">
        <v>353</v>
      </c>
      <c r="F37" s="99">
        <f t="shared" si="9"/>
        <v>7859</v>
      </c>
      <c r="G37" s="100">
        <f>G53+G60+G65+G92+G93</f>
        <v>0</v>
      </c>
      <c r="H37" s="100">
        <f>H53+H60+H65+H92+H93</f>
        <v>0</v>
      </c>
      <c r="I37" s="100">
        <f>I53+I60+I65+I92+I93</f>
        <v>7859</v>
      </c>
      <c r="J37" s="85"/>
    </row>
    <row r="38" spans="1:13" ht="62.25" customHeight="1" x14ac:dyDescent="0.2">
      <c r="A38" s="743"/>
      <c r="B38" s="692"/>
      <c r="C38" s="495" t="s">
        <v>157</v>
      </c>
      <c r="D38" s="683"/>
      <c r="E38" s="516" t="s">
        <v>347</v>
      </c>
      <c r="F38" s="99">
        <f t="shared" si="9"/>
        <v>0</v>
      </c>
      <c r="G38" s="102">
        <v>0</v>
      </c>
      <c r="H38" s="99">
        <v>0</v>
      </c>
      <c r="I38" s="100">
        <v>0</v>
      </c>
    </row>
    <row r="39" spans="1:13" ht="67.5" customHeight="1" x14ac:dyDescent="0.2">
      <c r="A39" s="743"/>
      <c r="B39" s="692"/>
      <c r="C39" s="496" t="s">
        <v>259</v>
      </c>
      <c r="D39" s="740"/>
      <c r="E39" s="496" t="s">
        <v>348</v>
      </c>
      <c r="F39" s="99">
        <f t="shared" si="9"/>
        <v>0</v>
      </c>
      <c r="G39" s="102">
        <f>G68</f>
        <v>0</v>
      </c>
      <c r="H39" s="99">
        <f>H68</f>
        <v>0</v>
      </c>
      <c r="I39" s="100">
        <f>I68</f>
        <v>0</v>
      </c>
    </row>
    <row r="40" spans="1:13" ht="64.5" customHeight="1" thickBot="1" x14ac:dyDescent="0.25">
      <c r="A40" s="744"/>
      <c r="B40" s="746"/>
      <c r="C40" s="497" t="s">
        <v>257</v>
      </c>
      <c r="D40" s="741"/>
      <c r="E40" s="519" t="s">
        <v>349</v>
      </c>
      <c r="F40" s="107">
        <f t="shared" si="9"/>
        <v>0</v>
      </c>
      <c r="G40" s="108">
        <v>0</v>
      </c>
      <c r="H40" s="107">
        <v>0</v>
      </c>
      <c r="I40" s="109">
        <v>0</v>
      </c>
    </row>
    <row r="41" spans="1:13" ht="33" hidden="1" customHeight="1" x14ac:dyDescent="0.2">
      <c r="A41" s="679">
        <v>3</v>
      </c>
      <c r="B41" s="679" t="s">
        <v>274</v>
      </c>
      <c r="C41" s="110" t="s">
        <v>0</v>
      </c>
      <c r="D41" s="111"/>
      <c r="E41" s="112"/>
      <c r="F41" s="113">
        <f>SUM(G41:I41)</f>
        <v>0</v>
      </c>
      <c r="G41" s="113">
        <f t="shared" ref="G41:H41" si="11">G42+G43</f>
        <v>0</v>
      </c>
      <c r="H41" s="113">
        <f t="shared" si="11"/>
        <v>0</v>
      </c>
      <c r="I41" s="113">
        <f>I42+I43</f>
        <v>0</v>
      </c>
      <c r="L41" s="114"/>
    </row>
    <row r="42" spans="1:13" ht="28.5" hidden="1" customHeight="1" x14ac:dyDescent="0.2">
      <c r="A42" s="720"/>
      <c r="B42" s="720"/>
      <c r="C42" s="668" t="s">
        <v>155</v>
      </c>
      <c r="D42" s="115"/>
      <c r="E42" s="491"/>
      <c r="F42" s="511">
        <v>0</v>
      </c>
      <c r="G42" s="511">
        <v>0</v>
      </c>
      <c r="H42" s="511">
        <v>0</v>
      </c>
      <c r="I42" s="511">
        <v>0</v>
      </c>
      <c r="L42" s="114"/>
    </row>
    <row r="43" spans="1:13" ht="34.5" hidden="1" customHeight="1" x14ac:dyDescent="0.2">
      <c r="A43" s="720"/>
      <c r="B43" s="720"/>
      <c r="C43" s="680"/>
      <c r="D43" s="115"/>
      <c r="E43" s="491" t="s">
        <v>304</v>
      </c>
      <c r="F43" s="511">
        <f t="shared" ref="F43:F66" si="12">SUM(G43:I43)</f>
        <v>0</v>
      </c>
      <c r="G43" s="511">
        <f>'отчет по плану'!E36</f>
        <v>0</v>
      </c>
      <c r="H43" s="511">
        <f>'отчет по плану'!F36</f>
        <v>0</v>
      </c>
      <c r="I43" s="511">
        <f>'отчет по плану'!G36</f>
        <v>0</v>
      </c>
      <c r="L43" s="114"/>
    </row>
    <row r="44" spans="1:13" ht="24.75" customHeight="1" x14ac:dyDescent="0.25">
      <c r="A44" s="670">
        <v>4</v>
      </c>
      <c r="B44" s="670" t="s">
        <v>273</v>
      </c>
      <c r="C44" s="116" t="s">
        <v>0</v>
      </c>
      <c r="D44" s="117"/>
      <c r="E44" s="118"/>
      <c r="F44" s="119">
        <f t="shared" si="12"/>
        <v>16806</v>
      </c>
      <c r="G44" s="119">
        <f>SUM(G45:G53)</f>
        <v>0</v>
      </c>
      <c r="H44" s="119">
        <f>SUM(H45:H53)</f>
        <v>0</v>
      </c>
      <c r="I44" s="119">
        <f>SUM(I45:I53)</f>
        <v>16806</v>
      </c>
      <c r="L44" s="114"/>
    </row>
    <row r="45" spans="1:13" ht="39.75" customHeight="1" x14ac:dyDescent="0.2">
      <c r="A45" s="670"/>
      <c r="B45" s="670"/>
      <c r="C45" s="491" t="s">
        <v>160</v>
      </c>
      <c r="D45" s="527" t="s">
        <v>437</v>
      </c>
      <c r="E45" s="491" t="s">
        <v>303</v>
      </c>
      <c r="F45" s="511">
        <f t="shared" si="12"/>
        <v>1968</v>
      </c>
      <c r="G45" s="511">
        <f>'отчет по плану'!E38</f>
        <v>0</v>
      </c>
      <c r="H45" s="511">
        <v>0</v>
      </c>
      <c r="I45" s="511">
        <v>1968</v>
      </c>
      <c r="L45" s="114"/>
    </row>
    <row r="46" spans="1:13" ht="0.75" customHeight="1" x14ac:dyDescent="0.2">
      <c r="A46" s="670"/>
      <c r="B46" s="670"/>
      <c r="C46" s="668" t="s">
        <v>161</v>
      </c>
      <c r="D46" s="120" t="str">
        <f>'отчет по плану'!M39</f>
        <v>Выполнить: наказы избирателей депутатам Ворнежской городской Думы (остатки прошлых лет)</v>
      </c>
      <c r="E46" s="491" t="s">
        <v>305</v>
      </c>
      <c r="F46" s="511">
        <f t="shared" si="12"/>
        <v>0</v>
      </c>
      <c r="G46" s="511">
        <f>'отчет по плану'!E39</f>
        <v>0</v>
      </c>
      <c r="H46" s="511">
        <v>0</v>
      </c>
      <c r="I46" s="511">
        <v>0</v>
      </c>
      <c r="L46" s="114"/>
    </row>
    <row r="47" spans="1:13" ht="64.5" customHeight="1" x14ac:dyDescent="0.2">
      <c r="A47" s="670"/>
      <c r="B47" s="670"/>
      <c r="C47" s="718"/>
      <c r="D47" s="115" t="s">
        <v>438</v>
      </c>
      <c r="E47" s="491" t="s">
        <v>305</v>
      </c>
      <c r="F47" s="511">
        <f t="shared" si="12"/>
        <v>4122</v>
      </c>
      <c r="G47" s="511">
        <f>'отчет по плану'!E40</f>
        <v>0</v>
      </c>
      <c r="H47" s="511">
        <f>'отчет по плану'!F40</f>
        <v>0</v>
      </c>
      <c r="I47" s="511">
        <v>4122</v>
      </c>
      <c r="L47" s="114"/>
    </row>
    <row r="48" spans="1:13" ht="59.25" customHeight="1" x14ac:dyDescent="0.2">
      <c r="A48" s="670"/>
      <c r="B48" s="670"/>
      <c r="C48" s="491" t="s">
        <v>162</v>
      </c>
      <c r="D48" s="115" t="s">
        <v>439</v>
      </c>
      <c r="E48" s="491" t="s">
        <v>306</v>
      </c>
      <c r="F48" s="511">
        <f t="shared" si="12"/>
        <v>2525</v>
      </c>
      <c r="G48" s="511">
        <f>'отчет по плану'!E41</f>
        <v>0</v>
      </c>
      <c r="H48" s="511">
        <v>0</v>
      </c>
      <c r="I48" s="511">
        <v>2525</v>
      </c>
      <c r="L48" s="114"/>
    </row>
    <row r="49" spans="1:12" ht="28.5" hidden="1" customHeight="1" x14ac:dyDescent="0.2">
      <c r="A49" s="670"/>
      <c r="B49" s="670"/>
      <c r="C49" s="668" t="s">
        <v>163</v>
      </c>
      <c r="D49" s="115" t="str">
        <f>'отчет по плану'!M42</f>
        <v>Выполнить: силами КБУ вырубку 5 деревьев, обрезку 113 деревьев</v>
      </c>
      <c r="E49" s="491" t="s">
        <v>307</v>
      </c>
      <c r="F49" s="511">
        <f t="shared" si="12"/>
        <v>0</v>
      </c>
      <c r="G49" s="511">
        <f>'отчет по плану'!E42</f>
        <v>0</v>
      </c>
      <c r="H49" s="511">
        <f>'отчет по плану'!F42</f>
        <v>0</v>
      </c>
      <c r="I49" s="511">
        <v>0</v>
      </c>
      <c r="L49" s="114"/>
    </row>
    <row r="50" spans="1:12" ht="66" customHeight="1" x14ac:dyDescent="0.2">
      <c r="A50" s="670"/>
      <c r="B50" s="670"/>
      <c r="C50" s="679"/>
      <c r="D50" s="527" t="s">
        <v>440</v>
      </c>
      <c r="E50" s="491" t="s">
        <v>307</v>
      </c>
      <c r="F50" s="511">
        <f t="shared" si="12"/>
        <v>3071</v>
      </c>
      <c r="G50" s="511">
        <v>0</v>
      </c>
      <c r="H50" s="511">
        <v>0</v>
      </c>
      <c r="I50" s="511">
        <v>3071</v>
      </c>
      <c r="L50" s="114"/>
    </row>
    <row r="51" spans="1:12" ht="24" hidden="1" customHeight="1" x14ac:dyDescent="0.2">
      <c r="A51" s="670"/>
      <c r="B51" s="670"/>
      <c r="C51" s="680"/>
      <c r="D51" s="121">
        <f>'отчет по плану'!M44</f>
        <v>0</v>
      </c>
      <c r="E51" s="122" t="s">
        <v>307</v>
      </c>
      <c r="F51" s="511">
        <f t="shared" si="12"/>
        <v>0</v>
      </c>
      <c r="G51" s="123">
        <f>'отчет по плану'!E43</f>
        <v>0</v>
      </c>
      <c r="H51" s="123">
        <v>0</v>
      </c>
      <c r="I51" s="123">
        <v>0</v>
      </c>
      <c r="L51" s="114"/>
    </row>
    <row r="52" spans="1:12" ht="42.75" customHeight="1" x14ac:dyDescent="0.2">
      <c r="A52" s="670"/>
      <c r="B52" s="670"/>
      <c r="C52" s="491" t="s">
        <v>164</v>
      </c>
      <c r="D52" s="115" t="s">
        <v>441</v>
      </c>
      <c r="E52" s="491" t="s">
        <v>308</v>
      </c>
      <c r="F52" s="511">
        <f t="shared" si="12"/>
        <v>3320</v>
      </c>
      <c r="G52" s="511">
        <f>'отчет по плану'!E45</f>
        <v>0</v>
      </c>
      <c r="H52" s="511">
        <v>0</v>
      </c>
      <c r="I52" s="511">
        <v>3320</v>
      </c>
      <c r="L52" s="114"/>
    </row>
    <row r="53" spans="1:12" ht="47.25" x14ac:dyDescent="0.2">
      <c r="A53" s="670"/>
      <c r="B53" s="670"/>
      <c r="C53" s="491" t="s">
        <v>165</v>
      </c>
      <c r="D53" s="115" t="s">
        <v>442</v>
      </c>
      <c r="E53" s="513" t="s">
        <v>309</v>
      </c>
      <c r="F53" s="511">
        <f t="shared" si="12"/>
        <v>1800</v>
      </c>
      <c r="G53" s="511">
        <f>'отчет по плану'!E46</f>
        <v>0</v>
      </c>
      <c r="H53" s="511">
        <f>'отчет по плану'!F46</f>
        <v>0</v>
      </c>
      <c r="I53" s="511">
        <v>1800</v>
      </c>
      <c r="L53" s="114"/>
    </row>
    <row r="54" spans="1:12" x14ac:dyDescent="0.25">
      <c r="A54" s="670">
        <v>5</v>
      </c>
      <c r="B54" s="670" t="s">
        <v>166</v>
      </c>
      <c r="C54" s="116" t="s">
        <v>0</v>
      </c>
      <c r="D54" s="124"/>
      <c r="E54" s="125"/>
      <c r="F54" s="119">
        <f>SUM(G54:I54)</f>
        <v>5812</v>
      </c>
      <c r="G54" s="119">
        <f>SUM(G55:G60)</f>
        <v>0</v>
      </c>
      <c r="H54" s="119">
        <f>SUM(H55:H60)</f>
        <v>0</v>
      </c>
      <c r="I54" s="119">
        <f>SUM(I55:I60)</f>
        <v>5812</v>
      </c>
      <c r="L54" s="114"/>
    </row>
    <row r="55" spans="1:12" ht="47.25" x14ac:dyDescent="0.2">
      <c r="A55" s="670"/>
      <c r="B55" s="670"/>
      <c r="C55" s="491" t="s">
        <v>160</v>
      </c>
      <c r="D55" s="115" t="str">
        <f>'отчет по плану'!M48</f>
        <v>Выполнить: выкашивание газонов - 201273 кв.м. (в 3 раза); стрижка кустарника - 21686 кв.м. (в 3 раза)</v>
      </c>
      <c r="E55" s="491" t="s">
        <v>303</v>
      </c>
      <c r="F55" s="511">
        <f t="shared" si="12"/>
        <v>1000</v>
      </c>
      <c r="G55" s="511">
        <f>'отчет по плану'!E48</f>
        <v>0</v>
      </c>
      <c r="H55" s="511">
        <f>'отчет по плану'!F48</f>
        <v>0</v>
      </c>
      <c r="I55" s="511">
        <v>1000</v>
      </c>
      <c r="L55" s="114"/>
    </row>
    <row r="56" spans="1:12" ht="48.75" customHeight="1" x14ac:dyDescent="0.2">
      <c r="A56" s="670"/>
      <c r="B56" s="670"/>
      <c r="C56" s="491" t="s">
        <v>161</v>
      </c>
      <c r="D56" s="115" t="s">
        <v>443</v>
      </c>
      <c r="E56" s="491" t="s">
        <v>305</v>
      </c>
      <c r="F56" s="511">
        <f t="shared" si="12"/>
        <v>1000</v>
      </c>
      <c r="G56" s="511">
        <f>'отчет по плану'!E49</f>
        <v>0</v>
      </c>
      <c r="H56" s="511">
        <f>'отчет по плану'!F49</f>
        <v>0</v>
      </c>
      <c r="I56" s="511">
        <v>1000</v>
      </c>
      <c r="L56" s="114"/>
    </row>
    <row r="57" spans="1:12" ht="47.25" x14ac:dyDescent="0.2">
      <c r="A57" s="670"/>
      <c r="B57" s="670"/>
      <c r="C57" s="491" t="s">
        <v>162</v>
      </c>
      <c r="D57" s="115" t="str">
        <f>'отчет по плану'!M50</f>
        <v>Выполнить:  покос газонов   -  144 900  кв.м;  стрижку живых изгородей   -   1130 кв.м, полив 150 дер.</v>
      </c>
      <c r="E57" s="491" t="s">
        <v>310</v>
      </c>
      <c r="F57" s="511">
        <f t="shared" si="12"/>
        <v>0</v>
      </c>
      <c r="G57" s="511">
        <f>'отчет по плану'!E50</f>
        <v>0</v>
      </c>
      <c r="H57" s="511">
        <f>'отчет по плану'!F50</f>
        <v>0</v>
      </c>
      <c r="I57" s="511">
        <v>0</v>
      </c>
      <c r="L57" s="114"/>
    </row>
    <row r="58" spans="1:12" ht="31.5" x14ac:dyDescent="0.2">
      <c r="A58" s="670"/>
      <c r="B58" s="670"/>
      <c r="C58" s="490" t="s">
        <v>163</v>
      </c>
      <c r="D58" s="120" t="str">
        <f>'отчет по плану'!M51</f>
        <v>Выполнить: выкашивание газонов - 360 890 м2</v>
      </c>
      <c r="E58" s="491" t="s">
        <v>307</v>
      </c>
      <c r="F58" s="511">
        <f t="shared" si="12"/>
        <v>0</v>
      </c>
      <c r="G58" s="511">
        <f>'отчет по плану'!E51</f>
        <v>0</v>
      </c>
      <c r="H58" s="511">
        <f>'отчет по плану'!F51</f>
        <v>0</v>
      </c>
      <c r="I58" s="511">
        <f>'отчет по плану'!G51</f>
        <v>0</v>
      </c>
      <c r="L58" s="114"/>
    </row>
    <row r="59" spans="1:12" ht="82.5" customHeight="1" x14ac:dyDescent="0.2">
      <c r="A59" s="670"/>
      <c r="B59" s="670"/>
      <c r="C59" s="491" t="s">
        <v>164</v>
      </c>
      <c r="D59" s="115" t="s">
        <v>444</v>
      </c>
      <c r="E59" s="491" t="s">
        <v>308</v>
      </c>
      <c r="F59" s="511">
        <f t="shared" si="12"/>
        <v>850</v>
      </c>
      <c r="G59" s="511">
        <f>'отчет по плану'!E52</f>
        <v>0</v>
      </c>
      <c r="H59" s="511">
        <f>'отчет по плану'!F52</f>
        <v>0</v>
      </c>
      <c r="I59" s="511">
        <v>850</v>
      </c>
      <c r="L59" s="114"/>
    </row>
    <row r="60" spans="1:12" ht="78.75" x14ac:dyDescent="0.2">
      <c r="A60" s="670"/>
      <c r="B60" s="670"/>
      <c r="C60" s="491" t="s">
        <v>165</v>
      </c>
      <c r="D60" s="115" t="s">
        <v>445</v>
      </c>
      <c r="E60" s="513" t="s">
        <v>309</v>
      </c>
      <c r="F60" s="511">
        <f t="shared" si="12"/>
        <v>2962</v>
      </c>
      <c r="G60" s="511">
        <f>'отчет по плану'!E53</f>
        <v>0</v>
      </c>
      <c r="H60" s="511">
        <f>'отчет по плану'!F53</f>
        <v>0</v>
      </c>
      <c r="I60" s="511">
        <v>2962</v>
      </c>
      <c r="L60" s="114"/>
    </row>
    <row r="61" spans="1:12" x14ac:dyDescent="0.2">
      <c r="A61" s="668">
        <v>6</v>
      </c>
      <c r="B61" s="668" t="s">
        <v>272</v>
      </c>
      <c r="C61" s="116" t="s">
        <v>0</v>
      </c>
      <c r="D61" s="124"/>
      <c r="E61" s="126"/>
      <c r="F61" s="119">
        <f>SUM(G61:I61)</f>
        <v>18405</v>
      </c>
      <c r="G61" s="119">
        <f>G62</f>
        <v>0</v>
      </c>
      <c r="H61" s="119">
        <f>H62</f>
        <v>0</v>
      </c>
      <c r="I61" s="119">
        <f>I62</f>
        <v>18405</v>
      </c>
    </row>
    <row r="62" spans="1:12" ht="156.75" customHeight="1" x14ac:dyDescent="0.2">
      <c r="A62" s="679"/>
      <c r="B62" s="679"/>
      <c r="C62" s="491" t="s">
        <v>155</v>
      </c>
      <c r="D62" s="115" t="str">
        <f>'отчет по плану'!M55</f>
        <v>Выполнить закупку саженцев деревьев и кустарников для высадки на территории городского округа, произвести уходные работы за саженцами, поставить цветочную рассаду, приобретение луковиц тюльпанов, провести обновление программного продукта «ГрандСмета» для проведения сметных расчетов</v>
      </c>
      <c r="E62" s="491" t="s">
        <v>304</v>
      </c>
      <c r="F62" s="511">
        <f t="shared" si="12"/>
        <v>18405</v>
      </c>
      <c r="G62" s="511">
        <f>'отчет по плану'!E55</f>
        <v>0</v>
      </c>
      <c r="H62" s="511">
        <f>'отчет по плану'!F55</f>
        <v>0</v>
      </c>
      <c r="I62" s="511">
        <v>18405</v>
      </c>
    </row>
    <row r="63" spans="1:12" ht="21.75" hidden="1" customHeight="1" x14ac:dyDescent="0.2">
      <c r="A63" s="747"/>
      <c r="B63" s="747"/>
      <c r="C63" s="491" t="s">
        <v>122</v>
      </c>
      <c r="D63" s="115">
        <f>'отчет по плану'!M56</f>
        <v>0</v>
      </c>
      <c r="E63" s="491" t="s">
        <v>303</v>
      </c>
      <c r="F63" s="511">
        <f>'отчет по плану'!D56</f>
        <v>0</v>
      </c>
      <c r="G63" s="511">
        <f>'отчет по плану'!E56</f>
        <v>0</v>
      </c>
      <c r="H63" s="511">
        <f>'отчет по плану'!F56</f>
        <v>0</v>
      </c>
      <c r="I63" s="511">
        <v>0</v>
      </c>
    </row>
    <row r="64" spans="1:12" x14ac:dyDescent="0.25">
      <c r="A64" s="670">
        <v>7</v>
      </c>
      <c r="B64" s="670" t="s">
        <v>416</v>
      </c>
      <c r="C64" s="116" t="s">
        <v>0</v>
      </c>
      <c r="D64" s="117"/>
      <c r="E64" s="125"/>
      <c r="F64" s="119">
        <f>SUM(G64:I64)</f>
        <v>3197</v>
      </c>
      <c r="G64" s="119">
        <f>G66</f>
        <v>0</v>
      </c>
      <c r="H64" s="119">
        <f>H66</f>
        <v>0</v>
      </c>
      <c r="I64" s="119">
        <f>I66+I65</f>
        <v>3197</v>
      </c>
    </row>
    <row r="65" spans="1:9" ht="47.25" x14ac:dyDescent="0.2">
      <c r="A65" s="670"/>
      <c r="B65" s="670"/>
      <c r="C65" s="127" t="s">
        <v>127</v>
      </c>
      <c r="D65" s="115" t="str">
        <f>'отчет по плану'!M58</f>
        <v xml:space="preserve">Выполнить услуги охраны мемориального комплекса "Площадь Победы", </v>
      </c>
      <c r="E65" s="513" t="s">
        <v>309</v>
      </c>
      <c r="F65" s="511">
        <f t="shared" si="12"/>
        <v>3097</v>
      </c>
      <c r="G65" s="511">
        <f>'отчет по плану'!E58</f>
        <v>0</v>
      </c>
      <c r="H65" s="511">
        <f>'отчет по плану'!F58</f>
        <v>0</v>
      </c>
      <c r="I65" s="511">
        <v>3097</v>
      </c>
    </row>
    <row r="66" spans="1:9" ht="31.5" x14ac:dyDescent="0.2">
      <c r="A66" s="670"/>
      <c r="B66" s="670"/>
      <c r="C66" s="491" t="s">
        <v>155</v>
      </c>
      <c r="D66" s="115" t="str">
        <f>'отчет по плану'!M60</f>
        <v>Выполнить: мониторинговые исследования</v>
      </c>
      <c r="E66" s="491" t="s">
        <v>304</v>
      </c>
      <c r="F66" s="511">
        <f t="shared" si="12"/>
        <v>100</v>
      </c>
      <c r="G66" s="511">
        <f>'отчет по плану'!E60</f>
        <v>0</v>
      </c>
      <c r="H66" s="511">
        <f>'отчет по плану'!F60</f>
        <v>0</v>
      </c>
      <c r="I66" s="511">
        <v>100</v>
      </c>
    </row>
    <row r="67" spans="1:9" x14ac:dyDescent="0.25">
      <c r="A67" s="670">
        <v>8</v>
      </c>
      <c r="B67" s="670" t="s">
        <v>167</v>
      </c>
      <c r="C67" s="116" t="s">
        <v>0</v>
      </c>
      <c r="D67" s="117"/>
      <c r="E67" s="118"/>
      <c r="F67" s="119">
        <f>SUM(G67:I67)</f>
        <v>0</v>
      </c>
      <c r="G67" s="119">
        <f>G68</f>
        <v>0</v>
      </c>
      <c r="H67" s="119">
        <f>H68</f>
        <v>0</v>
      </c>
      <c r="I67" s="119">
        <f>I68</f>
        <v>0</v>
      </c>
    </row>
    <row r="68" spans="1:9" ht="12.75" x14ac:dyDescent="0.2">
      <c r="A68" s="670"/>
      <c r="B68" s="670"/>
      <c r="C68" s="668" t="s">
        <v>258</v>
      </c>
      <c r="D68" s="695" t="str">
        <f>'отчет по плану'!M62</f>
        <v>-</v>
      </c>
      <c r="E68" s="668" t="s">
        <v>363</v>
      </c>
      <c r="F68" s="715">
        <f>I68</f>
        <v>0</v>
      </c>
      <c r="G68" s="715">
        <f>'отчет по плану'!E62</f>
        <v>0</v>
      </c>
      <c r="H68" s="715">
        <f>'отчет по плану'!F62</f>
        <v>0</v>
      </c>
      <c r="I68" s="715">
        <f>'отчет по плану'!G62</f>
        <v>0</v>
      </c>
    </row>
    <row r="69" spans="1:9" ht="77.25" customHeight="1" x14ac:dyDescent="0.2">
      <c r="A69" s="670"/>
      <c r="B69" s="670"/>
      <c r="C69" s="718"/>
      <c r="D69" s="697"/>
      <c r="E69" s="718"/>
      <c r="F69" s="716"/>
      <c r="G69" s="716"/>
      <c r="H69" s="716"/>
      <c r="I69" s="716"/>
    </row>
    <row r="70" spans="1:9" x14ac:dyDescent="0.2">
      <c r="A70" s="670">
        <v>9</v>
      </c>
      <c r="B70" s="670" t="s">
        <v>168</v>
      </c>
      <c r="C70" s="116" t="s">
        <v>0</v>
      </c>
      <c r="D70" s="117"/>
      <c r="E70" s="128"/>
      <c r="F70" s="119">
        <f>SUM(G70:I70)</f>
        <v>0</v>
      </c>
      <c r="G70" s="119">
        <f>G71</f>
        <v>0</v>
      </c>
      <c r="H70" s="119">
        <f>H71</f>
        <v>0</v>
      </c>
      <c r="I70" s="119">
        <f>I71</f>
        <v>0</v>
      </c>
    </row>
    <row r="71" spans="1:9" ht="66" customHeight="1" x14ac:dyDescent="0.2">
      <c r="A71" s="681"/>
      <c r="B71" s="681"/>
      <c r="C71" s="491" t="s">
        <v>169</v>
      </c>
      <c r="D71" s="115" t="str">
        <f>'отчет по плану'!M65</f>
        <v>Оформить в мунициципальную собственность  озелененные территории</v>
      </c>
      <c r="E71" s="515" t="s">
        <v>311</v>
      </c>
      <c r="F71" s="511">
        <f t="shared" ref="F71" si="13">SUM(G71:I71)</f>
        <v>0</v>
      </c>
      <c r="G71" s="511">
        <v>0</v>
      </c>
      <c r="H71" s="511">
        <v>0</v>
      </c>
      <c r="I71" s="511">
        <v>0</v>
      </c>
    </row>
    <row r="72" spans="1:9" x14ac:dyDescent="0.2">
      <c r="A72" s="670">
        <v>10</v>
      </c>
      <c r="B72" s="670" t="s">
        <v>170</v>
      </c>
      <c r="C72" s="116" t="s">
        <v>0</v>
      </c>
      <c r="D72" s="130"/>
      <c r="E72" s="128"/>
      <c r="F72" s="119">
        <f>SUM(G72:I72)</f>
        <v>0</v>
      </c>
      <c r="G72" s="119">
        <f>G73</f>
        <v>0</v>
      </c>
      <c r="H72" s="119">
        <f>H73</f>
        <v>0</v>
      </c>
      <c r="I72" s="119">
        <f>I73</f>
        <v>0</v>
      </c>
    </row>
    <row r="73" spans="1:9" ht="12.75" x14ac:dyDescent="0.2">
      <c r="A73" s="670"/>
      <c r="B73" s="670"/>
      <c r="C73" s="670" t="s">
        <v>155</v>
      </c>
      <c r="D73" s="719" t="str">
        <f>'отчет по плану'!M67</f>
        <v>-</v>
      </c>
      <c r="E73" s="668" t="s">
        <v>358</v>
      </c>
      <c r="F73" s="715">
        <f>I73</f>
        <v>0</v>
      </c>
      <c r="G73" s="715">
        <f>'отчет по плану'!E67</f>
        <v>0</v>
      </c>
      <c r="H73" s="715">
        <f>'отчет по плану'!F67</f>
        <v>0</v>
      </c>
      <c r="I73" s="715">
        <f>'отчет по плану'!G67</f>
        <v>0</v>
      </c>
    </row>
    <row r="74" spans="1:9" ht="12.75" x14ac:dyDescent="0.2">
      <c r="A74" s="681"/>
      <c r="B74" s="681"/>
      <c r="C74" s="670"/>
      <c r="D74" s="719"/>
      <c r="E74" s="720"/>
      <c r="F74" s="717"/>
      <c r="G74" s="717"/>
      <c r="H74" s="717"/>
      <c r="I74" s="717"/>
    </row>
    <row r="75" spans="1:9" ht="12.75" x14ac:dyDescent="0.2">
      <c r="A75" s="681"/>
      <c r="B75" s="681"/>
      <c r="C75" s="670"/>
      <c r="D75" s="719"/>
      <c r="E75" s="720"/>
      <c r="F75" s="717"/>
      <c r="G75" s="717"/>
      <c r="H75" s="717"/>
      <c r="I75" s="717"/>
    </row>
    <row r="76" spans="1:9" ht="12.75" x14ac:dyDescent="0.2">
      <c r="A76" s="681"/>
      <c r="B76" s="681"/>
      <c r="C76" s="670"/>
      <c r="D76" s="719"/>
      <c r="E76" s="720"/>
      <c r="F76" s="717"/>
      <c r="G76" s="717"/>
      <c r="H76" s="717"/>
      <c r="I76" s="717"/>
    </row>
    <row r="77" spans="1:9" ht="53.25" customHeight="1" x14ac:dyDescent="0.2">
      <c r="A77" s="681"/>
      <c r="B77" s="681"/>
      <c r="C77" s="668"/>
      <c r="D77" s="698"/>
      <c r="E77" s="720"/>
      <c r="F77" s="717"/>
      <c r="G77" s="717"/>
      <c r="H77" s="717"/>
      <c r="I77" s="717"/>
    </row>
    <row r="78" spans="1:9" ht="31.5" x14ac:dyDescent="0.25">
      <c r="A78" s="670">
        <v>11</v>
      </c>
      <c r="B78" s="500" t="s">
        <v>388</v>
      </c>
      <c r="C78" s="116" t="s">
        <v>0</v>
      </c>
      <c r="D78" s="132"/>
      <c r="E78" s="118"/>
      <c r="F78" s="119">
        <f>F79+F80</f>
        <v>11288</v>
      </c>
      <c r="G78" s="119">
        <f t="shared" ref="G78:I78" si="14">G79+G80</f>
        <v>0</v>
      </c>
      <c r="H78" s="119">
        <f t="shared" si="14"/>
        <v>10000</v>
      </c>
      <c r="I78" s="119">
        <f t="shared" si="14"/>
        <v>1288</v>
      </c>
    </row>
    <row r="79" spans="1:9" x14ac:dyDescent="0.2">
      <c r="A79" s="670"/>
      <c r="B79" s="500" t="s">
        <v>389</v>
      </c>
      <c r="C79" s="670" t="s">
        <v>155</v>
      </c>
      <c r="D79" s="133">
        <f>'отчет по плану'!M72</f>
        <v>0</v>
      </c>
      <c r="E79" s="491" t="s">
        <v>312</v>
      </c>
      <c r="F79" s="511">
        <f t="shared" ref="F79" si="15">SUM(G79:I79)</f>
        <v>0</v>
      </c>
      <c r="G79" s="511">
        <f>'отчет по плану'!E71</f>
        <v>0</v>
      </c>
      <c r="H79" s="511">
        <f>'отчет по плану'!F71</f>
        <v>0</v>
      </c>
      <c r="I79" s="511">
        <f>'отчет по плану'!G71</f>
        <v>0</v>
      </c>
    </row>
    <row r="80" spans="1:9" x14ac:dyDescent="0.2">
      <c r="A80" s="670"/>
      <c r="B80" s="134" t="s">
        <v>381</v>
      </c>
      <c r="C80" s="748"/>
      <c r="D80" s="133">
        <f>'отчет по плану'!M72</f>
        <v>0</v>
      </c>
      <c r="E80" s="491" t="s">
        <v>436</v>
      </c>
      <c r="F80" s="511">
        <f>G80+H80+I80</f>
        <v>11288</v>
      </c>
      <c r="G80" s="511">
        <f>'отчет по плану'!F72</f>
        <v>0</v>
      </c>
      <c r="H80" s="511">
        <v>10000</v>
      </c>
      <c r="I80" s="511">
        <v>1288</v>
      </c>
    </row>
    <row r="81" spans="1:9" ht="21" customHeight="1" x14ac:dyDescent="0.25">
      <c r="A81" s="693">
        <v>12</v>
      </c>
      <c r="B81" s="668" t="s">
        <v>411</v>
      </c>
      <c r="C81" s="116" t="s">
        <v>0</v>
      </c>
      <c r="D81" s="132"/>
      <c r="E81" s="118"/>
      <c r="F81" s="119">
        <f>F82+F83+F84+F85+F86+F87+F88+F89+F90+F91+F92+F93</f>
        <v>160759</v>
      </c>
      <c r="G81" s="119">
        <f>G82+G83+G84</f>
        <v>0</v>
      </c>
      <c r="H81" s="119">
        <f>H82+H83+H84+H85+H86+H87+H88+H89+H90+H91+H93+H92</f>
        <v>0</v>
      </c>
      <c r="I81" s="119">
        <f>I82+I83+I84+I85+I86+I87+I88+I89+I90+I91+I93+I92</f>
        <v>160759</v>
      </c>
    </row>
    <row r="82" spans="1:9" x14ac:dyDescent="0.2">
      <c r="A82" s="693"/>
      <c r="B82" s="720"/>
      <c r="C82" s="491" t="s">
        <v>418</v>
      </c>
      <c r="D82" s="695" t="s">
        <v>420</v>
      </c>
      <c r="E82" s="491" t="s">
        <v>364</v>
      </c>
      <c r="F82" s="511">
        <f>I82+H82</f>
        <v>105780</v>
      </c>
      <c r="G82" s="46">
        <f>'отчет по плану'!E74</f>
        <v>0</v>
      </c>
      <c r="H82" s="46">
        <v>0</v>
      </c>
      <c r="I82" s="46">
        <f>71180+32100+2500</f>
        <v>105780</v>
      </c>
    </row>
    <row r="83" spans="1:9" x14ac:dyDescent="0.2">
      <c r="A83" s="694"/>
      <c r="B83" s="720"/>
      <c r="C83" s="491" t="s">
        <v>419</v>
      </c>
      <c r="D83" s="696"/>
      <c r="E83" s="491" t="s">
        <v>364</v>
      </c>
      <c r="F83" s="135">
        <f>G83+H83+I83</f>
        <v>54979</v>
      </c>
      <c r="G83" s="46">
        <f>'отчет по плану'!E74</f>
        <v>0</v>
      </c>
      <c r="H83" s="46">
        <v>0</v>
      </c>
      <c r="I83" s="46">
        <f>51330+3649</f>
        <v>54979</v>
      </c>
    </row>
    <row r="84" spans="1:9" ht="31.5" x14ac:dyDescent="0.2">
      <c r="A84" s="694"/>
      <c r="B84" s="720"/>
      <c r="C84" s="513" t="s">
        <v>155</v>
      </c>
      <c r="D84" s="697"/>
      <c r="E84" s="491" t="s">
        <v>304</v>
      </c>
      <c r="F84" s="135">
        <f t="shared" ref="F84:F93" si="16">G84+H84+I84</f>
        <v>0</v>
      </c>
      <c r="G84" s="46">
        <f>'отчет по плану'!E76</f>
        <v>0</v>
      </c>
      <c r="H84" s="46">
        <v>0</v>
      </c>
      <c r="I84" s="46">
        <v>0</v>
      </c>
    </row>
    <row r="85" spans="1:9" x14ac:dyDescent="0.2">
      <c r="A85" s="694"/>
      <c r="B85" s="720"/>
      <c r="C85" s="513" t="s">
        <v>160</v>
      </c>
      <c r="D85" s="677" t="s">
        <v>402</v>
      </c>
      <c r="E85" s="491" t="s">
        <v>303</v>
      </c>
      <c r="F85" s="135">
        <f t="shared" si="16"/>
        <v>0</v>
      </c>
      <c r="G85" s="46">
        <f>'отчет по плану'!E77</f>
        <v>0</v>
      </c>
      <c r="H85" s="46">
        <v>0</v>
      </c>
      <c r="I85" s="46">
        <v>0</v>
      </c>
    </row>
    <row r="86" spans="1:9" x14ac:dyDescent="0.2">
      <c r="A86" s="694"/>
      <c r="B86" s="720"/>
      <c r="C86" s="700" t="s">
        <v>123</v>
      </c>
      <c r="D86" s="702"/>
      <c r="E86" s="491" t="s">
        <v>305</v>
      </c>
      <c r="F86" s="135">
        <f t="shared" si="16"/>
        <v>0</v>
      </c>
      <c r="G86" s="46">
        <f>'отчет по плану'!E78</f>
        <v>0</v>
      </c>
      <c r="H86" s="46">
        <v>0</v>
      </c>
      <c r="I86" s="46">
        <v>0</v>
      </c>
    </row>
    <row r="87" spans="1:9" x14ac:dyDescent="0.2">
      <c r="A87" s="694"/>
      <c r="B87" s="720"/>
      <c r="C87" s="701"/>
      <c r="D87" s="702"/>
      <c r="E87" s="491" t="s">
        <v>305</v>
      </c>
      <c r="F87" s="135">
        <f t="shared" si="16"/>
        <v>0</v>
      </c>
      <c r="G87" s="46">
        <f>'отчет по плану'!E79</f>
        <v>0</v>
      </c>
      <c r="H87" s="46">
        <v>0</v>
      </c>
      <c r="I87" s="46">
        <v>0</v>
      </c>
    </row>
    <row r="88" spans="1:9" x14ac:dyDescent="0.2">
      <c r="A88" s="694"/>
      <c r="B88" s="720"/>
      <c r="C88" s="700" t="s">
        <v>162</v>
      </c>
      <c r="D88" s="702"/>
      <c r="E88" s="491" t="s">
        <v>310</v>
      </c>
      <c r="F88" s="135">
        <f t="shared" si="16"/>
        <v>0</v>
      </c>
      <c r="G88" s="46">
        <f>'отчет по плану'!E80</f>
        <v>0</v>
      </c>
      <c r="H88" s="46">
        <v>0</v>
      </c>
      <c r="I88" s="46">
        <v>0</v>
      </c>
    </row>
    <row r="89" spans="1:9" x14ac:dyDescent="0.2">
      <c r="A89" s="694"/>
      <c r="B89" s="720"/>
      <c r="C89" s="701"/>
      <c r="D89" s="702"/>
      <c r="E89" s="491" t="s">
        <v>310</v>
      </c>
      <c r="F89" s="135">
        <f t="shared" si="16"/>
        <v>0</v>
      </c>
      <c r="G89" s="46">
        <f>'отчет по плану'!E81</f>
        <v>0</v>
      </c>
      <c r="H89" s="46">
        <v>0</v>
      </c>
      <c r="I89" s="46">
        <v>0</v>
      </c>
    </row>
    <row r="90" spans="1:9" x14ac:dyDescent="0.2">
      <c r="A90" s="694"/>
      <c r="B90" s="720"/>
      <c r="C90" s="513" t="s">
        <v>359</v>
      </c>
      <c r="D90" s="702"/>
      <c r="E90" s="491" t="s">
        <v>307</v>
      </c>
      <c r="F90" s="135">
        <f t="shared" si="16"/>
        <v>0</v>
      </c>
      <c r="G90" s="46">
        <f>'отчет по плану'!E82</f>
        <v>0</v>
      </c>
      <c r="H90" s="46">
        <v>0</v>
      </c>
      <c r="I90" s="46">
        <v>0</v>
      </c>
    </row>
    <row r="91" spans="1:9" x14ac:dyDescent="0.2">
      <c r="A91" s="694"/>
      <c r="B91" s="720"/>
      <c r="C91" s="513" t="s">
        <v>164</v>
      </c>
      <c r="D91" s="702"/>
      <c r="E91" s="491" t="s">
        <v>308</v>
      </c>
      <c r="F91" s="135">
        <f t="shared" si="16"/>
        <v>0</v>
      </c>
      <c r="G91" s="46">
        <f>'отчет по плану'!E83</f>
        <v>0</v>
      </c>
      <c r="H91" s="46">
        <v>0</v>
      </c>
      <c r="I91" s="46">
        <v>0</v>
      </c>
    </row>
    <row r="92" spans="1:9" x14ac:dyDescent="0.2">
      <c r="A92" s="694"/>
      <c r="B92" s="720"/>
      <c r="C92" s="700" t="s">
        <v>165</v>
      </c>
      <c r="D92" s="702"/>
      <c r="E92" s="513" t="s">
        <v>309</v>
      </c>
      <c r="F92" s="135">
        <f t="shared" si="16"/>
        <v>0</v>
      </c>
      <c r="G92" s="46">
        <f>'отчет по плану'!E84</f>
        <v>0</v>
      </c>
      <c r="H92" s="46">
        <v>0</v>
      </c>
      <c r="I92" s="46">
        <v>0</v>
      </c>
    </row>
    <row r="93" spans="1:9" x14ac:dyDescent="0.2">
      <c r="A93" s="136"/>
      <c r="B93" s="718"/>
      <c r="C93" s="701"/>
      <c r="D93" s="703"/>
      <c r="E93" s="513" t="s">
        <v>309</v>
      </c>
      <c r="F93" s="135">
        <f t="shared" si="16"/>
        <v>0</v>
      </c>
      <c r="G93" s="46">
        <f>'отчет по плану'!E85</f>
        <v>0</v>
      </c>
      <c r="H93" s="46">
        <v>0</v>
      </c>
      <c r="I93" s="46">
        <v>0</v>
      </c>
    </row>
    <row r="94" spans="1:9" ht="94.5" x14ac:dyDescent="0.25">
      <c r="A94" s="668">
        <v>13</v>
      </c>
      <c r="B94" s="491" t="s">
        <v>171</v>
      </c>
      <c r="C94" s="116" t="s">
        <v>0</v>
      </c>
      <c r="D94" s="132"/>
      <c r="E94" s="118"/>
      <c r="F94" s="119">
        <f t="shared" ref="F94:H94" si="17">F95+F96+F98+F97</f>
        <v>35768.199999999997</v>
      </c>
      <c r="G94" s="119">
        <f t="shared" si="17"/>
        <v>0</v>
      </c>
      <c r="H94" s="119">
        <f t="shared" si="17"/>
        <v>18095.8</v>
      </c>
      <c r="I94" s="119">
        <f>I95+I96+I98+I97</f>
        <v>17672.400000000001</v>
      </c>
    </row>
    <row r="95" spans="1:9" ht="31.5" x14ac:dyDescent="0.2">
      <c r="A95" s="679"/>
      <c r="B95" s="504" t="str">
        <f>'отчет по плану'!B90</f>
        <v>Благоустройство парка "Орленок"</v>
      </c>
      <c r="C95" s="752" t="s">
        <v>155</v>
      </c>
      <c r="D95" s="137" t="str">
        <f>'отчет по плану'!M90</f>
        <v>Выполнить: уходные работы за зелеными насаждениями</v>
      </c>
      <c r="E95" s="513" t="s">
        <v>304</v>
      </c>
      <c r="F95" s="46">
        <f>SUM(G95:I95)</f>
        <v>10000</v>
      </c>
      <c r="G95" s="511">
        <f>'отчет по плану'!E90</f>
        <v>0</v>
      </c>
      <c r="H95" s="511">
        <f>'отчет по плану'!F90</f>
        <v>0</v>
      </c>
      <c r="I95" s="511">
        <v>10000</v>
      </c>
    </row>
    <row r="96" spans="1:9" ht="31.5" x14ac:dyDescent="0.2">
      <c r="A96" s="679"/>
      <c r="B96" s="504"/>
      <c r="C96" s="752"/>
      <c r="D96" s="137" t="s">
        <v>433</v>
      </c>
      <c r="E96" s="513" t="s">
        <v>304</v>
      </c>
      <c r="F96" s="46">
        <f>SUM(G96:I96)</f>
        <v>5344</v>
      </c>
      <c r="G96" s="511">
        <f>'отчет по плану'!E88</f>
        <v>0</v>
      </c>
      <c r="H96" s="511">
        <v>0</v>
      </c>
      <c r="I96" s="511">
        <v>5344</v>
      </c>
    </row>
    <row r="97" spans="1:13" ht="66" customHeight="1" thickBot="1" x14ac:dyDescent="0.25">
      <c r="A97" s="138"/>
      <c r="B97" s="518"/>
      <c r="C97" s="513" t="s">
        <v>124</v>
      </c>
      <c r="D97" s="137" t="s">
        <v>434</v>
      </c>
      <c r="E97" s="513" t="s">
        <v>435</v>
      </c>
      <c r="F97" s="46">
        <f>SUM(G97:I97)</f>
        <v>20424.2</v>
      </c>
      <c r="G97" s="511">
        <v>0</v>
      </c>
      <c r="H97" s="511">
        <v>18095.8</v>
      </c>
      <c r="I97" s="511">
        <v>2328.4</v>
      </c>
    </row>
    <row r="98" spans="1:13" ht="30" hidden="1" customHeight="1" thickBot="1" x14ac:dyDescent="0.3">
      <c r="A98" s="138"/>
      <c r="B98" s="134" t="str">
        <f>'отчет по плану'!B92</f>
        <v>Обустройство сквера "Лесная сказка"</v>
      </c>
      <c r="C98" s="513" t="s">
        <v>122</v>
      </c>
      <c r="D98" s="139" t="str">
        <f>'отчет по плану'!M92</f>
        <v>Выполнить работы по установке детского игрового оборудования в сквере «Лесная сказка» по адресу: г. Воронеж, ул. Богдана Хмельницкого, 26Д (устройство мягкого покрытия детской площадки - 295 кв.м., установка детского игрового оборудования - 8 ед.)</v>
      </c>
      <c r="E98" s="491" t="s">
        <v>303</v>
      </c>
      <c r="F98" s="46">
        <f t="shared" ref="F98" si="18">SUM(G98:I98)</f>
        <v>0</v>
      </c>
      <c r="G98" s="511">
        <f>'отчет по плану'!E92</f>
        <v>0</v>
      </c>
      <c r="H98" s="511">
        <v>0</v>
      </c>
      <c r="I98" s="511">
        <v>0</v>
      </c>
    </row>
    <row r="99" spans="1:13" x14ac:dyDescent="0.25">
      <c r="A99" s="688">
        <v>14</v>
      </c>
      <c r="B99" s="692" t="s">
        <v>172</v>
      </c>
      <c r="C99" s="140" t="s">
        <v>0</v>
      </c>
      <c r="D99" s="141"/>
      <c r="E99" s="142"/>
      <c r="F99" s="143">
        <f>SUM(G99:I99)</f>
        <v>199494.39999999999</v>
      </c>
      <c r="G99" s="143">
        <f>SUM(G100:G108)</f>
        <v>0</v>
      </c>
      <c r="H99" s="143">
        <f>SUM(H100:H108)</f>
        <v>173922.4</v>
      </c>
      <c r="I99" s="143">
        <f>SUM(I100:I108)</f>
        <v>25572</v>
      </c>
      <c r="J99" s="85">
        <f>SUM(F100:F108)</f>
        <v>199494.39999999999</v>
      </c>
      <c r="K99" s="85">
        <f t="shared" ref="K99:M99" si="19">SUM(G100:G108)</f>
        <v>0</v>
      </c>
      <c r="L99" s="85">
        <f t="shared" si="19"/>
        <v>173922.4</v>
      </c>
      <c r="M99" s="85">
        <f t="shared" si="19"/>
        <v>25572</v>
      </c>
    </row>
    <row r="100" spans="1:13" x14ac:dyDescent="0.2">
      <c r="A100" s="689"/>
      <c r="B100" s="692"/>
      <c r="C100" s="686" t="s">
        <v>122</v>
      </c>
      <c r="D100" s="682"/>
      <c r="E100" s="496" t="s">
        <v>313</v>
      </c>
      <c r="F100" s="144">
        <f t="shared" ref="F100:F108" si="20">SUM(G100:I100)</f>
        <v>900</v>
      </c>
      <c r="G100" s="102">
        <f t="shared" ref="G100:I106" si="21">G114</f>
        <v>0</v>
      </c>
      <c r="H100" s="99">
        <f t="shared" si="21"/>
        <v>0</v>
      </c>
      <c r="I100" s="100">
        <f t="shared" si="21"/>
        <v>900</v>
      </c>
    </row>
    <row r="101" spans="1:13" x14ac:dyDescent="0.2">
      <c r="A101" s="689"/>
      <c r="B101" s="692"/>
      <c r="C101" s="687"/>
      <c r="D101" s="682"/>
      <c r="E101" s="496" t="s">
        <v>314</v>
      </c>
      <c r="F101" s="144">
        <f t="shared" si="20"/>
        <v>80</v>
      </c>
      <c r="G101" s="102">
        <f t="shared" si="21"/>
        <v>0</v>
      </c>
      <c r="H101" s="99">
        <f t="shared" si="21"/>
        <v>0</v>
      </c>
      <c r="I101" s="100">
        <f t="shared" si="21"/>
        <v>80</v>
      </c>
    </row>
    <row r="102" spans="1:13" x14ac:dyDescent="0.2">
      <c r="A102" s="689"/>
      <c r="B102" s="692"/>
      <c r="C102" s="496" t="s">
        <v>123</v>
      </c>
      <c r="D102" s="683"/>
      <c r="E102" s="496" t="s">
        <v>315</v>
      </c>
      <c r="F102" s="144">
        <f t="shared" si="20"/>
        <v>413</v>
      </c>
      <c r="G102" s="102">
        <f t="shared" si="21"/>
        <v>0</v>
      </c>
      <c r="H102" s="99">
        <f t="shared" si="21"/>
        <v>0</v>
      </c>
      <c r="I102" s="100">
        <f t="shared" si="21"/>
        <v>413</v>
      </c>
    </row>
    <row r="103" spans="1:13" x14ac:dyDescent="0.2">
      <c r="A103" s="689"/>
      <c r="B103" s="692"/>
      <c r="C103" s="495" t="s">
        <v>124</v>
      </c>
      <c r="D103" s="683"/>
      <c r="E103" s="496" t="s">
        <v>316</v>
      </c>
      <c r="F103" s="144">
        <f t="shared" si="20"/>
        <v>694</v>
      </c>
      <c r="G103" s="102">
        <f t="shared" si="21"/>
        <v>0</v>
      </c>
      <c r="H103" s="99">
        <f t="shared" si="21"/>
        <v>0</v>
      </c>
      <c r="I103" s="100">
        <f t="shared" si="21"/>
        <v>694</v>
      </c>
    </row>
    <row r="104" spans="1:13" x14ac:dyDescent="0.2">
      <c r="A104" s="689"/>
      <c r="B104" s="692"/>
      <c r="C104" s="496" t="s">
        <v>156</v>
      </c>
      <c r="D104" s="683"/>
      <c r="E104" s="496" t="s">
        <v>317</v>
      </c>
      <c r="F104" s="144">
        <f t="shared" si="20"/>
        <v>0</v>
      </c>
      <c r="G104" s="102">
        <f t="shared" si="21"/>
        <v>0</v>
      </c>
      <c r="H104" s="99">
        <f t="shared" si="21"/>
        <v>0</v>
      </c>
      <c r="I104" s="100">
        <f t="shared" si="21"/>
        <v>0</v>
      </c>
    </row>
    <row r="105" spans="1:13" x14ac:dyDescent="0.2">
      <c r="A105" s="689"/>
      <c r="B105" s="692"/>
      <c r="C105" s="496" t="s">
        <v>126</v>
      </c>
      <c r="D105" s="683"/>
      <c r="E105" s="496" t="s">
        <v>318</v>
      </c>
      <c r="F105" s="144">
        <f t="shared" si="20"/>
        <v>0</v>
      </c>
      <c r="G105" s="102">
        <f t="shared" si="21"/>
        <v>0</v>
      </c>
      <c r="H105" s="99">
        <f t="shared" si="21"/>
        <v>0</v>
      </c>
      <c r="I105" s="100">
        <f t="shared" si="21"/>
        <v>0</v>
      </c>
    </row>
    <row r="106" spans="1:13" x14ac:dyDescent="0.2">
      <c r="A106" s="689"/>
      <c r="B106" s="692"/>
      <c r="C106" s="495" t="s">
        <v>127</v>
      </c>
      <c r="D106" s="683"/>
      <c r="E106" s="516" t="s">
        <v>319</v>
      </c>
      <c r="F106" s="144">
        <f t="shared" si="20"/>
        <v>733</v>
      </c>
      <c r="G106" s="102">
        <f t="shared" si="21"/>
        <v>0</v>
      </c>
      <c r="H106" s="99">
        <f t="shared" si="21"/>
        <v>0</v>
      </c>
      <c r="I106" s="100">
        <f t="shared" si="21"/>
        <v>733</v>
      </c>
    </row>
    <row r="107" spans="1:13" ht="47.25" x14ac:dyDescent="0.2">
      <c r="A107" s="690"/>
      <c r="B107" s="692"/>
      <c r="C107" s="520" t="str">
        <f>'отчет по плану'!C100</f>
        <v xml:space="preserve">Управление жилищно-коммуналного хозяйства администрации городского округа город Воронеж </v>
      </c>
      <c r="D107" s="492"/>
      <c r="E107" s="147"/>
      <c r="F107" s="144">
        <f t="shared" si="20"/>
        <v>0</v>
      </c>
      <c r="G107" s="148">
        <v>0</v>
      </c>
      <c r="H107" s="148">
        <v>0</v>
      </c>
      <c r="I107" s="148">
        <v>0</v>
      </c>
    </row>
    <row r="108" spans="1:13" ht="33" customHeight="1" thickBot="1" x14ac:dyDescent="0.25">
      <c r="A108" s="691"/>
      <c r="B108" s="692"/>
      <c r="C108" s="497" t="s">
        <v>155</v>
      </c>
      <c r="D108" s="149"/>
      <c r="E108" s="497" t="s">
        <v>320</v>
      </c>
      <c r="F108" s="150">
        <f t="shared" si="20"/>
        <v>196674.4</v>
      </c>
      <c r="G108" s="108">
        <f>G110+G112+G122</f>
        <v>0</v>
      </c>
      <c r="H108" s="107">
        <f>H110+H112+H122</f>
        <v>173922.4</v>
      </c>
      <c r="I108" s="109">
        <f>I110+I112+I122</f>
        <v>22752</v>
      </c>
    </row>
    <row r="109" spans="1:13" ht="27.75" hidden="1" customHeight="1" x14ac:dyDescent="0.2">
      <c r="A109" s="680">
        <v>15</v>
      </c>
      <c r="B109" s="680" t="s">
        <v>275</v>
      </c>
      <c r="C109" s="110" t="s">
        <v>0</v>
      </c>
      <c r="D109" s="151"/>
      <c r="E109" s="152"/>
      <c r="F109" s="113">
        <f>SUM(G109:I109)</f>
        <v>0</v>
      </c>
      <c r="G109" s="113">
        <f>G110</f>
        <v>0</v>
      </c>
      <c r="H109" s="113">
        <f>H110</f>
        <v>0</v>
      </c>
      <c r="I109" s="113">
        <f>I110</f>
        <v>0</v>
      </c>
    </row>
    <row r="110" spans="1:13" ht="36.75" hidden="1" customHeight="1" x14ac:dyDescent="0.2">
      <c r="A110" s="685"/>
      <c r="B110" s="685"/>
      <c r="C110" s="491" t="s">
        <v>155</v>
      </c>
      <c r="D110" s="499"/>
      <c r="E110" s="491" t="s">
        <v>320</v>
      </c>
      <c r="F110" s="511">
        <f>SUM(G110:I110)</f>
        <v>0</v>
      </c>
      <c r="G110" s="511">
        <v>0</v>
      </c>
      <c r="H110" s="511">
        <v>0</v>
      </c>
      <c r="I110" s="511">
        <f>'отчет по плану'!G103</f>
        <v>0</v>
      </c>
    </row>
    <row r="111" spans="1:13" x14ac:dyDescent="0.2">
      <c r="A111" s="670">
        <v>16</v>
      </c>
      <c r="B111" s="670" t="s">
        <v>450</v>
      </c>
      <c r="C111" s="116" t="s">
        <v>0</v>
      </c>
      <c r="D111" s="132"/>
      <c r="E111" s="154"/>
      <c r="F111" s="119">
        <f>SUM(G111:I111)</f>
        <v>199205.4</v>
      </c>
      <c r="G111" s="119">
        <f>G112+G114+G115+G116+G117+G118+G119+G113</f>
        <v>0</v>
      </c>
      <c r="H111" s="119">
        <f>H112+H114+H115+H116+H117+H118+H119+H113</f>
        <v>173922.4</v>
      </c>
      <c r="I111" s="119">
        <f>I120+I117+I116+I115+I114+I112+I113</f>
        <v>25283</v>
      </c>
    </row>
    <row r="112" spans="1:13" ht="31.5" x14ac:dyDescent="0.2">
      <c r="A112" s="685"/>
      <c r="B112" s="685"/>
      <c r="C112" s="491" t="s">
        <v>155</v>
      </c>
      <c r="D112" s="48" t="s">
        <v>446</v>
      </c>
      <c r="E112" s="491" t="s">
        <v>320</v>
      </c>
      <c r="F112" s="511">
        <f>SUM(G112:I112)</f>
        <v>196385.4</v>
      </c>
      <c r="G112" s="511">
        <f>'отчет по плану'!E105</f>
        <v>0</v>
      </c>
      <c r="H112" s="511">
        <v>173922.4</v>
      </c>
      <c r="I112" s="511">
        <f>22379+84</f>
        <v>22463</v>
      </c>
    </row>
    <row r="113" spans="1:16381" ht="28.5" hidden="1" customHeight="1" x14ac:dyDescent="0.2">
      <c r="A113" s="685"/>
      <c r="B113" s="685"/>
      <c r="C113" s="490" t="str">
        <f>'отчет по плану'!C106</f>
        <v xml:space="preserve">Управление жилищно-коммунального хозяйства администрации городского округа город Воронеж </v>
      </c>
      <c r="D113" s="48" t="str">
        <f>'отчет по плану'!M106</f>
        <v>Выполнить: ликвидацию объекта накопленного врежда "Иловые карты", располоденного по ул. Антокольского</v>
      </c>
      <c r="E113" s="491"/>
      <c r="F113" s="511">
        <f>SUM(G113:I113)</f>
        <v>0</v>
      </c>
      <c r="G113" s="511">
        <v>0</v>
      </c>
      <c r="H113" s="511">
        <v>0</v>
      </c>
      <c r="I113" s="511">
        <v>0</v>
      </c>
    </row>
    <row r="114" spans="1:16381" ht="68.25" customHeight="1" x14ac:dyDescent="0.2">
      <c r="A114" s="681"/>
      <c r="B114" s="681"/>
      <c r="C114" s="670" t="s">
        <v>122</v>
      </c>
      <c r="D114" s="48" t="str">
        <f>'отчет по плану'!M107</f>
        <v>Выполнить: охрану земельных участков ул. Землячки, 29 (заказчик - МБУ КБУ ЖД района)</v>
      </c>
      <c r="E114" s="501" t="s">
        <v>313</v>
      </c>
      <c r="F114" s="511">
        <f t="shared" ref="F114:F120" si="22">SUM(G114:I114)</f>
        <v>900</v>
      </c>
      <c r="G114" s="511">
        <f>'отчет по плану'!E107</f>
        <v>0</v>
      </c>
      <c r="H114" s="511">
        <f>'отчет по плану'!F107</f>
        <v>0</v>
      </c>
      <c r="I114" s="511">
        <v>900</v>
      </c>
      <c r="J114" s="511">
        <v>0</v>
      </c>
      <c r="K114" s="511">
        <v>0</v>
      </c>
      <c r="L114" s="511">
        <v>0</v>
      </c>
      <c r="M114" s="511">
        <v>0</v>
      </c>
      <c r="N114" s="511">
        <v>0</v>
      </c>
      <c r="O114" s="511">
        <v>0</v>
      </c>
      <c r="P114" s="511">
        <v>0</v>
      </c>
      <c r="Q114" s="511">
        <v>0</v>
      </c>
      <c r="R114" s="511">
        <v>0</v>
      </c>
      <c r="S114" s="511">
        <v>0</v>
      </c>
      <c r="T114" s="511">
        <v>0</v>
      </c>
      <c r="U114" s="511">
        <v>0</v>
      </c>
      <c r="V114" s="511">
        <v>0</v>
      </c>
      <c r="W114" s="511">
        <v>0</v>
      </c>
      <c r="X114" s="511">
        <v>0</v>
      </c>
      <c r="Y114" s="511">
        <v>0</v>
      </c>
      <c r="Z114" s="511">
        <v>0</v>
      </c>
      <c r="AA114" s="511">
        <v>0</v>
      </c>
      <c r="AB114" s="511">
        <v>0</v>
      </c>
      <c r="AC114" s="511">
        <v>0</v>
      </c>
      <c r="AD114" s="511">
        <v>0</v>
      </c>
      <c r="AE114" s="511">
        <v>0</v>
      </c>
      <c r="AF114" s="511">
        <v>0</v>
      </c>
      <c r="AG114" s="511">
        <v>0</v>
      </c>
      <c r="AH114" s="511">
        <v>0</v>
      </c>
      <c r="AI114" s="511">
        <v>0</v>
      </c>
      <c r="AJ114" s="511">
        <v>0</v>
      </c>
      <c r="AK114" s="511">
        <v>0</v>
      </c>
      <c r="AL114" s="511">
        <v>0</v>
      </c>
      <c r="AM114" s="511">
        <v>0</v>
      </c>
      <c r="AN114" s="511">
        <v>0</v>
      </c>
      <c r="AO114" s="511">
        <v>0</v>
      </c>
      <c r="AP114" s="511">
        <v>0</v>
      </c>
      <c r="AQ114" s="511">
        <v>0</v>
      </c>
      <c r="AR114" s="511">
        <v>0</v>
      </c>
      <c r="AS114" s="511">
        <v>0</v>
      </c>
      <c r="AT114" s="511">
        <v>0</v>
      </c>
      <c r="AU114" s="511">
        <v>0</v>
      </c>
      <c r="AV114" s="511">
        <v>0</v>
      </c>
      <c r="AW114" s="511">
        <v>0</v>
      </c>
      <c r="AX114" s="511">
        <v>0</v>
      </c>
      <c r="AY114" s="511">
        <v>0</v>
      </c>
      <c r="AZ114" s="511">
        <v>0</v>
      </c>
      <c r="BA114" s="511">
        <v>0</v>
      </c>
      <c r="BB114" s="511">
        <v>0</v>
      </c>
      <c r="BC114" s="511">
        <v>0</v>
      </c>
      <c r="BD114" s="511">
        <v>0</v>
      </c>
      <c r="BE114" s="511">
        <v>0</v>
      </c>
      <c r="BF114" s="511">
        <v>0</v>
      </c>
      <c r="BG114" s="511">
        <v>0</v>
      </c>
      <c r="BH114" s="511">
        <v>0</v>
      </c>
      <c r="BI114" s="511">
        <v>0</v>
      </c>
      <c r="BJ114" s="511">
        <v>0</v>
      </c>
      <c r="BK114" s="511">
        <v>0</v>
      </c>
      <c r="BL114" s="511">
        <v>0</v>
      </c>
      <c r="BM114" s="511">
        <v>0</v>
      </c>
      <c r="BN114" s="511">
        <v>0</v>
      </c>
      <c r="BO114" s="511">
        <v>0</v>
      </c>
      <c r="BP114" s="511">
        <v>0</v>
      </c>
      <c r="BQ114" s="511">
        <v>0</v>
      </c>
      <c r="BR114" s="511">
        <v>0</v>
      </c>
      <c r="BS114" s="511">
        <v>0</v>
      </c>
      <c r="BT114" s="511">
        <v>0</v>
      </c>
      <c r="BU114" s="511">
        <v>0</v>
      </c>
      <c r="BV114" s="511">
        <v>0</v>
      </c>
      <c r="BW114" s="511">
        <v>0</v>
      </c>
      <c r="BX114" s="511">
        <v>0</v>
      </c>
      <c r="BY114" s="511">
        <v>0</v>
      </c>
      <c r="BZ114" s="511">
        <v>0</v>
      </c>
      <c r="CA114" s="511">
        <v>0</v>
      </c>
      <c r="CB114" s="511">
        <v>0</v>
      </c>
      <c r="CC114" s="511">
        <v>0</v>
      </c>
      <c r="CD114" s="511">
        <v>0</v>
      </c>
      <c r="CE114" s="511">
        <v>0</v>
      </c>
      <c r="CF114" s="511">
        <v>0</v>
      </c>
      <c r="CG114" s="511">
        <v>0</v>
      </c>
      <c r="CH114" s="511">
        <v>0</v>
      </c>
      <c r="CI114" s="511">
        <v>0</v>
      </c>
      <c r="CJ114" s="511">
        <v>0</v>
      </c>
      <c r="CK114" s="511">
        <v>0</v>
      </c>
      <c r="CL114" s="511">
        <v>0</v>
      </c>
      <c r="CM114" s="511">
        <v>0</v>
      </c>
      <c r="CN114" s="511">
        <v>0</v>
      </c>
      <c r="CO114" s="511">
        <v>0</v>
      </c>
      <c r="CP114" s="511">
        <v>0</v>
      </c>
      <c r="CQ114" s="511">
        <v>0</v>
      </c>
      <c r="CR114" s="511">
        <v>0</v>
      </c>
      <c r="CS114" s="511">
        <v>0</v>
      </c>
      <c r="CT114" s="511">
        <v>0</v>
      </c>
      <c r="CU114" s="511">
        <v>0</v>
      </c>
      <c r="CV114" s="511">
        <v>0</v>
      </c>
      <c r="CW114" s="511">
        <v>0</v>
      </c>
      <c r="CX114" s="511">
        <v>0</v>
      </c>
      <c r="CY114" s="511">
        <v>0</v>
      </c>
      <c r="CZ114" s="511">
        <v>0</v>
      </c>
      <c r="DA114" s="511">
        <v>0</v>
      </c>
      <c r="DB114" s="511">
        <v>0</v>
      </c>
      <c r="DC114" s="511">
        <v>0</v>
      </c>
      <c r="DD114" s="511">
        <v>0</v>
      </c>
      <c r="DE114" s="511">
        <v>0</v>
      </c>
      <c r="DF114" s="511">
        <v>0</v>
      </c>
      <c r="DG114" s="511">
        <v>0</v>
      </c>
      <c r="DH114" s="511">
        <v>0</v>
      </c>
      <c r="DI114" s="511">
        <v>0</v>
      </c>
      <c r="DJ114" s="511">
        <v>0</v>
      </c>
      <c r="DK114" s="511">
        <v>0</v>
      </c>
      <c r="DL114" s="511">
        <v>0</v>
      </c>
      <c r="DM114" s="511">
        <v>0</v>
      </c>
      <c r="DN114" s="511">
        <v>0</v>
      </c>
      <c r="DO114" s="511">
        <v>0</v>
      </c>
      <c r="DP114" s="511">
        <v>0</v>
      </c>
      <c r="DQ114" s="511">
        <v>0</v>
      </c>
      <c r="DR114" s="511">
        <v>0</v>
      </c>
      <c r="DS114" s="511">
        <v>0</v>
      </c>
      <c r="DT114" s="511">
        <v>0</v>
      </c>
      <c r="DU114" s="511">
        <v>0</v>
      </c>
      <c r="DV114" s="511">
        <v>0</v>
      </c>
      <c r="DW114" s="511">
        <v>0</v>
      </c>
      <c r="DX114" s="511">
        <v>0</v>
      </c>
      <c r="DY114" s="511">
        <v>0</v>
      </c>
      <c r="DZ114" s="511">
        <v>0</v>
      </c>
      <c r="EA114" s="511">
        <v>0</v>
      </c>
      <c r="EB114" s="511">
        <v>0</v>
      </c>
      <c r="EC114" s="511">
        <v>0</v>
      </c>
      <c r="ED114" s="511">
        <v>0</v>
      </c>
      <c r="EE114" s="511">
        <v>0</v>
      </c>
      <c r="EF114" s="511">
        <v>0</v>
      </c>
      <c r="EG114" s="511">
        <v>0</v>
      </c>
      <c r="EH114" s="511">
        <v>0</v>
      </c>
      <c r="EI114" s="511">
        <v>0</v>
      </c>
      <c r="EJ114" s="511">
        <v>0</v>
      </c>
      <c r="EK114" s="511">
        <v>0</v>
      </c>
      <c r="EL114" s="511">
        <v>0</v>
      </c>
      <c r="EM114" s="511">
        <v>0</v>
      </c>
      <c r="EN114" s="511">
        <v>0</v>
      </c>
      <c r="EO114" s="511">
        <v>0</v>
      </c>
      <c r="EP114" s="511">
        <v>0</v>
      </c>
      <c r="EQ114" s="511">
        <v>0</v>
      </c>
      <c r="ER114" s="511">
        <v>0</v>
      </c>
      <c r="ES114" s="511">
        <v>0</v>
      </c>
      <c r="ET114" s="511">
        <v>0</v>
      </c>
      <c r="EU114" s="511">
        <v>0</v>
      </c>
      <c r="EV114" s="511">
        <v>0</v>
      </c>
      <c r="EW114" s="511">
        <v>0</v>
      </c>
      <c r="EX114" s="511">
        <v>0</v>
      </c>
      <c r="EY114" s="511">
        <v>0</v>
      </c>
      <c r="EZ114" s="511">
        <v>0</v>
      </c>
      <c r="FA114" s="511">
        <v>0</v>
      </c>
      <c r="FB114" s="511">
        <v>0</v>
      </c>
      <c r="FC114" s="511">
        <v>0</v>
      </c>
      <c r="FD114" s="511">
        <v>0</v>
      </c>
      <c r="FE114" s="511">
        <v>0</v>
      </c>
      <c r="FF114" s="511">
        <v>0</v>
      </c>
      <c r="FG114" s="511">
        <v>0</v>
      </c>
      <c r="FH114" s="511">
        <v>0</v>
      </c>
      <c r="FI114" s="511">
        <v>0</v>
      </c>
      <c r="FJ114" s="511">
        <v>0</v>
      </c>
      <c r="FK114" s="511">
        <v>0</v>
      </c>
      <c r="FL114" s="511">
        <v>0</v>
      </c>
      <c r="FM114" s="511">
        <v>0</v>
      </c>
      <c r="FN114" s="511">
        <v>0</v>
      </c>
      <c r="FO114" s="511">
        <v>0</v>
      </c>
      <c r="FP114" s="511">
        <v>0</v>
      </c>
      <c r="FQ114" s="511">
        <v>0</v>
      </c>
      <c r="FR114" s="511">
        <v>0</v>
      </c>
      <c r="FS114" s="511">
        <v>0</v>
      </c>
      <c r="FT114" s="511">
        <v>0</v>
      </c>
      <c r="FU114" s="511">
        <v>0</v>
      </c>
      <c r="FV114" s="511">
        <v>0</v>
      </c>
      <c r="FW114" s="511">
        <v>0</v>
      </c>
      <c r="FX114" s="511">
        <v>0</v>
      </c>
      <c r="FY114" s="511">
        <v>0</v>
      </c>
      <c r="FZ114" s="511">
        <v>0</v>
      </c>
      <c r="GA114" s="511">
        <v>0</v>
      </c>
      <c r="GB114" s="511">
        <v>0</v>
      </c>
      <c r="GC114" s="511">
        <v>0</v>
      </c>
      <c r="GD114" s="511">
        <v>0</v>
      </c>
      <c r="GE114" s="511">
        <v>0</v>
      </c>
      <c r="GF114" s="511">
        <v>0</v>
      </c>
      <c r="GG114" s="511">
        <v>0</v>
      </c>
      <c r="GH114" s="511">
        <v>0</v>
      </c>
      <c r="GI114" s="511">
        <v>0</v>
      </c>
      <c r="GJ114" s="511">
        <v>0</v>
      </c>
      <c r="GK114" s="511">
        <v>0</v>
      </c>
      <c r="GL114" s="511">
        <v>0</v>
      </c>
      <c r="GM114" s="511">
        <v>0</v>
      </c>
      <c r="GN114" s="511">
        <v>0</v>
      </c>
      <c r="GO114" s="511">
        <v>0</v>
      </c>
      <c r="GP114" s="511">
        <v>0</v>
      </c>
      <c r="GQ114" s="511">
        <v>0</v>
      </c>
      <c r="GR114" s="511">
        <v>0</v>
      </c>
      <c r="GS114" s="511">
        <v>0</v>
      </c>
      <c r="GT114" s="511">
        <v>0</v>
      </c>
      <c r="GU114" s="511">
        <v>0</v>
      </c>
      <c r="GV114" s="511">
        <v>0</v>
      </c>
      <c r="GW114" s="511">
        <v>0</v>
      </c>
      <c r="GX114" s="511">
        <v>0</v>
      </c>
      <c r="GY114" s="511">
        <v>0</v>
      </c>
      <c r="GZ114" s="511">
        <v>0</v>
      </c>
      <c r="HA114" s="511">
        <v>0</v>
      </c>
      <c r="HB114" s="511">
        <v>0</v>
      </c>
      <c r="HC114" s="511">
        <v>0</v>
      </c>
      <c r="HD114" s="511">
        <v>0</v>
      </c>
      <c r="HE114" s="511">
        <v>0</v>
      </c>
      <c r="HF114" s="511">
        <v>0</v>
      </c>
      <c r="HG114" s="511">
        <v>0</v>
      </c>
      <c r="HH114" s="511">
        <v>0</v>
      </c>
      <c r="HI114" s="511">
        <v>0</v>
      </c>
      <c r="HJ114" s="511">
        <v>0</v>
      </c>
      <c r="HK114" s="511">
        <v>0</v>
      </c>
      <c r="HL114" s="511">
        <v>0</v>
      </c>
      <c r="HM114" s="511">
        <v>0</v>
      </c>
      <c r="HN114" s="511">
        <v>0</v>
      </c>
      <c r="HO114" s="511">
        <v>0</v>
      </c>
      <c r="HP114" s="511">
        <v>0</v>
      </c>
      <c r="HQ114" s="511">
        <v>0</v>
      </c>
      <c r="HR114" s="511">
        <v>0</v>
      </c>
      <c r="HS114" s="511">
        <v>0</v>
      </c>
      <c r="HT114" s="511">
        <v>0</v>
      </c>
      <c r="HU114" s="511">
        <v>0</v>
      </c>
      <c r="HV114" s="511">
        <v>0</v>
      </c>
      <c r="HW114" s="511">
        <v>0</v>
      </c>
      <c r="HX114" s="511">
        <v>0</v>
      </c>
      <c r="HY114" s="511">
        <v>0</v>
      </c>
      <c r="HZ114" s="511">
        <v>0</v>
      </c>
      <c r="IA114" s="511">
        <v>0</v>
      </c>
      <c r="IB114" s="511">
        <v>0</v>
      </c>
      <c r="IC114" s="511">
        <v>0</v>
      </c>
      <c r="ID114" s="511">
        <v>0</v>
      </c>
      <c r="IE114" s="511">
        <v>0</v>
      </c>
      <c r="IF114" s="511">
        <v>0</v>
      </c>
      <c r="IG114" s="511">
        <v>0</v>
      </c>
      <c r="IH114" s="511">
        <v>0</v>
      </c>
      <c r="II114" s="511">
        <v>0</v>
      </c>
      <c r="IJ114" s="511">
        <v>0</v>
      </c>
      <c r="IK114" s="511">
        <v>0</v>
      </c>
      <c r="IL114" s="511">
        <v>0</v>
      </c>
      <c r="IM114" s="511">
        <v>0</v>
      </c>
      <c r="IN114" s="511">
        <v>0</v>
      </c>
      <c r="IO114" s="511">
        <v>0</v>
      </c>
      <c r="IP114" s="511">
        <v>0</v>
      </c>
      <c r="IQ114" s="511">
        <v>0</v>
      </c>
      <c r="IR114" s="511">
        <v>0</v>
      </c>
      <c r="IS114" s="511">
        <v>0</v>
      </c>
      <c r="IT114" s="511">
        <v>0</v>
      </c>
      <c r="IU114" s="511">
        <v>0</v>
      </c>
      <c r="IV114" s="511">
        <v>0</v>
      </c>
      <c r="IW114" s="511">
        <v>0</v>
      </c>
      <c r="IX114" s="511">
        <v>0</v>
      </c>
      <c r="IY114" s="511">
        <v>0</v>
      </c>
      <c r="IZ114" s="511">
        <v>0</v>
      </c>
      <c r="JA114" s="511">
        <v>0</v>
      </c>
      <c r="JB114" s="511">
        <v>0</v>
      </c>
      <c r="JC114" s="511">
        <v>0</v>
      </c>
      <c r="JD114" s="511">
        <v>0</v>
      </c>
      <c r="JE114" s="511">
        <v>0</v>
      </c>
      <c r="JF114" s="511">
        <v>0</v>
      </c>
      <c r="JG114" s="511">
        <v>0</v>
      </c>
      <c r="JH114" s="511">
        <v>0</v>
      </c>
      <c r="JI114" s="511">
        <v>0</v>
      </c>
      <c r="JJ114" s="511">
        <v>0</v>
      </c>
      <c r="JK114" s="511">
        <v>0</v>
      </c>
      <c r="JL114" s="511">
        <v>0</v>
      </c>
      <c r="JM114" s="511">
        <v>0</v>
      </c>
      <c r="JN114" s="511">
        <v>0</v>
      </c>
      <c r="JO114" s="511">
        <v>0</v>
      </c>
      <c r="JP114" s="511">
        <v>0</v>
      </c>
      <c r="JQ114" s="511">
        <v>0</v>
      </c>
      <c r="JR114" s="511">
        <v>0</v>
      </c>
      <c r="JS114" s="511">
        <v>0</v>
      </c>
      <c r="JT114" s="511">
        <v>0</v>
      </c>
      <c r="JU114" s="511">
        <v>0</v>
      </c>
      <c r="JV114" s="511">
        <v>0</v>
      </c>
      <c r="JW114" s="511">
        <v>0</v>
      </c>
      <c r="JX114" s="511">
        <v>0</v>
      </c>
      <c r="JY114" s="511">
        <v>0</v>
      </c>
      <c r="JZ114" s="511">
        <v>0</v>
      </c>
      <c r="KA114" s="511">
        <v>0</v>
      </c>
      <c r="KB114" s="511">
        <v>0</v>
      </c>
      <c r="KC114" s="511">
        <v>0</v>
      </c>
      <c r="KD114" s="511">
        <v>0</v>
      </c>
      <c r="KE114" s="511">
        <v>0</v>
      </c>
      <c r="KF114" s="511">
        <v>0</v>
      </c>
      <c r="KG114" s="511">
        <v>0</v>
      </c>
      <c r="KH114" s="511">
        <v>0</v>
      </c>
      <c r="KI114" s="511">
        <v>0</v>
      </c>
      <c r="KJ114" s="511">
        <v>0</v>
      </c>
      <c r="KK114" s="511">
        <v>0</v>
      </c>
      <c r="KL114" s="511">
        <v>0</v>
      </c>
      <c r="KM114" s="511">
        <v>0</v>
      </c>
      <c r="KN114" s="511">
        <v>0</v>
      </c>
      <c r="KO114" s="511">
        <v>0</v>
      </c>
      <c r="KP114" s="511">
        <v>0</v>
      </c>
      <c r="KQ114" s="511">
        <v>0</v>
      </c>
      <c r="KR114" s="511">
        <v>0</v>
      </c>
      <c r="KS114" s="511">
        <v>0</v>
      </c>
      <c r="KT114" s="511">
        <v>0</v>
      </c>
      <c r="KU114" s="511">
        <v>0</v>
      </c>
      <c r="KV114" s="511">
        <v>0</v>
      </c>
      <c r="KW114" s="511">
        <v>0</v>
      </c>
      <c r="KX114" s="511">
        <v>0</v>
      </c>
      <c r="KY114" s="511">
        <v>0</v>
      </c>
      <c r="KZ114" s="511">
        <v>0</v>
      </c>
      <c r="LA114" s="511">
        <v>0</v>
      </c>
      <c r="LB114" s="511">
        <v>0</v>
      </c>
      <c r="LC114" s="511">
        <v>0</v>
      </c>
      <c r="LD114" s="511">
        <v>0</v>
      </c>
      <c r="LE114" s="511">
        <v>0</v>
      </c>
      <c r="LF114" s="511">
        <v>0</v>
      </c>
      <c r="LG114" s="511">
        <v>0</v>
      </c>
      <c r="LH114" s="511">
        <v>0</v>
      </c>
      <c r="LI114" s="511">
        <v>0</v>
      </c>
      <c r="LJ114" s="511">
        <v>0</v>
      </c>
      <c r="LK114" s="511">
        <v>0</v>
      </c>
      <c r="LL114" s="511">
        <v>0</v>
      </c>
      <c r="LM114" s="511">
        <v>0</v>
      </c>
      <c r="LN114" s="511">
        <v>0</v>
      </c>
      <c r="LO114" s="511">
        <v>0</v>
      </c>
      <c r="LP114" s="511">
        <v>0</v>
      </c>
      <c r="LQ114" s="511">
        <v>0</v>
      </c>
      <c r="LR114" s="511">
        <v>0</v>
      </c>
      <c r="LS114" s="511">
        <v>0</v>
      </c>
      <c r="LT114" s="511">
        <v>0</v>
      </c>
      <c r="LU114" s="511">
        <v>0</v>
      </c>
      <c r="LV114" s="511">
        <v>0</v>
      </c>
      <c r="LW114" s="511">
        <v>0</v>
      </c>
      <c r="LX114" s="511">
        <v>0</v>
      </c>
      <c r="LY114" s="511">
        <v>0</v>
      </c>
      <c r="LZ114" s="511">
        <v>0</v>
      </c>
      <c r="MA114" s="511">
        <v>0</v>
      </c>
      <c r="MB114" s="511">
        <v>0</v>
      </c>
      <c r="MC114" s="511">
        <v>0</v>
      </c>
      <c r="MD114" s="511">
        <v>0</v>
      </c>
      <c r="ME114" s="511">
        <v>0</v>
      </c>
      <c r="MF114" s="511">
        <v>0</v>
      </c>
      <c r="MG114" s="511">
        <v>0</v>
      </c>
      <c r="MH114" s="511">
        <v>0</v>
      </c>
      <c r="MI114" s="511">
        <v>0</v>
      </c>
      <c r="MJ114" s="511">
        <v>0</v>
      </c>
      <c r="MK114" s="511">
        <v>0</v>
      </c>
      <c r="ML114" s="511">
        <v>0</v>
      </c>
      <c r="MM114" s="511">
        <v>0</v>
      </c>
      <c r="MN114" s="511">
        <v>0</v>
      </c>
      <c r="MO114" s="511">
        <v>0</v>
      </c>
      <c r="MP114" s="511">
        <v>0</v>
      </c>
      <c r="MQ114" s="511">
        <v>0</v>
      </c>
      <c r="MR114" s="511">
        <v>0</v>
      </c>
      <c r="MS114" s="511">
        <v>0</v>
      </c>
      <c r="MT114" s="511">
        <v>0</v>
      </c>
      <c r="MU114" s="511">
        <v>0</v>
      </c>
      <c r="MV114" s="511">
        <v>0</v>
      </c>
      <c r="MW114" s="511">
        <v>0</v>
      </c>
      <c r="MX114" s="511">
        <v>0</v>
      </c>
      <c r="MY114" s="511">
        <v>0</v>
      </c>
      <c r="MZ114" s="511">
        <v>0</v>
      </c>
      <c r="NA114" s="511">
        <v>0</v>
      </c>
      <c r="NB114" s="511">
        <v>0</v>
      </c>
      <c r="NC114" s="511">
        <v>0</v>
      </c>
      <c r="ND114" s="511">
        <v>0</v>
      </c>
      <c r="NE114" s="511">
        <v>0</v>
      </c>
      <c r="NF114" s="511">
        <v>0</v>
      </c>
      <c r="NG114" s="511">
        <v>0</v>
      </c>
      <c r="NH114" s="511">
        <v>0</v>
      </c>
      <c r="NI114" s="511">
        <v>0</v>
      </c>
      <c r="NJ114" s="511">
        <v>0</v>
      </c>
      <c r="NK114" s="511">
        <v>0</v>
      </c>
      <c r="NL114" s="511">
        <v>0</v>
      </c>
      <c r="NM114" s="511">
        <v>0</v>
      </c>
      <c r="NN114" s="511">
        <v>0</v>
      </c>
      <c r="NO114" s="511">
        <v>0</v>
      </c>
      <c r="NP114" s="511">
        <v>0</v>
      </c>
      <c r="NQ114" s="511">
        <v>0</v>
      </c>
      <c r="NR114" s="511">
        <v>0</v>
      </c>
      <c r="NS114" s="511">
        <v>0</v>
      </c>
      <c r="NT114" s="511">
        <v>0</v>
      </c>
      <c r="NU114" s="511">
        <v>0</v>
      </c>
      <c r="NV114" s="511">
        <v>0</v>
      </c>
      <c r="NW114" s="511">
        <v>0</v>
      </c>
      <c r="NX114" s="511">
        <v>0</v>
      </c>
      <c r="NY114" s="511">
        <v>0</v>
      </c>
      <c r="NZ114" s="511">
        <v>0</v>
      </c>
      <c r="OA114" s="511">
        <v>0</v>
      </c>
      <c r="OB114" s="511">
        <v>0</v>
      </c>
      <c r="OC114" s="511">
        <v>0</v>
      </c>
      <c r="OD114" s="511">
        <v>0</v>
      </c>
      <c r="OE114" s="511">
        <v>0</v>
      </c>
      <c r="OF114" s="511">
        <v>0</v>
      </c>
      <c r="OG114" s="511">
        <v>0</v>
      </c>
      <c r="OH114" s="511">
        <v>0</v>
      </c>
      <c r="OI114" s="511">
        <v>0</v>
      </c>
      <c r="OJ114" s="511">
        <v>0</v>
      </c>
      <c r="OK114" s="511">
        <v>0</v>
      </c>
      <c r="OL114" s="511">
        <v>0</v>
      </c>
      <c r="OM114" s="511">
        <v>0</v>
      </c>
      <c r="ON114" s="511">
        <v>0</v>
      </c>
      <c r="OO114" s="511">
        <v>0</v>
      </c>
      <c r="OP114" s="511">
        <v>0</v>
      </c>
      <c r="OQ114" s="511">
        <v>0</v>
      </c>
      <c r="OR114" s="511">
        <v>0</v>
      </c>
      <c r="OS114" s="511">
        <v>0</v>
      </c>
      <c r="OT114" s="511">
        <v>0</v>
      </c>
      <c r="OU114" s="511">
        <v>0</v>
      </c>
      <c r="OV114" s="511">
        <v>0</v>
      </c>
      <c r="OW114" s="511">
        <v>0</v>
      </c>
      <c r="OX114" s="511">
        <v>0</v>
      </c>
      <c r="OY114" s="511">
        <v>0</v>
      </c>
      <c r="OZ114" s="511">
        <v>0</v>
      </c>
      <c r="PA114" s="511">
        <v>0</v>
      </c>
      <c r="PB114" s="511">
        <v>0</v>
      </c>
      <c r="PC114" s="511">
        <v>0</v>
      </c>
      <c r="PD114" s="511">
        <v>0</v>
      </c>
      <c r="PE114" s="511">
        <v>0</v>
      </c>
      <c r="PF114" s="511">
        <v>0</v>
      </c>
      <c r="PG114" s="511">
        <v>0</v>
      </c>
      <c r="PH114" s="511">
        <v>0</v>
      </c>
      <c r="PI114" s="511">
        <v>0</v>
      </c>
      <c r="PJ114" s="511">
        <v>0</v>
      </c>
      <c r="PK114" s="511">
        <v>0</v>
      </c>
      <c r="PL114" s="511">
        <v>0</v>
      </c>
      <c r="PM114" s="511">
        <v>0</v>
      </c>
      <c r="PN114" s="511">
        <v>0</v>
      </c>
      <c r="PO114" s="511">
        <v>0</v>
      </c>
      <c r="PP114" s="511">
        <v>0</v>
      </c>
      <c r="PQ114" s="511">
        <v>0</v>
      </c>
      <c r="PR114" s="511">
        <v>0</v>
      </c>
      <c r="PS114" s="511">
        <v>0</v>
      </c>
      <c r="PT114" s="511">
        <v>0</v>
      </c>
      <c r="PU114" s="511">
        <v>0</v>
      </c>
      <c r="PV114" s="511">
        <v>0</v>
      </c>
      <c r="PW114" s="511">
        <v>0</v>
      </c>
      <c r="PX114" s="511">
        <v>0</v>
      </c>
      <c r="PY114" s="511">
        <v>0</v>
      </c>
      <c r="PZ114" s="511">
        <v>0</v>
      </c>
      <c r="QA114" s="511">
        <v>0</v>
      </c>
      <c r="QB114" s="511">
        <v>0</v>
      </c>
      <c r="QC114" s="511">
        <v>0</v>
      </c>
      <c r="QD114" s="511">
        <v>0</v>
      </c>
      <c r="QE114" s="511">
        <v>0</v>
      </c>
      <c r="QF114" s="511">
        <v>0</v>
      </c>
      <c r="QG114" s="511">
        <v>0</v>
      </c>
      <c r="QH114" s="511">
        <v>0</v>
      </c>
      <c r="QI114" s="511">
        <v>0</v>
      </c>
      <c r="QJ114" s="511">
        <v>0</v>
      </c>
      <c r="QK114" s="511">
        <v>0</v>
      </c>
      <c r="QL114" s="511">
        <v>0</v>
      </c>
      <c r="QM114" s="511">
        <v>0</v>
      </c>
      <c r="QN114" s="511">
        <v>0</v>
      </c>
      <c r="QO114" s="511">
        <v>0</v>
      </c>
      <c r="QP114" s="511">
        <v>0</v>
      </c>
      <c r="QQ114" s="511">
        <v>0</v>
      </c>
      <c r="QR114" s="511">
        <v>0</v>
      </c>
      <c r="QS114" s="511">
        <v>0</v>
      </c>
      <c r="QT114" s="511">
        <v>0</v>
      </c>
      <c r="QU114" s="511">
        <v>0</v>
      </c>
      <c r="QV114" s="511">
        <v>0</v>
      </c>
      <c r="QW114" s="511">
        <v>0</v>
      </c>
      <c r="QX114" s="511">
        <v>0</v>
      </c>
      <c r="QY114" s="511">
        <v>0</v>
      </c>
      <c r="QZ114" s="511">
        <v>0</v>
      </c>
      <c r="RA114" s="511">
        <v>0</v>
      </c>
      <c r="RB114" s="511">
        <v>0</v>
      </c>
      <c r="RC114" s="511">
        <v>0</v>
      </c>
      <c r="RD114" s="511">
        <v>0</v>
      </c>
      <c r="RE114" s="511">
        <v>0</v>
      </c>
      <c r="RF114" s="511">
        <v>0</v>
      </c>
      <c r="RG114" s="511">
        <v>0</v>
      </c>
      <c r="RH114" s="511">
        <v>0</v>
      </c>
      <c r="RI114" s="511">
        <v>0</v>
      </c>
      <c r="RJ114" s="511">
        <v>0</v>
      </c>
      <c r="RK114" s="511">
        <v>0</v>
      </c>
      <c r="RL114" s="511">
        <v>0</v>
      </c>
      <c r="RM114" s="511">
        <v>0</v>
      </c>
      <c r="RN114" s="511">
        <v>0</v>
      </c>
      <c r="RO114" s="511">
        <v>0</v>
      </c>
      <c r="RP114" s="511">
        <v>0</v>
      </c>
      <c r="RQ114" s="511">
        <v>0</v>
      </c>
      <c r="RR114" s="511">
        <v>0</v>
      </c>
      <c r="RS114" s="511">
        <v>0</v>
      </c>
      <c r="RT114" s="511">
        <v>0</v>
      </c>
      <c r="RU114" s="511">
        <v>0</v>
      </c>
      <c r="RV114" s="511">
        <v>0</v>
      </c>
      <c r="RW114" s="511">
        <v>0</v>
      </c>
      <c r="RX114" s="511">
        <v>0</v>
      </c>
      <c r="RY114" s="511">
        <v>0</v>
      </c>
      <c r="RZ114" s="511">
        <v>0</v>
      </c>
      <c r="SA114" s="511">
        <v>0</v>
      </c>
      <c r="SB114" s="511">
        <v>0</v>
      </c>
      <c r="SC114" s="511">
        <v>0</v>
      </c>
      <c r="SD114" s="511">
        <v>0</v>
      </c>
      <c r="SE114" s="511">
        <v>0</v>
      </c>
      <c r="SF114" s="511">
        <v>0</v>
      </c>
      <c r="SG114" s="511">
        <v>0</v>
      </c>
      <c r="SH114" s="511">
        <v>0</v>
      </c>
      <c r="SI114" s="511">
        <v>0</v>
      </c>
      <c r="SJ114" s="511">
        <v>0</v>
      </c>
      <c r="SK114" s="511">
        <v>0</v>
      </c>
      <c r="SL114" s="511">
        <v>0</v>
      </c>
      <c r="SM114" s="511">
        <v>0</v>
      </c>
      <c r="SN114" s="511">
        <v>0</v>
      </c>
      <c r="SO114" s="511">
        <v>0</v>
      </c>
      <c r="SP114" s="511">
        <v>0</v>
      </c>
      <c r="SQ114" s="511">
        <v>0</v>
      </c>
      <c r="SR114" s="511">
        <v>0</v>
      </c>
      <c r="SS114" s="511">
        <v>0</v>
      </c>
      <c r="ST114" s="511">
        <v>0</v>
      </c>
      <c r="SU114" s="511">
        <v>0</v>
      </c>
      <c r="SV114" s="511">
        <v>0</v>
      </c>
      <c r="SW114" s="511">
        <v>0</v>
      </c>
      <c r="SX114" s="511">
        <v>0</v>
      </c>
      <c r="SY114" s="511">
        <v>0</v>
      </c>
      <c r="SZ114" s="511">
        <v>0</v>
      </c>
      <c r="TA114" s="511">
        <v>0</v>
      </c>
      <c r="TB114" s="511">
        <v>0</v>
      </c>
      <c r="TC114" s="511">
        <v>0</v>
      </c>
      <c r="TD114" s="511">
        <v>0</v>
      </c>
      <c r="TE114" s="511">
        <v>0</v>
      </c>
      <c r="TF114" s="511">
        <v>0</v>
      </c>
      <c r="TG114" s="511">
        <v>0</v>
      </c>
      <c r="TH114" s="511">
        <v>0</v>
      </c>
      <c r="TI114" s="511">
        <v>0</v>
      </c>
      <c r="TJ114" s="511">
        <v>0</v>
      </c>
      <c r="TK114" s="511">
        <v>0</v>
      </c>
      <c r="TL114" s="511">
        <v>0</v>
      </c>
      <c r="TM114" s="511">
        <v>0</v>
      </c>
      <c r="TN114" s="511">
        <v>0</v>
      </c>
      <c r="TO114" s="511">
        <v>0</v>
      </c>
      <c r="TP114" s="511">
        <v>0</v>
      </c>
      <c r="TQ114" s="511">
        <v>0</v>
      </c>
      <c r="TR114" s="511">
        <v>0</v>
      </c>
      <c r="TS114" s="511">
        <v>0</v>
      </c>
      <c r="TT114" s="511">
        <v>0</v>
      </c>
      <c r="TU114" s="511">
        <v>0</v>
      </c>
      <c r="TV114" s="511">
        <v>0</v>
      </c>
      <c r="TW114" s="511">
        <v>0</v>
      </c>
      <c r="TX114" s="511">
        <v>0</v>
      </c>
      <c r="TY114" s="511">
        <v>0</v>
      </c>
      <c r="TZ114" s="511">
        <v>0</v>
      </c>
      <c r="UA114" s="511">
        <v>0</v>
      </c>
      <c r="UB114" s="511">
        <v>0</v>
      </c>
      <c r="UC114" s="511">
        <v>0</v>
      </c>
      <c r="UD114" s="511">
        <v>0</v>
      </c>
      <c r="UE114" s="511">
        <v>0</v>
      </c>
      <c r="UF114" s="511">
        <v>0</v>
      </c>
      <c r="UG114" s="511">
        <v>0</v>
      </c>
      <c r="UH114" s="511">
        <v>0</v>
      </c>
      <c r="UI114" s="511">
        <v>0</v>
      </c>
      <c r="UJ114" s="511">
        <v>0</v>
      </c>
      <c r="UK114" s="511">
        <v>0</v>
      </c>
      <c r="UL114" s="511">
        <v>0</v>
      </c>
      <c r="UM114" s="511">
        <v>0</v>
      </c>
      <c r="UN114" s="511">
        <v>0</v>
      </c>
      <c r="UO114" s="511">
        <v>0</v>
      </c>
      <c r="UP114" s="511">
        <v>0</v>
      </c>
      <c r="UQ114" s="511">
        <v>0</v>
      </c>
      <c r="UR114" s="511">
        <v>0</v>
      </c>
      <c r="US114" s="511">
        <v>0</v>
      </c>
      <c r="UT114" s="511">
        <v>0</v>
      </c>
      <c r="UU114" s="511">
        <v>0</v>
      </c>
      <c r="UV114" s="511">
        <v>0</v>
      </c>
      <c r="UW114" s="511">
        <v>0</v>
      </c>
      <c r="UX114" s="511">
        <v>0</v>
      </c>
      <c r="UY114" s="511">
        <v>0</v>
      </c>
      <c r="UZ114" s="511">
        <v>0</v>
      </c>
      <c r="VA114" s="511">
        <v>0</v>
      </c>
      <c r="VB114" s="511">
        <v>0</v>
      </c>
      <c r="VC114" s="511">
        <v>0</v>
      </c>
      <c r="VD114" s="511">
        <v>0</v>
      </c>
      <c r="VE114" s="511">
        <v>0</v>
      </c>
      <c r="VF114" s="511">
        <v>0</v>
      </c>
      <c r="VG114" s="511">
        <v>0</v>
      </c>
      <c r="VH114" s="511">
        <v>0</v>
      </c>
      <c r="VI114" s="511">
        <v>0</v>
      </c>
      <c r="VJ114" s="511">
        <v>0</v>
      </c>
      <c r="VK114" s="511">
        <v>0</v>
      </c>
      <c r="VL114" s="511">
        <v>0</v>
      </c>
      <c r="VM114" s="511">
        <v>0</v>
      </c>
      <c r="VN114" s="511">
        <v>0</v>
      </c>
      <c r="VO114" s="511">
        <v>0</v>
      </c>
      <c r="VP114" s="511">
        <v>0</v>
      </c>
      <c r="VQ114" s="511">
        <v>0</v>
      </c>
      <c r="VR114" s="511">
        <v>0</v>
      </c>
      <c r="VS114" s="511">
        <v>0</v>
      </c>
      <c r="VT114" s="511">
        <v>0</v>
      </c>
      <c r="VU114" s="511">
        <v>0</v>
      </c>
      <c r="VV114" s="511">
        <v>0</v>
      </c>
      <c r="VW114" s="511">
        <v>0</v>
      </c>
      <c r="VX114" s="511">
        <v>0</v>
      </c>
      <c r="VY114" s="511">
        <v>0</v>
      </c>
      <c r="VZ114" s="511">
        <v>0</v>
      </c>
      <c r="WA114" s="511">
        <v>0</v>
      </c>
      <c r="WB114" s="511">
        <v>0</v>
      </c>
      <c r="WC114" s="511">
        <v>0</v>
      </c>
      <c r="WD114" s="511">
        <v>0</v>
      </c>
      <c r="WE114" s="511">
        <v>0</v>
      </c>
      <c r="WF114" s="511">
        <v>0</v>
      </c>
      <c r="WG114" s="511">
        <v>0</v>
      </c>
      <c r="WH114" s="511">
        <v>0</v>
      </c>
      <c r="WI114" s="511">
        <v>0</v>
      </c>
      <c r="WJ114" s="511">
        <v>0</v>
      </c>
      <c r="WK114" s="511">
        <v>0</v>
      </c>
      <c r="WL114" s="511">
        <v>0</v>
      </c>
      <c r="WM114" s="511">
        <v>0</v>
      </c>
      <c r="WN114" s="511">
        <v>0</v>
      </c>
      <c r="WO114" s="511">
        <v>0</v>
      </c>
      <c r="WP114" s="511">
        <v>0</v>
      </c>
      <c r="WQ114" s="511">
        <v>0</v>
      </c>
      <c r="WR114" s="511">
        <v>0</v>
      </c>
      <c r="WS114" s="511">
        <v>0</v>
      </c>
      <c r="WT114" s="511">
        <v>0</v>
      </c>
      <c r="WU114" s="511">
        <v>0</v>
      </c>
      <c r="WV114" s="511">
        <v>0</v>
      </c>
      <c r="WW114" s="511">
        <v>0</v>
      </c>
      <c r="WX114" s="511">
        <v>0</v>
      </c>
      <c r="WY114" s="511">
        <v>0</v>
      </c>
      <c r="WZ114" s="511">
        <v>0</v>
      </c>
      <c r="XA114" s="511">
        <v>0</v>
      </c>
      <c r="XB114" s="511">
        <v>0</v>
      </c>
      <c r="XC114" s="511">
        <v>0</v>
      </c>
      <c r="XD114" s="511">
        <v>0</v>
      </c>
      <c r="XE114" s="511">
        <v>0</v>
      </c>
      <c r="XF114" s="511">
        <v>0</v>
      </c>
      <c r="XG114" s="511">
        <v>0</v>
      </c>
      <c r="XH114" s="511">
        <v>0</v>
      </c>
      <c r="XI114" s="511">
        <v>0</v>
      </c>
      <c r="XJ114" s="511">
        <v>0</v>
      </c>
      <c r="XK114" s="511">
        <v>0</v>
      </c>
      <c r="XL114" s="511">
        <v>0</v>
      </c>
      <c r="XM114" s="511">
        <v>0</v>
      </c>
      <c r="XN114" s="511">
        <v>0</v>
      </c>
      <c r="XO114" s="511">
        <v>0</v>
      </c>
      <c r="XP114" s="511">
        <v>0</v>
      </c>
      <c r="XQ114" s="511">
        <v>0</v>
      </c>
      <c r="XR114" s="511">
        <v>0</v>
      </c>
      <c r="XS114" s="511">
        <v>0</v>
      </c>
      <c r="XT114" s="511">
        <v>0</v>
      </c>
      <c r="XU114" s="511">
        <v>0</v>
      </c>
      <c r="XV114" s="511">
        <v>0</v>
      </c>
      <c r="XW114" s="511">
        <v>0</v>
      </c>
      <c r="XX114" s="511">
        <v>0</v>
      </c>
      <c r="XY114" s="511">
        <v>0</v>
      </c>
      <c r="XZ114" s="511">
        <v>0</v>
      </c>
      <c r="YA114" s="511">
        <v>0</v>
      </c>
      <c r="YB114" s="511">
        <v>0</v>
      </c>
      <c r="YC114" s="511">
        <v>0</v>
      </c>
      <c r="YD114" s="511">
        <v>0</v>
      </c>
      <c r="YE114" s="511">
        <v>0</v>
      </c>
      <c r="YF114" s="511">
        <v>0</v>
      </c>
      <c r="YG114" s="511">
        <v>0</v>
      </c>
      <c r="YH114" s="511">
        <v>0</v>
      </c>
      <c r="YI114" s="511">
        <v>0</v>
      </c>
      <c r="YJ114" s="511">
        <v>0</v>
      </c>
      <c r="YK114" s="511">
        <v>0</v>
      </c>
      <c r="YL114" s="511">
        <v>0</v>
      </c>
      <c r="YM114" s="511">
        <v>0</v>
      </c>
      <c r="YN114" s="511">
        <v>0</v>
      </c>
      <c r="YO114" s="511">
        <v>0</v>
      </c>
      <c r="YP114" s="511">
        <v>0</v>
      </c>
      <c r="YQ114" s="511">
        <v>0</v>
      </c>
      <c r="YR114" s="511">
        <v>0</v>
      </c>
      <c r="YS114" s="511">
        <v>0</v>
      </c>
      <c r="YT114" s="511">
        <v>0</v>
      </c>
      <c r="YU114" s="511">
        <v>0</v>
      </c>
      <c r="YV114" s="511">
        <v>0</v>
      </c>
      <c r="YW114" s="511">
        <v>0</v>
      </c>
      <c r="YX114" s="511">
        <v>0</v>
      </c>
      <c r="YY114" s="511">
        <v>0</v>
      </c>
      <c r="YZ114" s="511">
        <v>0</v>
      </c>
      <c r="ZA114" s="511">
        <v>0</v>
      </c>
      <c r="ZB114" s="511">
        <v>0</v>
      </c>
      <c r="ZC114" s="511">
        <v>0</v>
      </c>
      <c r="ZD114" s="511">
        <v>0</v>
      </c>
      <c r="ZE114" s="511">
        <v>0</v>
      </c>
      <c r="ZF114" s="511">
        <v>0</v>
      </c>
      <c r="ZG114" s="511">
        <v>0</v>
      </c>
      <c r="ZH114" s="511">
        <v>0</v>
      </c>
      <c r="ZI114" s="511">
        <v>0</v>
      </c>
      <c r="ZJ114" s="511">
        <v>0</v>
      </c>
      <c r="ZK114" s="511">
        <v>0</v>
      </c>
      <c r="ZL114" s="511">
        <v>0</v>
      </c>
      <c r="ZM114" s="511">
        <v>0</v>
      </c>
      <c r="ZN114" s="511">
        <v>0</v>
      </c>
      <c r="ZO114" s="511">
        <v>0</v>
      </c>
      <c r="ZP114" s="511">
        <v>0</v>
      </c>
      <c r="ZQ114" s="511">
        <v>0</v>
      </c>
      <c r="ZR114" s="511">
        <v>0</v>
      </c>
      <c r="ZS114" s="511">
        <v>0</v>
      </c>
      <c r="ZT114" s="511">
        <v>0</v>
      </c>
      <c r="ZU114" s="511">
        <v>0</v>
      </c>
      <c r="ZV114" s="511">
        <v>0</v>
      </c>
      <c r="ZW114" s="511">
        <v>0</v>
      </c>
      <c r="ZX114" s="511">
        <v>0</v>
      </c>
      <c r="ZY114" s="511">
        <v>0</v>
      </c>
      <c r="ZZ114" s="511">
        <v>0</v>
      </c>
      <c r="AAA114" s="511">
        <v>0</v>
      </c>
      <c r="AAB114" s="511">
        <v>0</v>
      </c>
      <c r="AAC114" s="511">
        <v>0</v>
      </c>
      <c r="AAD114" s="511">
        <v>0</v>
      </c>
      <c r="AAE114" s="511">
        <v>0</v>
      </c>
      <c r="AAF114" s="511">
        <v>0</v>
      </c>
      <c r="AAG114" s="511">
        <v>0</v>
      </c>
      <c r="AAH114" s="511">
        <v>0</v>
      </c>
      <c r="AAI114" s="511">
        <v>0</v>
      </c>
      <c r="AAJ114" s="511">
        <v>0</v>
      </c>
      <c r="AAK114" s="511">
        <v>0</v>
      </c>
      <c r="AAL114" s="511">
        <v>0</v>
      </c>
      <c r="AAM114" s="511">
        <v>0</v>
      </c>
      <c r="AAN114" s="511">
        <v>0</v>
      </c>
      <c r="AAO114" s="511">
        <v>0</v>
      </c>
      <c r="AAP114" s="511">
        <v>0</v>
      </c>
      <c r="AAQ114" s="511">
        <v>0</v>
      </c>
      <c r="AAR114" s="511">
        <v>0</v>
      </c>
      <c r="AAS114" s="511">
        <v>0</v>
      </c>
      <c r="AAT114" s="511">
        <v>0</v>
      </c>
      <c r="AAU114" s="511">
        <v>0</v>
      </c>
      <c r="AAV114" s="511">
        <v>0</v>
      </c>
      <c r="AAW114" s="511">
        <v>0</v>
      </c>
      <c r="AAX114" s="511">
        <v>0</v>
      </c>
      <c r="AAY114" s="511">
        <v>0</v>
      </c>
      <c r="AAZ114" s="511">
        <v>0</v>
      </c>
      <c r="ABA114" s="511">
        <v>0</v>
      </c>
      <c r="ABB114" s="511">
        <v>0</v>
      </c>
      <c r="ABC114" s="511">
        <v>0</v>
      </c>
      <c r="ABD114" s="511">
        <v>0</v>
      </c>
      <c r="ABE114" s="511">
        <v>0</v>
      </c>
      <c r="ABF114" s="511">
        <v>0</v>
      </c>
      <c r="ABG114" s="511">
        <v>0</v>
      </c>
      <c r="ABH114" s="511">
        <v>0</v>
      </c>
      <c r="ABI114" s="511">
        <v>0</v>
      </c>
      <c r="ABJ114" s="511">
        <v>0</v>
      </c>
      <c r="ABK114" s="511">
        <v>0</v>
      </c>
      <c r="ABL114" s="511">
        <v>0</v>
      </c>
      <c r="ABM114" s="511">
        <v>0</v>
      </c>
      <c r="ABN114" s="511">
        <v>0</v>
      </c>
      <c r="ABO114" s="511">
        <v>0</v>
      </c>
      <c r="ABP114" s="511">
        <v>0</v>
      </c>
      <c r="ABQ114" s="511">
        <v>0</v>
      </c>
      <c r="ABR114" s="511">
        <v>0</v>
      </c>
      <c r="ABS114" s="511">
        <v>0</v>
      </c>
      <c r="ABT114" s="511">
        <v>0</v>
      </c>
      <c r="ABU114" s="511">
        <v>0</v>
      </c>
      <c r="ABV114" s="511">
        <v>0</v>
      </c>
      <c r="ABW114" s="511">
        <v>0</v>
      </c>
      <c r="ABX114" s="511">
        <v>0</v>
      </c>
      <c r="ABY114" s="511">
        <v>0</v>
      </c>
      <c r="ABZ114" s="511">
        <v>0</v>
      </c>
      <c r="ACA114" s="511">
        <v>0</v>
      </c>
      <c r="ACB114" s="511">
        <v>0</v>
      </c>
      <c r="ACC114" s="511">
        <v>0</v>
      </c>
      <c r="ACD114" s="511">
        <v>0</v>
      </c>
      <c r="ACE114" s="511">
        <v>0</v>
      </c>
      <c r="ACF114" s="511">
        <v>0</v>
      </c>
      <c r="ACG114" s="511">
        <v>0</v>
      </c>
      <c r="ACH114" s="511">
        <v>0</v>
      </c>
      <c r="ACI114" s="511">
        <v>0</v>
      </c>
      <c r="ACJ114" s="511">
        <v>0</v>
      </c>
      <c r="ACK114" s="511">
        <v>0</v>
      </c>
      <c r="ACL114" s="511">
        <v>0</v>
      </c>
      <c r="ACM114" s="511">
        <v>0</v>
      </c>
      <c r="ACN114" s="511">
        <v>0</v>
      </c>
      <c r="ACO114" s="511">
        <v>0</v>
      </c>
      <c r="ACP114" s="511">
        <v>0</v>
      </c>
      <c r="ACQ114" s="511">
        <v>0</v>
      </c>
      <c r="ACR114" s="511">
        <v>0</v>
      </c>
      <c r="ACS114" s="511">
        <v>0</v>
      </c>
      <c r="ACT114" s="511">
        <v>0</v>
      </c>
      <c r="ACU114" s="511">
        <v>0</v>
      </c>
      <c r="ACV114" s="511">
        <v>0</v>
      </c>
      <c r="ACW114" s="511">
        <v>0</v>
      </c>
      <c r="ACX114" s="511">
        <v>0</v>
      </c>
      <c r="ACY114" s="511">
        <v>0</v>
      </c>
      <c r="ACZ114" s="511">
        <v>0</v>
      </c>
      <c r="ADA114" s="511">
        <v>0</v>
      </c>
      <c r="ADB114" s="511">
        <v>0</v>
      </c>
      <c r="ADC114" s="511">
        <v>0</v>
      </c>
      <c r="ADD114" s="511">
        <v>0</v>
      </c>
      <c r="ADE114" s="511">
        <v>0</v>
      </c>
      <c r="ADF114" s="511">
        <v>0</v>
      </c>
      <c r="ADG114" s="511">
        <v>0</v>
      </c>
      <c r="ADH114" s="511">
        <v>0</v>
      </c>
      <c r="ADI114" s="511">
        <v>0</v>
      </c>
      <c r="ADJ114" s="511">
        <v>0</v>
      </c>
      <c r="ADK114" s="511">
        <v>0</v>
      </c>
      <c r="ADL114" s="511">
        <v>0</v>
      </c>
      <c r="ADM114" s="511">
        <v>0</v>
      </c>
      <c r="ADN114" s="511">
        <v>0</v>
      </c>
      <c r="ADO114" s="511">
        <v>0</v>
      </c>
      <c r="ADP114" s="511">
        <v>0</v>
      </c>
      <c r="ADQ114" s="511">
        <v>0</v>
      </c>
      <c r="ADR114" s="511">
        <v>0</v>
      </c>
      <c r="ADS114" s="511">
        <v>0</v>
      </c>
      <c r="ADT114" s="511">
        <v>0</v>
      </c>
      <c r="ADU114" s="511">
        <v>0</v>
      </c>
      <c r="ADV114" s="511">
        <v>0</v>
      </c>
      <c r="ADW114" s="511">
        <v>0</v>
      </c>
      <c r="ADX114" s="511">
        <v>0</v>
      </c>
      <c r="ADY114" s="511">
        <v>0</v>
      </c>
      <c r="ADZ114" s="511">
        <v>0</v>
      </c>
      <c r="AEA114" s="511">
        <v>0</v>
      </c>
      <c r="AEB114" s="511">
        <v>0</v>
      </c>
      <c r="AEC114" s="511">
        <v>0</v>
      </c>
      <c r="AED114" s="511">
        <v>0</v>
      </c>
      <c r="AEE114" s="511">
        <v>0</v>
      </c>
      <c r="AEF114" s="511">
        <v>0</v>
      </c>
      <c r="AEG114" s="511">
        <v>0</v>
      </c>
      <c r="AEH114" s="511">
        <v>0</v>
      </c>
      <c r="AEI114" s="511">
        <v>0</v>
      </c>
      <c r="AEJ114" s="511">
        <v>0</v>
      </c>
      <c r="AEK114" s="511">
        <v>0</v>
      </c>
      <c r="AEL114" s="511">
        <v>0</v>
      </c>
      <c r="AEM114" s="511">
        <v>0</v>
      </c>
      <c r="AEN114" s="511">
        <v>0</v>
      </c>
      <c r="AEO114" s="511">
        <v>0</v>
      </c>
      <c r="AEP114" s="511">
        <v>0</v>
      </c>
      <c r="AEQ114" s="511">
        <v>0</v>
      </c>
      <c r="AER114" s="511">
        <v>0</v>
      </c>
      <c r="AES114" s="511">
        <v>0</v>
      </c>
      <c r="AET114" s="511">
        <v>0</v>
      </c>
      <c r="AEU114" s="511">
        <v>0</v>
      </c>
      <c r="AEV114" s="511">
        <v>0</v>
      </c>
      <c r="AEW114" s="511">
        <v>0</v>
      </c>
      <c r="AEX114" s="511">
        <v>0</v>
      </c>
      <c r="AEY114" s="511">
        <v>0</v>
      </c>
      <c r="AEZ114" s="511">
        <v>0</v>
      </c>
      <c r="AFA114" s="511">
        <v>0</v>
      </c>
      <c r="AFB114" s="511">
        <v>0</v>
      </c>
      <c r="AFC114" s="511">
        <v>0</v>
      </c>
      <c r="AFD114" s="511">
        <v>0</v>
      </c>
      <c r="AFE114" s="511">
        <v>0</v>
      </c>
      <c r="AFF114" s="511">
        <v>0</v>
      </c>
      <c r="AFG114" s="511">
        <v>0</v>
      </c>
      <c r="AFH114" s="511">
        <v>0</v>
      </c>
      <c r="AFI114" s="511">
        <v>0</v>
      </c>
      <c r="AFJ114" s="511">
        <v>0</v>
      </c>
      <c r="AFK114" s="511">
        <v>0</v>
      </c>
      <c r="AFL114" s="511">
        <v>0</v>
      </c>
      <c r="AFM114" s="511">
        <v>0</v>
      </c>
      <c r="AFN114" s="511">
        <v>0</v>
      </c>
      <c r="AFO114" s="511">
        <v>0</v>
      </c>
      <c r="AFP114" s="511">
        <v>0</v>
      </c>
      <c r="AFQ114" s="511">
        <v>0</v>
      </c>
      <c r="AFR114" s="511">
        <v>0</v>
      </c>
      <c r="AFS114" s="511">
        <v>0</v>
      </c>
      <c r="AFT114" s="511">
        <v>0</v>
      </c>
      <c r="AFU114" s="511">
        <v>0</v>
      </c>
      <c r="AFV114" s="511">
        <v>0</v>
      </c>
      <c r="AFW114" s="511">
        <v>0</v>
      </c>
      <c r="AFX114" s="511">
        <v>0</v>
      </c>
      <c r="AFY114" s="511">
        <v>0</v>
      </c>
      <c r="AFZ114" s="511">
        <v>0</v>
      </c>
      <c r="AGA114" s="511">
        <v>0</v>
      </c>
      <c r="AGB114" s="511">
        <v>0</v>
      </c>
      <c r="AGC114" s="511">
        <v>0</v>
      </c>
      <c r="AGD114" s="511">
        <v>0</v>
      </c>
      <c r="AGE114" s="511">
        <v>0</v>
      </c>
      <c r="AGF114" s="511">
        <v>0</v>
      </c>
      <c r="AGG114" s="511">
        <v>0</v>
      </c>
      <c r="AGH114" s="511">
        <v>0</v>
      </c>
      <c r="AGI114" s="511">
        <v>0</v>
      </c>
      <c r="AGJ114" s="511">
        <v>0</v>
      </c>
      <c r="AGK114" s="511">
        <v>0</v>
      </c>
      <c r="AGL114" s="511">
        <v>0</v>
      </c>
      <c r="AGM114" s="511">
        <v>0</v>
      </c>
      <c r="AGN114" s="511">
        <v>0</v>
      </c>
      <c r="AGO114" s="511">
        <v>0</v>
      </c>
      <c r="AGP114" s="511">
        <v>0</v>
      </c>
      <c r="AGQ114" s="511">
        <v>0</v>
      </c>
      <c r="AGR114" s="511">
        <v>0</v>
      </c>
      <c r="AGS114" s="511">
        <v>0</v>
      </c>
      <c r="AGT114" s="511">
        <v>0</v>
      </c>
      <c r="AGU114" s="511">
        <v>0</v>
      </c>
      <c r="AGV114" s="511">
        <v>0</v>
      </c>
      <c r="AGW114" s="511">
        <v>0</v>
      </c>
      <c r="AGX114" s="511">
        <v>0</v>
      </c>
      <c r="AGY114" s="511">
        <v>0</v>
      </c>
      <c r="AGZ114" s="511">
        <v>0</v>
      </c>
      <c r="AHA114" s="511">
        <v>0</v>
      </c>
      <c r="AHB114" s="511">
        <v>0</v>
      </c>
      <c r="AHC114" s="511">
        <v>0</v>
      </c>
      <c r="AHD114" s="511">
        <v>0</v>
      </c>
      <c r="AHE114" s="511">
        <v>0</v>
      </c>
      <c r="AHF114" s="511">
        <v>0</v>
      </c>
      <c r="AHG114" s="511">
        <v>0</v>
      </c>
      <c r="AHH114" s="511">
        <v>0</v>
      </c>
      <c r="AHI114" s="511">
        <v>0</v>
      </c>
      <c r="AHJ114" s="511">
        <v>0</v>
      </c>
      <c r="AHK114" s="511">
        <v>0</v>
      </c>
      <c r="AHL114" s="511">
        <v>0</v>
      </c>
      <c r="AHM114" s="511">
        <v>0</v>
      </c>
      <c r="AHN114" s="511">
        <v>0</v>
      </c>
      <c r="AHO114" s="511">
        <v>0</v>
      </c>
      <c r="AHP114" s="511">
        <v>0</v>
      </c>
      <c r="AHQ114" s="511">
        <v>0</v>
      </c>
      <c r="AHR114" s="511">
        <v>0</v>
      </c>
      <c r="AHS114" s="511">
        <v>0</v>
      </c>
      <c r="AHT114" s="511">
        <v>0</v>
      </c>
      <c r="AHU114" s="511">
        <v>0</v>
      </c>
      <c r="AHV114" s="511">
        <v>0</v>
      </c>
      <c r="AHW114" s="511">
        <v>0</v>
      </c>
      <c r="AHX114" s="511">
        <v>0</v>
      </c>
      <c r="AHY114" s="511">
        <v>0</v>
      </c>
      <c r="AHZ114" s="511">
        <v>0</v>
      </c>
      <c r="AIA114" s="511">
        <v>0</v>
      </c>
      <c r="AIB114" s="511">
        <v>0</v>
      </c>
      <c r="AIC114" s="511">
        <v>0</v>
      </c>
      <c r="AID114" s="511">
        <v>0</v>
      </c>
      <c r="AIE114" s="511">
        <v>0</v>
      </c>
      <c r="AIF114" s="511">
        <v>0</v>
      </c>
      <c r="AIG114" s="511">
        <v>0</v>
      </c>
      <c r="AIH114" s="511">
        <v>0</v>
      </c>
      <c r="AII114" s="511">
        <v>0</v>
      </c>
      <c r="AIJ114" s="511">
        <v>0</v>
      </c>
      <c r="AIK114" s="511">
        <v>0</v>
      </c>
      <c r="AIL114" s="511">
        <v>0</v>
      </c>
      <c r="AIM114" s="511">
        <v>0</v>
      </c>
      <c r="AIN114" s="511">
        <v>0</v>
      </c>
      <c r="AIO114" s="511">
        <v>0</v>
      </c>
      <c r="AIP114" s="511">
        <v>0</v>
      </c>
      <c r="AIQ114" s="511">
        <v>0</v>
      </c>
      <c r="AIR114" s="511">
        <v>0</v>
      </c>
      <c r="AIS114" s="511">
        <v>0</v>
      </c>
      <c r="AIT114" s="511">
        <v>0</v>
      </c>
      <c r="AIU114" s="511">
        <v>0</v>
      </c>
      <c r="AIV114" s="511">
        <v>0</v>
      </c>
      <c r="AIW114" s="511">
        <v>0</v>
      </c>
      <c r="AIX114" s="511">
        <v>0</v>
      </c>
      <c r="AIY114" s="511">
        <v>0</v>
      </c>
      <c r="AIZ114" s="511">
        <v>0</v>
      </c>
      <c r="AJA114" s="511">
        <v>0</v>
      </c>
      <c r="AJB114" s="511">
        <v>0</v>
      </c>
      <c r="AJC114" s="511">
        <v>0</v>
      </c>
      <c r="AJD114" s="511">
        <v>0</v>
      </c>
      <c r="AJE114" s="511">
        <v>0</v>
      </c>
      <c r="AJF114" s="511">
        <v>0</v>
      </c>
      <c r="AJG114" s="511">
        <v>0</v>
      </c>
      <c r="AJH114" s="511">
        <v>0</v>
      </c>
      <c r="AJI114" s="511">
        <v>0</v>
      </c>
      <c r="AJJ114" s="511">
        <v>0</v>
      </c>
      <c r="AJK114" s="511">
        <v>0</v>
      </c>
      <c r="AJL114" s="511">
        <v>0</v>
      </c>
      <c r="AJM114" s="511">
        <v>0</v>
      </c>
      <c r="AJN114" s="511">
        <v>0</v>
      </c>
      <c r="AJO114" s="511">
        <v>0</v>
      </c>
      <c r="AJP114" s="511">
        <v>0</v>
      </c>
      <c r="AJQ114" s="511">
        <v>0</v>
      </c>
      <c r="AJR114" s="511">
        <v>0</v>
      </c>
      <c r="AJS114" s="511">
        <v>0</v>
      </c>
      <c r="AJT114" s="511">
        <v>0</v>
      </c>
      <c r="AJU114" s="511">
        <v>0</v>
      </c>
      <c r="AJV114" s="511">
        <v>0</v>
      </c>
      <c r="AJW114" s="511">
        <v>0</v>
      </c>
      <c r="AJX114" s="511">
        <v>0</v>
      </c>
      <c r="AJY114" s="511">
        <v>0</v>
      </c>
      <c r="AJZ114" s="511">
        <v>0</v>
      </c>
      <c r="AKA114" s="511">
        <v>0</v>
      </c>
      <c r="AKB114" s="511">
        <v>0</v>
      </c>
      <c r="AKC114" s="511">
        <v>0</v>
      </c>
      <c r="AKD114" s="511">
        <v>0</v>
      </c>
      <c r="AKE114" s="511">
        <v>0</v>
      </c>
      <c r="AKF114" s="511">
        <v>0</v>
      </c>
      <c r="AKG114" s="511">
        <v>0</v>
      </c>
      <c r="AKH114" s="511">
        <v>0</v>
      </c>
      <c r="AKI114" s="511">
        <v>0</v>
      </c>
      <c r="AKJ114" s="511">
        <v>0</v>
      </c>
      <c r="AKK114" s="511">
        <v>0</v>
      </c>
      <c r="AKL114" s="511">
        <v>0</v>
      </c>
      <c r="AKM114" s="511">
        <v>0</v>
      </c>
      <c r="AKN114" s="511">
        <v>0</v>
      </c>
      <c r="AKO114" s="511">
        <v>0</v>
      </c>
      <c r="AKP114" s="511">
        <v>0</v>
      </c>
      <c r="AKQ114" s="511">
        <v>0</v>
      </c>
      <c r="AKR114" s="511">
        <v>0</v>
      </c>
      <c r="AKS114" s="511">
        <v>0</v>
      </c>
      <c r="AKT114" s="511">
        <v>0</v>
      </c>
      <c r="AKU114" s="511">
        <v>0</v>
      </c>
      <c r="AKV114" s="511">
        <v>0</v>
      </c>
      <c r="AKW114" s="511">
        <v>0</v>
      </c>
      <c r="AKX114" s="511">
        <v>0</v>
      </c>
      <c r="AKY114" s="511">
        <v>0</v>
      </c>
      <c r="AKZ114" s="511">
        <v>0</v>
      </c>
      <c r="ALA114" s="511">
        <v>0</v>
      </c>
      <c r="ALB114" s="511">
        <v>0</v>
      </c>
      <c r="ALC114" s="511">
        <v>0</v>
      </c>
      <c r="ALD114" s="511">
        <v>0</v>
      </c>
      <c r="ALE114" s="511">
        <v>0</v>
      </c>
      <c r="ALF114" s="511">
        <v>0</v>
      </c>
      <c r="ALG114" s="511">
        <v>0</v>
      </c>
      <c r="ALH114" s="511">
        <v>0</v>
      </c>
      <c r="ALI114" s="511">
        <v>0</v>
      </c>
      <c r="ALJ114" s="511">
        <v>0</v>
      </c>
      <c r="ALK114" s="511">
        <v>0</v>
      </c>
      <c r="ALL114" s="511">
        <v>0</v>
      </c>
      <c r="ALM114" s="511">
        <v>0</v>
      </c>
      <c r="ALN114" s="511">
        <v>0</v>
      </c>
      <c r="ALO114" s="511">
        <v>0</v>
      </c>
      <c r="ALP114" s="511">
        <v>0</v>
      </c>
      <c r="ALQ114" s="511">
        <v>0</v>
      </c>
      <c r="ALR114" s="511">
        <v>0</v>
      </c>
      <c r="ALS114" s="511">
        <v>0</v>
      </c>
      <c r="ALT114" s="511">
        <v>0</v>
      </c>
      <c r="ALU114" s="511">
        <v>0</v>
      </c>
      <c r="ALV114" s="511">
        <v>0</v>
      </c>
      <c r="ALW114" s="511">
        <v>0</v>
      </c>
      <c r="ALX114" s="511">
        <v>0</v>
      </c>
      <c r="ALY114" s="511">
        <v>0</v>
      </c>
      <c r="ALZ114" s="511">
        <v>0</v>
      </c>
      <c r="AMA114" s="511">
        <v>0</v>
      </c>
      <c r="AMB114" s="511">
        <v>0</v>
      </c>
      <c r="AMC114" s="511">
        <v>0</v>
      </c>
      <c r="AMD114" s="511">
        <v>0</v>
      </c>
      <c r="AME114" s="511">
        <v>0</v>
      </c>
      <c r="AMF114" s="511">
        <v>0</v>
      </c>
      <c r="AMG114" s="511">
        <v>0</v>
      </c>
      <c r="AMH114" s="511">
        <v>0</v>
      </c>
      <c r="AMI114" s="511">
        <v>0</v>
      </c>
      <c r="AMJ114" s="511">
        <v>0</v>
      </c>
      <c r="AMK114" s="511">
        <v>0</v>
      </c>
      <c r="AML114" s="511">
        <v>0</v>
      </c>
      <c r="AMM114" s="511">
        <v>0</v>
      </c>
      <c r="AMN114" s="511">
        <v>0</v>
      </c>
      <c r="AMO114" s="511">
        <v>0</v>
      </c>
      <c r="AMP114" s="511">
        <v>0</v>
      </c>
      <c r="AMQ114" s="511">
        <v>0</v>
      </c>
      <c r="AMR114" s="511">
        <v>0</v>
      </c>
      <c r="AMS114" s="511">
        <v>0</v>
      </c>
      <c r="AMT114" s="511">
        <v>0</v>
      </c>
      <c r="AMU114" s="511">
        <v>0</v>
      </c>
      <c r="AMV114" s="511">
        <v>0</v>
      </c>
      <c r="AMW114" s="511">
        <v>0</v>
      </c>
      <c r="AMX114" s="511">
        <v>0</v>
      </c>
      <c r="AMY114" s="511">
        <v>0</v>
      </c>
      <c r="AMZ114" s="511">
        <v>0</v>
      </c>
      <c r="ANA114" s="511">
        <v>0</v>
      </c>
      <c r="ANB114" s="511">
        <v>0</v>
      </c>
      <c r="ANC114" s="511">
        <v>0</v>
      </c>
      <c r="AND114" s="511">
        <v>0</v>
      </c>
      <c r="ANE114" s="511">
        <v>0</v>
      </c>
      <c r="ANF114" s="511">
        <v>0</v>
      </c>
      <c r="ANG114" s="511">
        <v>0</v>
      </c>
      <c r="ANH114" s="511">
        <v>0</v>
      </c>
      <c r="ANI114" s="511">
        <v>0</v>
      </c>
      <c r="ANJ114" s="511">
        <v>0</v>
      </c>
      <c r="ANK114" s="511">
        <v>0</v>
      </c>
      <c r="ANL114" s="511">
        <v>0</v>
      </c>
      <c r="ANM114" s="511">
        <v>0</v>
      </c>
      <c r="ANN114" s="511">
        <v>0</v>
      </c>
      <c r="ANO114" s="511">
        <v>0</v>
      </c>
      <c r="ANP114" s="511">
        <v>0</v>
      </c>
      <c r="ANQ114" s="511">
        <v>0</v>
      </c>
      <c r="ANR114" s="511">
        <v>0</v>
      </c>
      <c r="ANS114" s="511">
        <v>0</v>
      </c>
      <c r="ANT114" s="511">
        <v>0</v>
      </c>
      <c r="ANU114" s="511">
        <v>0</v>
      </c>
      <c r="ANV114" s="511">
        <v>0</v>
      </c>
      <c r="ANW114" s="511">
        <v>0</v>
      </c>
      <c r="ANX114" s="511">
        <v>0</v>
      </c>
      <c r="ANY114" s="511">
        <v>0</v>
      </c>
      <c r="ANZ114" s="511">
        <v>0</v>
      </c>
      <c r="AOA114" s="511">
        <v>0</v>
      </c>
      <c r="AOB114" s="511">
        <v>0</v>
      </c>
      <c r="AOC114" s="511">
        <v>0</v>
      </c>
      <c r="AOD114" s="511">
        <v>0</v>
      </c>
      <c r="AOE114" s="511">
        <v>0</v>
      </c>
      <c r="AOF114" s="511">
        <v>0</v>
      </c>
      <c r="AOG114" s="511">
        <v>0</v>
      </c>
      <c r="AOH114" s="511">
        <v>0</v>
      </c>
      <c r="AOI114" s="511">
        <v>0</v>
      </c>
      <c r="AOJ114" s="511">
        <v>0</v>
      </c>
      <c r="AOK114" s="511">
        <v>0</v>
      </c>
      <c r="AOL114" s="511">
        <v>0</v>
      </c>
      <c r="AOM114" s="511">
        <v>0</v>
      </c>
      <c r="AON114" s="511">
        <v>0</v>
      </c>
      <c r="AOO114" s="511">
        <v>0</v>
      </c>
      <c r="AOP114" s="511">
        <v>0</v>
      </c>
      <c r="AOQ114" s="511">
        <v>0</v>
      </c>
      <c r="AOR114" s="511">
        <v>0</v>
      </c>
      <c r="AOS114" s="511">
        <v>0</v>
      </c>
      <c r="AOT114" s="511">
        <v>0</v>
      </c>
      <c r="AOU114" s="511">
        <v>0</v>
      </c>
      <c r="AOV114" s="511">
        <v>0</v>
      </c>
      <c r="AOW114" s="511">
        <v>0</v>
      </c>
      <c r="AOX114" s="511">
        <v>0</v>
      </c>
      <c r="AOY114" s="511">
        <v>0</v>
      </c>
      <c r="AOZ114" s="511">
        <v>0</v>
      </c>
      <c r="APA114" s="511">
        <v>0</v>
      </c>
      <c r="APB114" s="511">
        <v>0</v>
      </c>
      <c r="APC114" s="511">
        <v>0</v>
      </c>
      <c r="APD114" s="511">
        <v>0</v>
      </c>
      <c r="APE114" s="511">
        <v>0</v>
      </c>
      <c r="APF114" s="511">
        <v>0</v>
      </c>
      <c r="APG114" s="511">
        <v>0</v>
      </c>
      <c r="APH114" s="511">
        <v>0</v>
      </c>
      <c r="API114" s="511">
        <v>0</v>
      </c>
      <c r="APJ114" s="511">
        <v>0</v>
      </c>
      <c r="APK114" s="511">
        <v>0</v>
      </c>
      <c r="APL114" s="511">
        <v>0</v>
      </c>
      <c r="APM114" s="511">
        <v>0</v>
      </c>
      <c r="APN114" s="511">
        <v>0</v>
      </c>
      <c r="APO114" s="511">
        <v>0</v>
      </c>
      <c r="APP114" s="511">
        <v>0</v>
      </c>
      <c r="APQ114" s="511">
        <v>0</v>
      </c>
      <c r="APR114" s="511">
        <v>0</v>
      </c>
      <c r="APS114" s="511">
        <v>0</v>
      </c>
      <c r="APT114" s="511">
        <v>0</v>
      </c>
      <c r="APU114" s="511">
        <v>0</v>
      </c>
      <c r="APV114" s="511">
        <v>0</v>
      </c>
      <c r="APW114" s="511">
        <v>0</v>
      </c>
      <c r="APX114" s="511">
        <v>0</v>
      </c>
      <c r="APY114" s="511">
        <v>0</v>
      </c>
      <c r="APZ114" s="511">
        <v>0</v>
      </c>
      <c r="AQA114" s="511">
        <v>0</v>
      </c>
      <c r="AQB114" s="511">
        <v>0</v>
      </c>
      <c r="AQC114" s="511">
        <v>0</v>
      </c>
      <c r="AQD114" s="511">
        <v>0</v>
      </c>
      <c r="AQE114" s="511">
        <v>0</v>
      </c>
      <c r="AQF114" s="511">
        <v>0</v>
      </c>
      <c r="AQG114" s="511">
        <v>0</v>
      </c>
      <c r="AQH114" s="511">
        <v>0</v>
      </c>
      <c r="AQI114" s="511">
        <v>0</v>
      </c>
      <c r="AQJ114" s="511">
        <v>0</v>
      </c>
      <c r="AQK114" s="511">
        <v>0</v>
      </c>
      <c r="AQL114" s="511">
        <v>0</v>
      </c>
      <c r="AQM114" s="511">
        <v>0</v>
      </c>
      <c r="AQN114" s="511">
        <v>0</v>
      </c>
      <c r="AQO114" s="511">
        <v>0</v>
      </c>
      <c r="AQP114" s="511">
        <v>0</v>
      </c>
      <c r="AQQ114" s="511">
        <v>0</v>
      </c>
      <c r="AQR114" s="511">
        <v>0</v>
      </c>
      <c r="AQS114" s="511">
        <v>0</v>
      </c>
      <c r="AQT114" s="511">
        <v>0</v>
      </c>
      <c r="AQU114" s="511">
        <v>0</v>
      </c>
      <c r="AQV114" s="511">
        <v>0</v>
      </c>
      <c r="AQW114" s="511">
        <v>0</v>
      </c>
      <c r="AQX114" s="511">
        <v>0</v>
      </c>
      <c r="AQY114" s="511">
        <v>0</v>
      </c>
      <c r="AQZ114" s="511">
        <v>0</v>
      </c>
      <c r="ARA114" s="511">
        <v>0</v>
      </c>
      <c r="ARB114" s="511">
        <v>0</v>
      </c>
      <c r="ARC114" s="511">
        <v>0</v>
      </c>
      <c r="ARD114" s="511">
        <v>0</v>
      </c>
      <c r="ARE114" s="511">
        <v>0</v>
      </c>
      <c r="ARF114" s="511">
        <v>0</v>
      </c>
      <c r="ARG114" s="511">
        <v>0</v>
      </c>
      <c r="ARH114" s="511">
        <v>0</v>
      </c>
      <c r="ARI114" s="511">
        <v>0</v>
      </c>
      <c r="ARJ114" s="511">
        <v>0</v>
      </c>
      <c r="ARK114" s="511">
        <v>0</v>
      </c>
      <c r="ARL114" s="511">
        <v>0</v>
      </c>
      <c r="ARM114" s="511">
        <v>0</v>
      </c>
      <c r="ARN114" s="511">
        <v>0</v>
      </c>
      <c r="ARO114" s="511">
        <v>0</v>
      </c>
      <c r="ARP114" s="511">
        <v>0</v>
      </c>
      <c r="ARQ114" s="511">
        <v>0</v>
      </c>
      <c r="ARR114" s="511">
        <v>0</v>
      </c>
      <c r="ARS114" s="511">
        <v>0</v>
      </c>
      <c r="ART114" s="511">
        <v>0</v>
      </c>
      <c r="ARU114" s="511">
        <v>0</v>
      </c>
      <c r="ARV114" s="511">
        <v>0</v>
      </c>
      <c r="ARW114" s="511">
        <v>0</v>
      </c>
      <c r="ARX114" s="511">
        <v>0</v>
      </c>
      <c r="ARY114" s="511">
        <v>0</v>
      </c>
      <c r="ARZ114" s="511">
        <v>0</v>
      </c>
      <c r="ASA114" s="511">
        <v>0</v>
      </c>
      <c r="ASB114" s="511">
        <v>0</v>
      </c>
      <c r="ASC114" s="511">
        <v>0</v>
      </c>
      <c r="ASD114" s="511">
        <v>0</v>
      </c>
      <c r="ASE114" s="511">
        <v>0</v>
      </c>
      <c r="ASF114" s="511">
        <v>0</v>
      </c>
      <c r="ASG114" s="511">
        <v>0</v>
      </c>
      <c r="ASH114" s="511">
        <v>0</v>
      </c>
      <c r="ASI114" s="511">
        <v>0</v>
      </c>
      <c r="ASJ114" s="511">
        <v>0</v>
      </c>
      <c r="ASK114" s="511">
        <v>0</v>
      </c>
      <c r="ASL114" s="511">
        <v>0</v>
      </c>
      <c r="ASM114" s="511">
        <v>0</v>
      </c>
      <c r="ASN114" s="511">
        <v>0</v>
      </c>
      <c r="ASO114" s="511">
        <v>0</v>
      </c>
      <c r="ASP114" s="511">
        <v>0</v>
      </c>
      <c r="ASQ114" s="511">
        <v>0</v>
      </c>
      <c r="ASR114" s="511">
        <v>0</v>
      </c>
      <c r="ASS114" s="511">
        <v>0</v>
      </c>
      <c r="AST114" s="511">
        <v>0</v>
      </c>
      <c r="ASU114" s="511">
        <v>0</v>
      </c>
      <c r="ASV114" s="511">
        <v>0</v>
      </c>
      <c r="ASW114" s="511">
        <v>0</v>
      </c>
      <c r="ASX114" s="511">
        <v>0</v>
      </c>
      <c r="ASY114" s="511">
        <v>0</v>
      </c>
      <c r="ASZ114" s="511">
        <v>0</v>
      </c>
      <c r="ATA114" s="511">
        <v>0</v>
      </c>
      <c r="ATB114" s="511">
        <v>0</v>
      </c>
      <c r="ATC114" s="511">
        <v>0</v>
      </c>
      <c r="ATD114" s="511">
        <v>0</v>
      </c>
      <c r="ATE114" s="511">
        <v>0</v>
      </c>
      <c r="ATF114" s="511">
        <v>0</v>
      </c>
      <c r="ATG114" s="511">
        <v>0</v>
      </c>
      <c r="ATH114" s="511">
        <v>0</v>
      </c>
      <c r="ATI114" s="511">
        <v>0</v>
      </c>
      <c r="ATJ114" s="511">
        <v>0</v>
      </c>
      <c r="ATK114" s="511">
        <v>0</v>
      </c>
      <c r="ATL114" s="511">
        <v>0</v>
      </c>
      <c r="ATM114" s="511">
        <v>0</v>
      </c>
      <c r="ATN114" s="511">
        <v>0</v>
      </c>
      <c r="ATO114" s="511">
        <v>0</v>
      </c>
      <c r="ATP114" s="511">
        <v>0</v>
      </c>
      <c r="ATQ114" s="511">
        <v>0</v>
      </c>
      <c r="ATR114" s="511">
        <v>0</v>
      </c>
      <c r="ATS114" s="511">
        <v>0</v>
      </c>
      <c r="ATT114" s="511">
        <v>0</v>
      </c>
      <c r="ATU114" s="511">
        <v>0</v>
      </c>
      <c r="ATV114" s="511">
        <v>0</v>
      </c>
      <c r="ATW114" s="511">
        <v>0</v>
      </c>
      <c r="ATX114" s="511">
        <v>0</v>
      </c>
      <c r="ATY114" s="511">
        <v>0</v>
      </c>
      <c r="ATZ114" s="511">
        <v>0</v>
      </c>
      <c r="AUA114" s="511">
        <v>0</v>
      </c>
      <c r="AUB114" s="511">
        <v>0</v>
      </c>
      <c r="AUC114" s="511">
        <v>0</v>
      </c>
      <c r="AUD114" s="511">
        <v>0</v>
      </c>
      <c r="AUE114" s="511">
        <v>0</v>
      </c>
      <c r="AUF114" s="511">
        <v>0</v>
      </c>
      <c r="AUG114" s="511">
        <v>0</v>
      </c>
      <c r="AUH114" s="511">
        <v>0</v>
      </c>
      <c r="AUI114" s="511">
        <v>0</v>
      </c>
      <c r="AUJ114" s="511">
        <v>0</v>
      </c>
      <c r="AUK114" s="511">
        <v>0</v>
      </c>
      <c r="AUL114" s="511">
        <v>0</v>
      </c>
      <c r="AUM114" s="511">
        <v>0</v>
      </c>
      <c r="AUN114" s="511">
        <v>0</v>
      </c>
      <c r="AUO114" s="511">
        <v>0</v>
      </c>
      <c r="AUP114" s="511">
        <v>0</v>
      </c>
      <c r="AUQ114" s="511">
        <v>0</v>
      </c>
      <c r="AUR114" s="511">
        <v>0</v>
      </c>
      <c r="AUS114" s="511">
        <v>0</v>
      </c>
      <c r="AUT114" s="511">
        <v>0</v>
      </c>
      <c r="AUU114" s="511">
        <v>0</v>
      </c>
      <c r="AUV114" s="511">
        <v>0</v>
      </c>
      <c r="AUW114" s="511">
        <v>0</v>
      </c>
      <c r="AUX114" s="511">
        <v>0</v>
      </c>
      <c r="AUY114" s="511">
        <v>0</v>
      </c>
      <c r="AUZ114" s="511">
        <v>0</v>
      </c>
      <c r="AVA114" s="511">
        <v>0</v>
      </c>
      <c r="AVB114" s="511">
        <v>0</v>
      </c>
      <c r="AVC114" s="511">
        <v>0</v>
      </c>
      <c r="AVD114" s="511">
        <v>0</v>
      </c>
      <c r="AVE114" s="511">
        <v>0</v>
      </c>
      <c r="AVF114" s="511">
        <v>0</v>
      </c>
      <c r="AVG114" s="511">
        <v>0</v>
      </c>
      <c r="AVH114" s="511">
        <v>0</v>
      </c>
      <c r="AVI114" s="511">
        <v>0</v>
      </c>
      <c r="AVJ114" s="511">
        <v>0</v>
      </c>
      <c r="AVK114" s="511">
        <v>0</v>
      </c>
      <c r="AVL114" s="511">
        <v>0</v>
      </c>
      <c r="AVM114" s="511">
        <v>0</v>
      </c>
      <c r="AVN114" s="511">
        <v>0</v>
      </c>
      <c r="AVO114" s="511">
        <v>0</v>
      </c>
      <c r="AVP114" s="511">
        <v>0</v>
      </c>
      <c r="AVQ114" s="511">
        <v>0</v>
      </c>
      <c r="AVR114" s="511">
        <v>0</v>
      </c>
      <c r="AVS114" s="511">
        <v>0</v>
      </c>
      <c r="AVT114" s="511">
        <v>0</v>
      </c>
      <c r="AVU114" s="511">
        <v>0</v>
      </c>
      <c r="AVV114" s="511">
        <v>0</v>
      </c>
      <c r="AVW114" s="511">
        <v>0</v>
      </c>
      <c r="AVX114" s="511">
        <v>0</v>
      </c>
      <c r="AVY114" s="511">
        <v>0</v>
      </c>
      <c r="AVZ114" s="511">
        <v>0</v>
      </c>
      <c r="AWA114" s="511">
        <v>0</v>
      </c>
      <c r="AWB114" s="511">
        <v>0</v>
      </c>
      <c r="AWC114" s="511">
        <v>0</v>
      </c>
      <c r="AWD114" s="511">
        <v>0</v>
      </c>
      <c r="AWE114" s="511">
        <v>0</v>
      </c>
      <c r="AWF114" s="511">
        <v>0</v>
      </c>
      <c r="AWG114" s="511">
        <v>0</v>
      </c>
      <c r="AWH114" s="511">
        <v>0</v>
      </c>
      <c r="AWI114" s="511">
        <v>0</v>
      </c>
      <c r="AWJ114" s="511">
        <v>0</v>
      </c>
      <c r="AWK114" s="511">
        <v>0</v>
      </c>
      <c r="AWL114" s="511">
        <v>0</v>
      </c>
      <c r="AWM114" s="511">
        <v>0</v>
      </c>
      <c r="AWN114" s="511">
        <v>0</v>
      </c>
      <c r="AWO114" s="511">
        <v>0</v>
      </c>
      <c r="AWP114" s="511">
        <v>0</v>
      </c>
      <c r="AWQ114" s="511">
        <v>0</v>
      </c>
      <c r="AWR114" s="511">
        <v>0</v>
      </c>
      <c r="AWS114" s="511">
        <v>0</v>
      </c>
      <c r="AWT114" s="511">
        <v>0</v>
      </c>
      <c r="AWU114" s="511">
        <v>0</v>
      </c>
      <c r="AWV114" s="511">
        <v>0</v>
      </c>
      <c r="AWW114" s="511">
        <v>0</v>
      </c>
      <c r="AWX114" s="511">
        <v>0</v>
      </c>
      <c r="AWY114" s="511">
        <v>0</v>
      </c>
      <c r="AWZ114" s="511">
        <v>0</v>
      </c>
      <c r="AXA114" s="511">
        <v>0</v>
      </c>
      <c r="AXB114" s="511">
        <v>0</v>
      </c>
      <c r="AXC114" s="511">
        <v>0</v>
      </c>
      <c r="AXD114" s="511">
        <v>0</v>
      </c>
      <c r="AXE114" s="511">
        <v>0</v>
      </c>
      <c r="AXF114" s="511">
        <v>0</v>
      </c>
      <c r="AXG114" s="511">
        <v>0</v>
      </c>
      <c r="AXH114" s="511">
        <v>0</v>
      </c>
      <c r="AXI114" s="511">
        <v>0</v>
      </c>
      <c r="AXJ114" s="511">
        <v>0</v>
      </c>
      <c r="AXK114" s="511">
        <v>0</v>
      </c>
      <c r="AXL114" s="511">
        <v>0</v>
      </c>
      <c r="AXM114" s="511">
        <v>0</v>
      </c>
      <c r="AXN114" s="511">
        <v>0</v>
      </c>
      <c r="AXO114" s="511">
        <v>0</v>
      </c>
      <c r="AXP114" s="511">
        <v>0</v>
      </c>
      <c r="AXQ114" s="511">
        <v>0</v>
      </c>
      <c r="AXR114" s="511">
        <v>0</v>
      </c>
      <c r="AXS114" s="511">
        <v>0</v>
      </c>
      <c r="AXT114" s="511">
        <v>0</v>
      </c>
      <c r="AXU114" s="511">
        <v>0</v>
      </c>
      <c r="AXV114" s="511">
        <v>0</v>
      </c>
      <c r="AXW114" s="511">
        <v>0</v>
      </c>
      <c r="AXX114" s="511">
        <v>0</v>
      </c>
      <c r="AXY114" s="511">
        <v>0</v>
      </c>
      <c r="AXZ114" s="511">
        <v>0</v>
      </c>
      <c r="AYA114" s="511">
        <v>0</v>
      </c>
      <c r="AYB114" s="511">
        <v>0</v>
      </c>
      <c r="AYC114" s="511">
        <v>0</v>
      </c>
      <c r="AYD114" s="511">
        <v>0</v>
      </c>
      <c r="AYE114" s="511">
        <v>0</v>
      </c>
      <c r="AYF114" s="511">
        <v>0</v>
      </c>
      <c r="AYG114" s="511">
        <v>0</v>
      </c>
      <c r="AYH114" s="511">
        <v>0</v>
      </c>
      <c r="AYI114" s="511">
        <v>0</v>
      </c>
      <c r="AYJ114" s="511">
        <v>0</v>
      </c>
      <c r="AYK114" s="511">
        <v>0</v>
      </c>
      <c r="AYL114" s="511">
        <v>0</v>
      </c>
      <c r="AYM114" s="511">
        <v>0</v>
      </c>
      <c r="AYN114" s="511">
        <v>0</v>
      </c>
      <c r="AYO114" s="511">
        <v>0</v>
      </c>
      <c r="AYP114" s="511">
        <v>0</v>
      </c>
      <c r="AYQ114" s="511">
        <v>0</v>
      </c>
      <c r="AYR114" s="511">
        <v>0</v>
      </c>
      <c r="AYS114" s="511">
        <v>0</v>
      </c>
      <c r="AYT114" s="511">
        <v>0</v>
      </c>
      <c r="AYU114" s="511">
        <v>0</v>
      </c>
      <c r="AYV114" s="511">
        <v>0</v>
      </c>
      <c r="AYW114" s="511">
        <v>0</v>
      </c>
      <c r="AYX114" s="511">
        <v>0</v>
      </c>
      <c r="AYY114" s="511">
        <v>0</v>
      </c>
      <c r="AYZ114" s="511">
        <v>0</v>
      </c>
      <c r="AZA114" s="511">
        <v>0</v>
      </c>
      <c r="AZB114" s="511">
        <v>0</v>
      </c>
      <c r="AZC114" s="511">
        <v>0</v>
      </c>
      <c r="AZD114" s="511">
        <v>0</v>
      </c>
      <c r="AZE114" s="511">
        <v>0</v>
      </c>
      <c r="AZF114" s="511">
        <v>0</v>
      </c>
      <c r="AZG114" s="511">
        <v>0</v>
      </c>
      <c r="AZH114" s="511">
        <v>0</v>
      </c>
      <c r="AZI114" s="511">
        <v>0</v>
      </c>
      <c r="AZJ114" s="511">
        <v>0</v>
      </c>
      <c r="AZK114" s="511">
        <v>0</v>
      </c>
      <c r="AZL114" s="511">
        <v>0</v>
      </c>
      <c r="AZM114" s="511">
        <v>0</v>
      </c>
      <c r="AZN114" s="511">
        <v>0</v>
      </c>
      <c r="AZO114" s="511">
        <v>0</v>
      </c>
      <c r="AZP114" s="511">
        <v>0</v>
      </c>
      <c r="AZQ114" s="511">
        <v>0</v>
      </c>
      <c r="AZR114" s="511">
        <v>0</v>
      </c>
      <c r="AZS114" s="511">
        <v>0</v>
      </c>
      <c r="AZT114" s="511">
        <v>0</v>
      </c>
      <c r="AZU114" s="511">
        <v>0</v>
      </c>
      <c r="AZV114" s="511">
        <v>0</v>
      </c>
      <c r="AZW114" s="511">
        <v>0</v>
      </c>
      <c r="AZX114" s="511">
        <v>0</v>
      </c>
      <c r="AZY114" s="511">
        <v>0</v>
      </c>
      <c r="AZZ114" s="511">
        <v>0</v>
      </c>
      <c r="BAA114" s="511">
        <v>0</v>
      </c>
      <c r="BAB114" s="511">
        <v>0</v>
      </c>
      <c r="BAC114" s="511">
        <v>0</v>
      </c>
      <c r="BAD114" s="511">
        <v>0</v>
      </c>
      <c r="BAE114" s="511">
        <v>0</v>
      </c>
      <c r="BAF114" s="511">
        <v>0</v>
      </c>
      <c r="BAG114" s="511">
        <v>0</v>
      </c>
      <c r="BAH114" s="511">
        <v>0</v>
      </c>
      <c r="BAI114" s="511">
        <v>0</v>
      </c>
      <c r="BAJ114" s="511">
        <v>0</v>
      </c>
      <c r="BAK114" s="511">
        <v>0</v>
      </c>
      <c r="BAL114" s="511">
        <v>0</v>
      </c>
      <c r="BAM114" s="511">
        <v>0</v>
      </c>
      <c r="BAN114" s="511">
        <v>0</v>
      </c>
      <c r="BAO114" s="511">
        <v>0</v>
      </c>
      <c r="BAP114" s="511">
        <v>0</v>
      </c>
      <c r="BAQ114" s="511">
        <v>0</v>
      </c>
      <c r="BAR114" s="511">
        <v>0</v>
      </c>
      <c r="BAS114" s="511">
        <v>0</v>
      </c>
      <c r="BAT114" s="511">
        <v>0</v>
      </c>
      <c r="BAU114" s="511">
        <v>0</v>
      </c>
      <c r="BAV114" s="511">
        <v>0</v>
      </c>
      <c r="BAW114" s="511">
        <v>0</v>
      </c>
      <c r="BAX114" s="511">
        <v>0</v>
      </c>
      <c r="BAY114" s="511">
        <v>0</v>
      </c>
      <c r="BAZ114" s="511">
        <v>0</v>
      </c>
      <c r="BBA114" s="511">
        <v>0</v>
      </c>
      <c r="BBB114" s="511">
        <v>0</v>
      </c>
      <c r="BBC114" s="511">
        <v>0</v>
      </c>
      <c r="BBD114" s="511">
        <v>0</v>
      </c>
      <c r="BBE114" s="511">
        <v>0</v>
      </c>
      <c r="BBF114" s="511">
        <v>0</v>
      </c>
      <c r="BBG114" s="511">
        <v>0</v>
      </c>
      <c r="BBH114" s="511">
        <v>0</v>
      </c>
      <c r="BBI114" s="511">
        <v>0</v>
      </c>
      <c r="BBJ114" s="511">
        <v>0</v>
      </c>
      <c r="BBK114" s="511">
        <v>0</v>
      </c>
      <c r="BBL114" s="511">
        <v>0</v>
      </c>
      <c r="BBM114" s="511">
        <v>0</v>
      </c>
      <c r="BBN114" s="511">
        <v>0</v>
      </c>
      <c r="BBO114" s="511">
        <v>0</v>
      </c>
      <c r="BBP114" s="511">
        <v>0</v>
      </c>
      <c r="BBQ114" s="511">
        <v>0</v>
      </c>
      <c r="BBR114" s="511">
        <v>0</v>
      </c>
      <c r="BBS114" s="511">
        <v>0</v>
      </c>
      <c r="BBT114" s="511">
        <v>0</v>
      </c>
      <c r="BBU114" s="511">
        <v>0</v>
      </c>
      <c r="BBV114" s="511">
        <v>0</v>
      </c>
      <c r="BBW114" s="511">
        <v>0</v>
      </c>
      <c r="BBX114" s="511">
        <v>0</v>
      </c>
      <c r="BBY114" s="511">
        <v>0</v>
      </c>
      <c r="BBZ114" s="511">
        <v>0</v>
      </c>
      <c r="BCA114" s="511">
        <v>0</v>
      </c>
      <c r="BCB114" s="511">
        <v>0</v>
      </c>
      <c r="BCC114" s="511">
        <v>0</v>
      </c>
      <c r="BCD114" s="511">
        <v>0</v>
      </c>
      <c r="BCE114" s="511">
        <v>0</v>
      </c>
      <c r="BCF114" s="511">
        <v>0</v>
      </c>
      <c r="BCG114" s="511">
        <v>0</v>
      </c>
      <c r="BCH114" s="511">
        <v>0</v>
      </c>
      <c r="BCI114" s="511">
        <v>0</v>
      </c>
      <c r="BCJ114" s="511">
        <v>0</v>
      </c>
      <c r="BCK114" s="511">
        <v>0</v>
      </c>
      <c r="BCL114" s="511">
        <v>0</v>
      </c>
      <c r="BCM114" s="511">
        <v>0</v>
      </c>
      <c r="BCN114" s="511">
        <v>0</v>
      </c>
      <c r="BCO114" s="511">
        <v>0</v>
      </c>
      <c r="BCP114" s="511">
        <v>0</v>
      </c>
      <c r="BCQ114" s="511">
        <v>0</v>
      </c>
      <c r="BCR114" s="511">
        <v>0</v>
      </c>
      <c r="BCS114" s="511">
        <v>0</v>
      </c>
      <c r="BCT114" s="511">
        <v>0</v>
      </c>
      <c r="BCU114" s="511">
        <v>0</v>
      </c>
      <c r="BCV114" s="511">
        <v>0</v>
      </c>
      <c r="BCW114" s="511">
        <v>0</v>
      </c>
      <c r="BCX114" s="511">
        <v>0</v>
      </c>
      <c r="BCY114" s="511">
        <v>0</v>
      </c>
      <c r="BCZ114" s="511">
        <v>0</v>
      </c>
      <c r="BDA114" s="511">
        <v>0</v>
      </c>
      <c r="BDB114" s="511">
        <v>0</v>
      </c>
      <c r="BDC114" s="511">
        <v>0</v>
      </c>
      <c r="BDD114" s="511">
        <v>0</v>
      </c>
      <c r="BDE114" s="511">
        <v>0</v>
      </c>
      <c r="BDF114" s="511">
        <v>0</v>
      </c>
      <c r="BDG114" s="511">
        <v>0</v>
      </c>
      <c r="BDH114" s="511">
        <v>0</v>
      </c>
      <c r="BDI114" s="511">
        <v>0</v>
      </c>
      <c r="BDJ114" s="511">
        <v>0</v>
      </c>
      <c r="BDK114" s="511">
        <v>0</v>
      </c>
      <c r="BDL114" s="511">
        <v>0</v>
      </c>
      <c r="BDM114" s="511">
        <v>0</v>
      </c>
      <c r="BDN114" s="511">
        <v>0</v>
      </c>
      <c r="BDO114" s="511">
        <v>0</v>
      </c>
      <c r="BDP114" s="511">
        <v>0</v>
      </c>
      <c r="BDQ114" s="511">
        <v>0</v>
      </c>
      <c r="BDR114" s="511">
        <v>0</v>
      </c>
      <c r="BDS114" s="511">
        <v>0</v>
      </c>
      <c r="BDT114" s="511">
        <v>0</v>
      </c>
      <c r="BDU114" s="511">
        <v>0</v>
      </c>
      <c r="BDV114" s="511">
        <v>0</v>
      </c>
      <c r="BDW114" s="511">
        <v>0</v>
      </c>
      <c r="BDX114" s="511">
        <v>0</v>
      </c>
      <c r="BDY114" s="511">
        <v>0</v>
      </c>
      <c r="BDZ114" s="511">
        <v>0</v>
      </c>
      <c r="BEA114" s="511">
        <v>0</v>
      </c>
      <c r="BEB114" s="511">
        <v>0</v>
      </c>
      <c r="BEC114" s="511">
        <v>0</v>
      </c>
      <c r="BED114" s="511">
        <v>0</v>
      </c>
      <c r="BEE114" s="511">
        <v>0</v>
      </c>
      <c r="BEF114" s="511">
        <v>0</v>
      </c>
      <c r="BEG114" s="511">
        <v>0</v>
      </c>
      <c r="BEH114" s="511">
        <v>0</v>
      </c>
      <c r="BEI114" s="511">
        <v>0</v>
      </c>
      <c r="BEJ114" s="511">
        <v>0</v>
      </c>
      <c r="BEK114" s="511">
        <v>0</v>
      </c>
      <c r="BEL114" s="511">
        <v>0</v>
      </c>
      <c r="BEM114" s="511">
        <v>0</v>
      </c>
      <c r="BEN114" s="511">
        <v>0</v>
      </c>
      <c r="BEO114" s="511">
        <v>0</v>
      </c>
      <c r="BEP114" s="511">
        <v>0</v>
      </c>
      <c r="BEQ114" s="511">
        <v>0</v>
      </c>
      <c r="BER114" s="511">
        <v>0</v>
      </c>
      <c r="BES114" s="511">
        <v>0</v>
      </c>
      <c r="BET114" s="511">
        <v>0</v>
      </c>
      <c r="BEU114" s="511">
        <v>0</v>
      </c>
      <c r="BEV114" s="511">
        <v>0</v>
      </c>
      <c r="BEW114" s="511">
        <v>0</v>
      </c>
      <c r="BEX114" s="511">
        <v>0</v>
      </c>
      <c r="BEY114" s="511">
        <v>0</v>
      </c>
      <c r="BEZ114" s="511">
        <v>0</v>
      </c>
      <c r="BFA114" s="511">
        <v>0</v>
      </c>
      <c r="BFB114" s="511">
        <v>0</v>
      </c>
      <c r="BFC114" s="511">
        <v>0</v>
      </c>
      <c r="BFD114" s="511">
        <v>0</v>
      </c>
      <c r="BFE114" s="511">
        <v>0</v>
      </c>
      <c r="BFF114" s="511">
        <v>0</v>
      </c>
      <c r="BFG114" s="511">
        <v>0</v>
      </c>
      <c r="BFH114" s="511">
        <v>0</v>
      </c>
      <c r="BFI114" s="511">
        <v>0</v>
      </c>
      <c r="BFJ114" s="511">
        <v>0</v>
      </c>
      <c r="BFK114" s="511">
        <v>0</v>
      </c>
      <c r="BFL114" s="511">
        <v>0</v>
      </c>
      <c r="BFM114" s="511">
        <v>0</v>
      </c>
      <c r="BFN114" s="511">
        <v>0</v>
      </c>
      <c r="BFO114" s="511">
        <v>0</v>
      </c>
      <c r="BFP114" s="511">
        <v>0</v>
      </c>
      <c r="BFQ114" s="511">
        <v>0</v>
      </c>
      <c r="BFR114" s="511">
        <v>0</v>
      </c>
      <c r="BFS114" s="511">
        <v>0</v>
      </c>
      <c r="BFT114" s="511">
        <v>0</v>
      </c>
      <c r="BFU114" s="511">
        <v>0</v>
      </c>
      <c r="BFV114" s="511">
        <v>0</v>
      </c>
      <c r="BFW114" s="511">
        <v>0</v>
      </c>
      <c r="BFX114" s="511">
        <v>0</v>
      </c>
      <c r="BFY114" s="511">
        <v>0</v>
      </c>
      <c r="BFZ114" s="511">
        <v>0</v>
      </c>
      <c r="BGA114" s="511">
        <v>0</v>
      </c>
      <c r="BGB114" s="511">
        <v>0</v>
      </c>
      <c r="BGC114" s="511">
        <v>0</v>
      </c>
      <c r="BGD114" s="511">
        <v>0</v>
      </c>
      <c r="BGE114" s="511">
        <v>0</v>
      </c>
      <c r="BGF114" s="511">
        <v>0</v>
      </c>
      <c r="BGG114" s="511">
        <v>0</v>
      </c>
      <c r="BGH114" s="511">
        <v>0</v>
      </c>
      <c r="BGI114" s="511">
        <v>0</v>
      </c>
      <c r="BGJ114" s="511">
        <v>0</v>
      </c>
      <c r="BGK114" s="511">
        <v>0</v>
      </c>
      <c r="BGL114" s="511">
        <v>0</v>
      </c>
      <c r="BGM114" s="511">
        <v>0</v>
      </c>
      <c r="BGN114" s="511">
        <v>0</v>
      </c>
      <c r="BGO114" s="511">
        <v>0</v>
      </c>
      <c r="BGP114" s="511">
        <v>0</v>
      </c>
      <c r="BGQ114" s="511">
        <v>0</v>
      </c>
      <c r="BGR114" s="511">
        <v>0</v>
      </c>
      <c r="BGS114" s="511">
        <v>0</v>
      </c>
      <c r="BGT114" s="511">
        <v>0</v>
      </c>
      <c r="BGU114" s="511">
        <v>0</v>
      </c>
      <c r="BGV114" s="511">
        <v>0</v>
      </c>
      <c r="BGW114" s="511">
        <v>0</v>
      </c>
      <c r="BGX114" s="511">
        <v>0</v>
      </c>
      <c r="BGY114" s="511">
        <v>0</v>
      </c>
      <c r="BGZ114" s="511">
        <v>0</v>
      </c>
      <c r="BHA114" s="511">
        <v>0</v>
      </c>
      <c r="BHB114" s="511">
        <v>0</v>
      </c>
      <c r="BHC114" s="511">
        <v>0</v>
      </c>
      <c r="BHD114" s="511">
        <v>0</v>
      </c>
      <c r="BHE114" s="511">
        <v>0</v>
      </c>
      <c r="BHF114" s="511">
        <v>0</v>
      </c>
      <c r="BHG114" s="511">
        <v>0</v>
      </c>
      <c r="BHH114" s="511">
        <v>0</v>
      </c>
      <c r="BHI114" s="511">
        <v>0</v>
      </c>
      <c r="BHJ114" s="511">
        <v>0</v>
      </c>
      <c r="BHK114" s="511">
        <v>0</v>
      </c>
      <c r="BHL114" s="511">
        <v>0</v>
      </c>
      <c r="BHM114" s="511">
        <v>0</v>
      </c>
      <c r="BHN114" s="511">
        <v>0</v>
      </c>
      <c r="BHO114" s="511">
        <v>0</v>
      </c>
      <c r="BHP114" s="511">
        <v>0</v>
      </c>
      <c r="BHQ114" s="511">
        <v>0</v>
      </c>
      <c r="BHR114" s="511">
        <v>0</v>
      </c>
      <c r="BHS114" s="511">
        <v>0</v>
      </c>
      <c r="BHT114" s="511">
        <v>0</v>
      </c>
      <c r="BHU114" s="511">
        <v>0</v>
      </c>
      <c r="BHV114" s="511">
        <v>0</v>
      </c>
      <c r="BHW114" s="511">
        <v>0</v>
      </c>
      <c r="BHX114" s="511">
        <v>0</v>
      </c>
      <c r="BHY114" s="511">
        <v>0</v>
      </c>
      <c r="BHZ114" s="511">
        <v>0</v>
      </c>
      <c r="BIA114" s="511">
        <v>0</v>
      </c>
      <c r="BIB114" s="511">
        <v>0</v>
      </c>
      <c r="BIC114" s="511">
        <v>0</v>
      </c>
      <c r="BID114" s="511">
        <v>0</v>
      </c>
      <c r="BIE114" s="511">
        <v>0</v>
      </c>
      <c r="BIF114" s="511">
        <v>0</v>
      </c>
      <c r="BIG114" s="511">
        <v>0</v>
      </c>
      <c r="BIH114" s="511">
        <v>0</v>
      </c>
      <c r="BII114" s="511">
        <v>0</v>
      </c>
      <c r="BIJ114" s="511">
        <v>0</v>
      </c>
      <c r="BIK114" s="511">
        <v>0</v>
      </c>
      <c r="BIL114" s="511">
        <v>0</v>
      </c>
      <c r="BIM114" s="511">
        <v>0</v>
      </c>
      <c r="BIN114" s="511">
        <v>0</v>
      </c>
      <c r="BIO114" s="511">
        <v>0</v>
      </c>
      <c r="BIP114" s="511">
        <v>0</v>
      </c>
      <c r="BIQ114" s="511">
        <v>0</v>
      </c>
      <c r="BIR114" s="511">
        <v>0</v>
      </c>
      <c r="BIS114" s="511">
        <v>0</v>
      </c>
      <c r="BIT114" s="511">
        <v>0</v>
      </c>
      <c r="BIU114" s="511">
        <v>0</v>
      </c>
      <c r="BIV114" s="511">
        <v>0</v>
      </c>
      <c r="BIW114" s="511">
        <v>0</v>
      </c>
      <c r="BIX114" s="511">
        <v>0</v>
      </c>
      <c r="BIY114" s="511">
        <v>0</v>
      </c>
      <c r="BIZ114" s="511">
        <v>0</v>
      </c>
      <c r="BJA114" s="511">
        <v>0</v>
      </c>
      <c r="BJB114" s="511">
        <v>0</v>
      </c>
      <c r="BJC114" s="511">
        <v>0</v>
      </c>
      <c r="BJD114" s="511">
        <v>0</v>
      </c>
      <c r="BJE114" s="511">
        <v>0</v>
      </c>
      <c r="BJF114" s="511">
        <v>0</v>
      </c>
      <c r="BJG114" s="511">
        <v>0</v>
      </c>
      <c r="BJH114" s="511">
        <v>0</v>
      </c>
      <c r="BJI114" s="511">
        <v>0</v>
      </c>
      <c r="BJJ114" s="511">
        <v>0</v>
      </c>
      <c r="BJK114" s="511">
        <v>0</v>
      </c>
      <c r="BJL114" s="511">
        <v>0</v>
      </c>
      <c r="BJM114" s="511">
        <v>0</v>
      </c>
      <c r="BJN114" s="511">
        <v>0</v>
      </c>
      <c r="BJO114" s="511">
        <v>0</v>
      </c>
      <c r="BJP114" s="511">
        <v>0</v>
      </c>
      <c r="BJQ114" s="511">
        <v>0</v>
      </c>
      <c r="BJR114" s="511">
        <v>0</v>
      </c>
      <c r="BJS114" s="511">
        <v>0</v>
      </c>
      <c r="BJT114" s="511">
        <v>0</v>
      </c>
      <c r="BJU114" s="511">
        <v>0</v>
      </c>
      <c r="BJV114" s="511">
        <v>0</v>
      </c>
      <c r="BJW114" s="511">
        <v>0</v>
      </c>
      <c r="BJX114" s="511">
        <v>0</v>
      </c>
      <c r="BJY114" s="511">
        <v>0</v>
      </c>
      <c r="BJZ114" s="511">
        <v>0</v>
      </c>
      <c r="BKA114" s="511">
        <v>0</v>
      </c>
      <c r="BKB114" s="511">
        <v>0</v>
      </c>
      <c r="BKC114" s="511">
        <v>0</v>
      </c>
      <c r="BKD114" s="511">
        <v>0</v>
      </c>
      <c r="BKE114" s="511">
        <v>0</v>
      </c>
      <c r="BKF114" s="511">
        <v>0</v>
      </c>
      <c r="BKG114" s="511">
        <v>0</v>
      </c>
      <c r="BKH114" s="511">
        <v>0</v>
      </c>
      <c r="BKI114" s="511">
        <v>0</v>
      </c>
      <c r="BKJ114" s="511">
        <v>0</v>
      </c>
      <c r="BKK114" s="511">
        <v>0</v>
      </c>
      <c r="BKL114" s="511">
        <v>0</v>
      </c>
      <c r="BKM114" s="511">
        <v>0</v>
      </c>
      <c r="BKN114" s="511">
        <v>0</v>
      </c>
      <c r="BKO114" s="511">
        <v>0</v>
      </c>
      <c r="BKP114" s="511">
        <v>0</v>
      </c>
      <c r="BKQ114" s="511">
        <v>0</v>
      </c>
      <c r="BKR114" s="511">
        <v>0</v>
      </c>
      <c r="BKS114" s="511">
        <v>0</v>
      </c>
      <c r="BKT114" s="511">
        <v>0</v>
      </c>
      <c r="BKU114" s="511">
        <v>0</v>
      </c>
      <c r="BKV114" s="511">
        <v>0</v>
      </c>
      <c r="BKW114" s="511">
        <v>0</v>
      </c>
      <c r="BKX114" s="511">
        <v>0</v>
      </c>
      <c r="BKY114" s="511">
        <v>0</v>
      </c>
      <c r="BKZ114" s="511">
        <v>0</v>
      </c>
      <c r="BLA114" s="511">
        <v>0</v>
      </c>
      <c r="BLB114" s="511">
        <v>0</v>
      </c>
      <c r="BLC114" s="511">
        <v>0</v>
      </c>
      <c r="BLD114" s="511">
        <v>0</v>
      </c>
      <c r="BLE114" s="511">
        <v>0</v>
      </c>
      <c r="BLF114" s="511">
        <v>0</v>
      </c>
      <c r="BLG114" s="511">
        <v>0</v>
      </c>
      <c r="BLH114" s="511">
        <v>0</v>
      </c>
      <c r="BLI114" s="511">
        <v>0</v>
      </c>
      <c r="BLJ114" s="511">
        <v>0</v>
      </c>
      <c r="BLK114" s="511">
        <v>0</v>
      </c>
      <c r="BLL114" s="511">
        <v>0</v>
      </c>
      <c r="BLM114" s="511">
        <v>0</v>
      </c>
      <c r="BLN114" s="511">
        <v>0</v>
      </c>
      <c r="BLO114" s="511">
        <v>0</v>
      </c>
      <c r="BLP114" s="511">
        <v>0</v>
      </c>
      <c r="BLQ114" s="511">
        <v>0</v>
      </c>
      <c r="BLR114" s="511">
        <v>0</v>
      </c>
      <c r="BLS114" s="511">
        <v>0</v>
      </c>
      <c r="BLT114" s="511">
        <v>0</v>
      </c>
      <c r="BLU114" s="511">
        <v>0</v>
      </c>
      <c r="BLV114" s="511">
        <v>0</v>
      </c>
      <c r="BLW114" s="511">
        <v>0</v>
      </c>
      <c r="BLX114" s="511">
        <v>0</v>
      </c>
      <c r="BLY114" s="511">
        <v>0</v>
      </c>
      <c r="BLZ114" s="511">
        <v>0</v>
      </c>
      <c r="BMA114" s="511">
        <v>0</v>
      </c>
      <c r="BMB114" s="511">
        <v>0</v>
      </c>
      <c r="BMC114" s="511">
        <v>0</v>
      </c>
      <c r="BMD114" s="511">
        <v>0</v>
      </c>
      <c r="BME114" s="511">
        <v>0</v>
      </c>
      <c r="BMF114" s="511">
        <v>0</v>
      </c>
      <c r="BMG114" s="511">
        <v>0</v>
      </c>
      <c r="BMH114" s="511">
        <v>0</v>
      </c>
      <c r="BMI114" s="511">
        <v>0</v>
      </c>
      <c r="BMJ114" s="511">
        <v>0</v>
      </c>
      <c r="BMK114" s="511">
        <v>0</v>
      </c>
      <c r="BML114" s="511">
        <v>0</v>
      </c>
      <c r="BMM114" s="511">
        <v>0</v>
      </c>
      <c r="BMN114" s="511">
        <v>0</v>
      </c>
      <c r="BMO114" s="511">
        <v>0</v>
      </c>
      <c r="BMP114" s="511">
        <v>0</v>
      </c>
      <c r="BMQ114" s="511">
        <v>0</v>
      </c>
      <c r="BMR114" s="511">
        <v>0</v>
      </c>
      <c r="BMS114" s="511">
        <v>0</v>
      </c>
      <c r="BMT114" s="511">
        <v>0</v>
      </c>
      <c r="BMU114" s="511">
        <v>0</v>
      </c>
      <c r="BMV114" s="511">
        <v>0</v>
      </c>
      <c r="BMW114" s="511">
        <v>0</v>
      </c>
      <c r="BMX114" s="511">
        <v>0</v>
      </c>
      <c r="BMY114" s="511">
        <v>0</v>
      </c>
      <c r="BMZ114" s="511">
        <v>0</v>
      </c>
      <c r="BNA114" s="511">
        <v>0</v>
      </c>
      <c r="BNB114" s="511">
        <v>0</v>
      </c>
      <c r="BNC114" s="511">
        <v>0</v>
      </c>
      <c r="BND114" s="511">
        <v>0</v>
      </c>
      <c r="BNE114" s="511">
        <v>0</v>
      </c>
      <c r="BNF114" s="511">
        <v>0</v>
      </c>
      <c r="BNG114" s="511">
        <v>0</v>
      </c>
      <c r="BNH114" s="511">
        <v>0</v>
      </c>
      <c r="BNI114" s="511">
        <v>0</v>
      </c>
      <c r="BNJ114" s="511">
        <v>0</v>
      </c>
      <c r="BNK114" s="511">
        <v>0</v>
      </c>
      <c r="BNL114" s="511">
        <v>0</v>
      </c>
      <c r="BNM114" s="511">
        <v>0</v>
      </c>
      <c r="BNN114" s="511">
        <v>0</v>
      </c>
      <c r="BNO114" s="511">
        <v>0</v>
      </c>
      <c r="BNP114" s="511">
        <v>0</v>
      </c>
      <c r="BNQ114" s="511">
        <v>0</v>
      </c>
      <c r="BNR114" s="511">
        <v>0</v>
      </c>
      <c r="BNS114" s="511">
        <v>0</v>
      </c>
      <c r="BNT114" s="511">
        <v>0</v>
      </c>
      <c r="BNU114" s="511">
        <v>0</v>
      </c>
      <c r="BNV114" s="511">
        <v>0</v>
      </c>
      <c r="BNW114" s="511">
        <v>0</v>
      </c>
      <c r="BNX114" s="511">
        <v>0</v>
      </c>
      <c r="BNY114" s="511">
        <v>0</v>
      </c>
      <c r="BNZ114" s="511">
        <v>0</v>
      </c>
      <c r="BOA114" s="511">
        <v>0</v>
      </c>
      <c r="BOB114" s="511">
        <v>0</v>
      </c>
      <c r="BOC114" s="511">
        <v>0</v>
      </c>
      <c r="BOD114" s="511">
        <v>0</v>
      </c>
      <c r="BOE114" s="511">
        <v>0</v>
      </c>
      <c r="BOF114" s="511">
        <v>0</v>
      </c>
      <c r="BOG114" s="511">
        <v>0</v>
      </c>
      <c r="BOH114" s="511">
        <v>0</v>
      </c>
      <c r="BOI114" s="511">
        <v>0</v>
      </c>
      <c r="BOJ114" s="511">
        <v>0</v>
      </c>
      <c r="BOK114" s="511">
        <v>0</v>
      </c>
      <c r="BOL114" s="511">
        <v>0</v>
      </c>
      <c r="BOM114" s="511">
        <v>0</v>
      </c>
      <c r="BON114" s="511">
        <v>0</v>
      </c>
      <c r="BOO114" s="511">
        <v>0</v>
      </c>
      <c r="BOP114" s="511">
        <v>0</v>
      </c>
      <c r="BOQ114" s="511">
        <v>0</v>
      </c>
      <c r="BOR114" s="511">
        <v>0</v>
      </c>
      <c r="BOS114" s="511">
        <v>0</v>
      </c>
      <c r="BOT114" s="511">
        <v>0</v>
      </c>
      <c r="BOU114" s="511">
        <v>0</v>
      </c>
      <c r="BOV114" s="511">
        <v>0</v>
      </c>
      <c r="BOW114" s="511">
        <v>0</v>
      </c>
      <c r="BOX114" s="511">
        <v>0</v>
      </c>
      <c r="BOY114" s="511">
        <v>0</v>
      </c>
      <c r="BOZ114" s="511">
        <v>0</v>
      </c>
      <c r="BPA114" s="511">
        <v>0</v>
      </c>
      <c r="BPB114" s="511">
        <v>0</v>
      </c>
      <c r="BPC114" s="511">
        <v>0</v>
      </c>
      <c r="BPD114" s="511">
        <v>0</v>
      </c>
      <c r="BPE114" s="511">
        <v>0</v>
      </c>
      <c r="BPF114" s="511">
        <v>0</v>
      </c>
      <c r="BPG114" s="511">
        <v>0</v>
      </c>
      <c r="BPH114" s="511">
        <v>0</v>
      </c>
      <c r="BPI114" s="511">
        <v>0</v>
      </c>
      <c r="BPJ114" s="511">
        <v>0</v>
      </c>
      <c r="BPK114" s="511">
        <v>0</v>
      </c>
      <c r="BPL114" s="511">
        <v>0</v>
      </c>
      <c r="BPM114" s="511">
        <v>0</v>
      </c>
      <c r="BPN114" s="511">
        <v>0</v>
      </c>
      <c r="BPO114" s="511">
        <v>0</v>
      </c>
      <c r="BPP114" s="511">
        <v>0</v>
      </c>
      <c r="BPQ114" s="511">
        <v>0</v>
      </c>
      <c r="BPR114" s="511">
        <v>0</v>
      </c>
      <c r="BPS114" s="511">
        <v>0</v>
      </c>
      <c r="BPT114" s="511">
        <v>0</v>
      </c>
      <c r="BPU114" s="511">
        <v>0</v>
      </c>
      <c r="BPV114" s="511">
        <v>0</v>
      </c>
      <c r="BPW114" s="511">
        <v>0</v>
      </c>
      <c r="BPX114" s="511">
        <v>0</v>
      </c>
      <c r="BPY114" s="511">
        <v>0</v>
      </c>
      <c r="BPZ114" s="511">
        <v>0</v>
      </c>
      <c r="BQA114" s="511">
        <v>0</v>
      </c>
      <c r="BQB114" s="511">
        <v>0</v>
      </c>
      <c r="BQC114" s="511">
        <v>0</v>
      </c>
      <c r="BQD114" s="511">
        <v>0</v>
      </c>
      <c r="BQE114" s="511">
        <v>0</v>
      </c>
      <c r="BQF114" s="511">
        <v>0</v>
      </c>
      <c r="BQG114" s="511">
        <v>0</v>
      </c>
      <c r="BQH114" s="511">
        <v>0</v>
      </c>
      <c r="BQI114" s="511">
        <v>0</v>
      </c>
      <c r="BQJ114" s="511">
        <v>0</v>
      </c>
      <c r="BQK114" s="511">
        <v>0</v>
      </c>
      <c r="BQL114" s="511">
        <v>0</v>
      </c>
      <c r="BQM114" s="511">
        <v>0</v>
      </c>
      <c r="BQN114" s="511">
        <v>0</v>
      </c>
      <c r="BQO114" s="511">
        <v>0</v>
      </c>
      <c r="BQP114" s="511">
        <v>0</v>
      </c>
      <c r="BQQ114" s="511">
        <v>0</v>
      </c>
      <c r="BQR114" s="511">
        <v>0</v>
      </c>
      <c r="BQS114" s="511">
        <v>0</v>
      </c>
      <c r="BQT114" s="511">
        <v>0</v>
      </c>
      <c r="BQU114" s="511">
        <v>0</v>
      </c>
      <c r="BQV114" s="511">
        <v>0</v>
      </c>
      <c r="BQW114" s="511">
        <v>0</v>
      </c>
      <c r="BQX114" s="511">
        <v>0</v>
      </c>
      <c r="BQY114" s="511">
        <v>0</v>
      </c>
      <c r="BQZ114" s="511">
        <v>0</v>
      </c>
      <c r="BRA114" s="511">
        <v>0</v>
      </c>
      <c r="BRB114" s="511">
        <v>0</v>
      </c>
      <c r="BRC114" s="511">
        <v>0</v>
      </c>
      <c r="BRD114" s="511">
        <v>0</v>
      </c>
      <c r="BRE114" s="511">
        <v>0</v>
      </c>
      <c r="BRF114" s="511">
        <v>0</v>
      </c>
      <c r="BRG114" s="511">
        <v>0</v>
      </c>
      <c r="BRH114" s="511">
        <v>0</v>
      </c>
      <c r="BRI114" s="511">
        <v>0</v>
      </c>
      <c r="BRJ114" s="511">
        <v>0</v>
      </c>
      <c r="BRK114" s="511">
        <v>0</v>
      </c>
      <c r="BRL114" s="511">
        <v>0</v>
      </c>
      <c r="BRM114" s="511">
        <v>0</v>
      </c>
      <c r="BRN114" s="511">
        <v>0</v>
      </c>
      <c r="BRO114" s="511">
        <v>0</v>
      </c>
      <c r="BRP114" s="511">
        <v>0</v>
      </c>
      <c r="BRQ114" s="511">
        <v>0</v>
      </c>
      <c r="BRR114" s="511">
        <v>0</v>
      </c>
      <c r="BRS114" s="511">
        <v>0</v>
      </c>
      <c r="BRT114" s="511">
        <v>0</v>
      </c>
      <c r="BRU114" s="511">
        <v>0</v>
      </c>
      <c r="BRV114" s="511">
        <v>0</v>
      </c>
      <c r="BRW114" s="511">
        <v>0</v>
      </c>
      <c r="BRX114" s="511">
        <v>0</v>
      </c>
      <c r="BRY114" s="511">
        <v>0</v>
      </c>
      <c r="BRZ114" s="511">
        <v>0</v>
      </c>
      <c r="BSA114" s="511">
        <v>0</v>
      </c>
      <c r="BSB114" s="511">
        <v>0</v>
      </c>
      <c r="BSC114" s="511">
        <v>0</v>
      </c>
      <c r="BSD114" s="511">
        <v>0</v>
      </c>
      <c r="BSE114" s="511">
        <v>0</v>
      </c>
      <c r="BSF114" s="511">
        <v>0</v>
      </c>
      <c r="BSG114" s="511">
        <v>0</v>
      </c>
      <c r="BSH114" s="511">
        <v>0</v>
      </c>
      <c r="BSI114" s="511">
        <v>0</v>
      </c>
      <c r="BSJ114" s="511">
        <v>0</v>
      </c>
      <c r="BSK114" s="511">
        <v>0</v>
      </c>
      <c r="BSL114" s="511">
        <v>0</v>
      </c>
      <c r="BSM114" s="511">
        <v>0</v>
      </c>
      <c r="BSN114" s="511">
        <v>0</v>
      </c>
      <c r="BSO114" s="511">
        <v>0</v>
      </c>
      <c r="BSP114" s="511">
        <v>0</v>
      </c>
      <c r="BSQ114" s="511">
        <v>0</v>
      </c>
      <c r="BSR114" s="511">
        <v>0</v>
      </c>
      <c r="BSS114" s="511">
        <v>0</v>
      </c>
      <c r="BST114" s="511">
        <v>0</v>
      </c>
      <c r="BSU114" s="511">
        <v>0</v>
      </c>
      <c r="BSV114" s="511">
        <v>0</v>
      </c>
      <c r="BSW114" s="511">
        <v>0</v>
      </c>
      <c r="BSX114" s="511">
        <v>0</v>
      </c>
      <c r="BSY114" s="511">
        <v>0</v>
      </c>
      <c r="BSZ114" s="511">
        <v>0</v>
      </c>
      <c r="BTA114" s="511">
        <v>0</v>
      </c>
      <c r="BTB114" s="511">
        <v>0</v>
      </c>
      <c r="BTC114" s="511">
        <v>0</v>
      </c>
      <c r="BTD114" s="511">
        <v>0</v>
      </c>
      <c r="BTE114" s="511">
        <v>0</v>
      </c>
      <c r="BTF114" s="511">
        <v>0</v>
      </c>
      <c r="BTG114" s="511">
        <v>0</v>
      </c>
      <c r="BTH114" s="511">
        <v>0</v>
      </c>
      <c r="BTI114" s="511">
        <v>0</v>
      </c>
      <c r="BTJ114" s="511">
        <v>0</v>
      </c>
      <c r="BTK114" s="511">
        <v>0</v>
      </c>
      <c r="BTL114" s="511">
        <v>0</v>
      </c>
      <c r="BTM114" s="511">
        <v>0</v>
      </c>
      <c r="BTN114" s="511">
        <v>0</v>
      </c>
      <c r="BTO114" s="511">
        <v>0</v>
      </c>
      <c r="BTP114" s="511">
        <v>0</v>
      </c>
      <c r="BTQ114" s="511">
        <v>0</v>
      </c>
      <c r="BTR114" s="511">
        <v>0</v>
      </c>
      <c r="BTS114" s="511">
        <v>0</v>
      </c>
      <c r="BTT114" s="511">
        <v>0</v>
      </c>
      <c r="BTU114" s="511">
        <v>0</v>
      </c>
      <c r="BTV114" s="511">
        <v>0</v>
      </c>
      <c r="BTW114" s="511">
        <v>0</v>
      </c>
      <c r="BTX114" s="511">
        <v>0</v>
      </c>
      <c r="BTY114" s="511">
        <v>0</v>
      </c>
      <c r="BTZ114" s="511">
        <v>0</v>
      </c>
      <c r="BUA114" s="511">
        <v>0</v>
      </c>
      <c r="BUB114" s="511">
        <v>0</v>
      </c>
      <c r="BUC114" s="511">
        <v>0</v>
      </c>
      <c r="BUD114" s="511">
        <v>0</v>
      </c>
      <c r="BUE114" s="511">
        <v>0</v>
      </c>
      <c r="BUF114" s="511">
        <v>0</v>
      </c>
      <c r="BUG114" s="511">
        <v>0</v>
      </c>
      <c r="BUH114" s="511">
        <v>0</v>
      </c>
      <c r="BUI114" s="511">
        <v>0</v>
      </c>
      <c r="BUJ114" s="511">
        <v>0</v>
      </c>
      <c r="BUK114" s="511">
        <v>0</v>
      </c>
      <c r="BUL114" s="511">
        <v>0</v>
      </c>
      <c r="BUM114" s="511">
        <v>0</v>
      </c>
      <c r="BUN114" s="511">
        <v>0</v>
      </c>
      <c r="BUO114" s="511">
        <v>0</v>
      </c>
      <c r="BUP114" s="511">
        <v>0</v>
      </c>
      <c r="BUQ114" s="511">
        <v>0</v>
      </c>
      <c r="BUR114" s="511">
        <v>0</v>
      </c>
      <c r="BUS114" s="511">
        <v>0</v>
      </c>
      <c r="BUT114" s="511">
        <v>0</v>
      </c>
      <c r="BUU114" s="511">
        <v>0</v>
      </c>
      <c r="BUV114" s="511">
        <v>0</v>
      </c>
      <c r="BUW114" s="511">
        <v>0</v>
      </c>
      <c r="BUX114" s="511">
        <v>0</v>
      </c>
      <c r="BUY114" s="511">
        <v>0</v>
      </c>
      <c r="BUZ114" s="511">
        <v>0</v>
      </c>
      <c r="BVA114" s="511">
        <v>0</v>
      </c>
      <c r="BVB114" s="511">
        <v>0</v>
      </c>
      <c r="BVC114" s="511">
        <v>0</v>
      </c>
      <c r="BVD114" s="511">
        <v>0</v>
      </c>
      <c r="BVE114" s="511">
        <v>0</v>
      </c>
      <c r="BVF114" s="511">
        <v>0</v>
      </c>
      <c r="BVG114" s="511">
        <v>0</v>
      </c>
      <c r="BVH114" s="511">
        <v>0</v>
      </c>
      <c r="BVI114" s="511">
        <v>0</v>
      </c>
      <c r="BVJ114" s="511">
        <v>0</v>
      </c>
      <c r="BVK114" s="511">
        <v>0</v>
      </c>
      <c r="BVL114" s="511">
        <v>0</v>
      </c>
      <c r="BVM114" s="511">
        <v>0</v>
      </c>
      <c r="BVN114" s="511">
        <v>0</v>
      </c>
      <c r="BVO114" s="511">
        <v>0</v>
      </c>
      <c r="BVP114" s="511">
        <v>0</v>
      </c>
      <c r="BVQ114" s="511">
        <v>0</v>
      </c>
      <c r="BVR114" s="511">
        <v>0</v>
      </c>
      <c r="BVS114" s="511">
        <v>0</v>
      </c>
      <c r="BVT114" s="511">
        <v>0</v>
      </c>
      <c r="BVU114" s="511">
        <v>0</v>
      </c>
      <c r="BVV114" s="511">
        <v>0</v>
      </c>
      <c r="BVW114" s="511">
        <v>0</v>
      </c>
      <c r="BVX114" s="511">
        <v>0</v>
      </c>
      <c r="BVY114" s="511">
        <v>0</v>
      </c>
      <c r="BVZ114" s="511">
        <v>0</v>
      </c>
      <c r="BWA114" s="511">
        <v>0</v>
      </c>
      <c r="BWB114" s="511">
        <v>0</v>
      </c>
      <c r="BWC114" s="511">
        <v>0</v>
      </c>
      <c r="BWD114" s="511">
        <v>0</v>
      </c>
      <c r="BWE114" s="511">
        <v>0</v>
      </c>
      <c r="BWF114" s="511">
        <v>0</v>
      </c>
      <c r="BWG114" s="511">
        <v>0</v>
      </c>
      <c r="BWH114" s="511">
        <v>0</v>
      </c>
      <c r="BWI114" s="511">
        <v>0</v>
      </c>
      <c r="BWJ114" s="511">
        <v>0</v>
      </c>
      <c r="BWK114" s="511">
        <v>0</v>
      </c>
      <c r="BWL114" s="511">
        <v>0</v>
      </c>
      <c r="BWM114" s="511">
        <v>0</v>
      </c>
      <c r="BWN114" s="511">
        <v>0</v>
      </c>
      <c r="BWO114" s="511">
        <v>0</v>
      </c>
      <c r="BWP114" s="511">
        <v>0</v>
      </c>
      <c r="BWQ114" s="511">
        <v>0</v>
      </c>
      <c r="BWR114" s="511">
        <v>0</v>
      </c>
      <c r="BWS114" s="511">
        <v>0</v>
      </c>
      <c r="BWT114" s="511">
        <v>0</v>
      </c>
      <c r="BWU114" s="511">
        <v>0</v>
      </c>
      <c r="BWV114" s="511">
        <v>0</v>
      </c>
      <c r="BWW114" s="511">
        <v>0</v>
      </c>
      <c r="BWX114" s="511">
        <v>0</v>
      </c>
      <c r="BWY114" s="511">
        <v>0</v>
      </c>
      <c r="BWZ114" s="511">
        <v>0</v>
      </c>
      <c r="BXA114" s="511">
        <v>0</v>
      </c>
      <c r="BXB114" s="511">
        <v>0</v>
      </c>
      <c r="BXC114" s="511">
        <v>0</v>
      </c>
      <c r="BXD114" s="511">
        <v>0</v>
      </c>
      <c r="BXE114" s="511">
        <v>0</v>
      </c>
      <c r="BXF114" s="511">
        <v>0</v>
      </c>
      <c r="BXG114" s="511">
        <v>0</v>
      </c>
      <c r="BXH114" s="511">
        <v>0</v>
      </c>
      <c r="BXI114" s="511">
        <v>0</v>
      </c>
      <c r="BXJ114" s="511">
        <v>0</v>
      </c>
      <c r="BXK114" s="511">
        <v>0</v>
      </c>
      <c r="BXL114" s="511">
        <v>0</v>
      </c>
      <c r="BXM114" s="511">
        <v>0</v>
      </c>
      <c r="BXN114" s="511">
        <v>0</v>
      </c>
      <c r="BXO114" s="511">
        <v>0</v>
      </c>
      <c r="BXP114" s="511">
        <v>0</v>
      </c>
      <c r="BXQ114" s="511">
        <v>0</v>
      </c>
      <c r="BXR114" s="511">
        <v>0</v>
      </c>
      <c r="BXS114" s="511">
        <v>0</v>
      </c>
      <c r="BXT114" s="511">
        <v>0</v>
      </c>
      <c r="BXU114" s="511">
        <v>0</v>
      </c>
      <c r="BXV114" s="511">
        <v>0</v>
      </c>
      <c r="BXW114" s="511">
        <v>0</v>
      </c>
      <c r="BXX114" s="511">
        <v>0</v>
      </c>
      <c r="BXY114" s="511">
        <v>0</v>
      </c>
      <c r="BXZ114" s="511">
        <v>0</v>
      </c>
      <c r="BYA114" s="511">
        <v>0</v>
      </c>
      <c r="BYB114" s="511">
        <v>0</v>
      </c>
      <c r="BYC114" s="511">
        <v>0</v>
      </c>
      <c r="BYD114" s="511">
        <v>0</v>
      </c>
      <c r="BYE114" s="511">
        <v>0</v>
      </c>
      <c r="BYF114" s="511">
        <v>0</v>
      </c>
      <c r="BYG114" s="511">
        <v>0</v>
      </c>
      <c r="BYH114" s="511">
        <v>0</v>
      </c>
      <c r="BYI114" s="511">
        <v>0</v>
      </c>
      <c r="BYJ114" s="511">
        <v>0</v>
      </c>
      <c r="BYK114" s="511">
        <v>0</v>
      </c>
      <c r="BYL114" s="511">
        <v>0</v>
      </c>
      <c r="BYM114" s="511">
        <v>0</v>
      </c>
      <c r="BYN114" s="511">
        <v>0</v>
      </c>
      <c r="BYO114" s="511">
        <v>0</v>
      </c>
      <c r="BYP114" s="511">
        <v>0</v>
      </c>
      <c r="BYQ114" s="511">
        <v>0</v>
      </c>
      <c r="BYR114" s="511">
        <v>0</v>
      </c>
      <c r="BYS114" s="511">
        <v>0</v>
      </c>
      <c r="BYT114" s="511">
        <v>0</v>
      </c>
      <c r="BYU114" s="511">
        <v>0</v>
      </c>
      <c r="BYV114" s="511">
        <v>0</v>
      </c>
      <c r="BYW114" s="511">
        <v>0</v>
      </c>
      <c r="BYX114" s="511">
        <v>0</v>
      </c>
      <c r="BYY114" s="511">
        <v>0</v>
      </c>
      <c r="BYZ114" s="511">
        <v>0</v>
      </c>
      <c r="BZA114" s="511">
        <v>0</v>
      </c>
      <c r="BZB114" s="511">
        <v>0</v>
      </c>
      <c r="BZC114" s="511">
        <v>0</v>
      </c>
      <c r="BZD114" s="511">
        <v>0</v>
      </c>
      <c r="BZE114" s="511">
        <v>0</v>
      </c>
      <c r="BZF114" s="511">
        <v>0</v>
      </c>
      <c r="BZG114" s="511">
        <v>0</v>
      </c>
      <c r="BZH114" s="511">
        <v>0</v>
      </c>
      <c r="BZI114" s="511">
        <v>0</v>
      </c>
      <c r="BZJ114" s="511">
        <v>0</v>
      </c>
      <c r="BZK114" s="511">
        <v>0</v>
      </c>
      <c r="BZL114" s="511">
        <v>0</v>
      </c>
      <c r="BZM114" s="511">
        <v>0</v>
      </c>
      <c r="BZN114" s="511">
        <v>0</v>
      </c>
      <c r="BZO114" s="511">
        <v>0</v>
      </c>
      <c r="BZP114" s="511">
        <v>0</v>
      </c>
      <c r="BZQ114" s="511">
        <v>0</v>
      </c>
      <c r="BZR114" s="511">
        <v>0</v>
      </c>
      <c r="BZS114" s="511">
        <v>0</v>
      </c>
      <c r="BZT114" s="511">
        <v>0</v>
      </c>
      <c r="BZU114" s="511">
        <v>0</v>
      </c>
      <c r="BZV114" s="511">
        <v>0</v>
      </c>
      <c r="BZW114" s="511">
        <v>0</v>
      </c>
      <c r="BZX114" s="511">
        <v>0</v>
      </c>
      <c r="BZY114" s="511">
        <v>0</v>
      </c>
      <c r="BZZ114" s="511">
        <v>0</v>
      </c>
      <c r="CAA114" s="511">
        <v>0</v>
      </c>
      <c r="CAB114" s="511">
        <v>0</v>
      </c>
      <c r="CAC114" s="511">
        <v>0</v>
      </c>
      <c r="CAD114" s="511">
        <v>0</v>
      </c>
      <c r="CAE114" s="511">
        <v>0</v>
      </c>
      <c r="CAF114" s="511">
        <v>0</v>
      </c>
      <c r="CAG114" s="511">
        <v>0</v>
      </c>
      <c r="CAH114" s="511">
        <v>0</v>
      </c>
      <c r="CAI114" s="511">
        <v>0</v>
      </c>
      <c r="CAJ114" s="511">
        <v>0</v>
      </c>
      <c r="CAK114" s="511">
        <v>0</v>
      </c>
      <c r="CAL114" s="511">
        <v>0</v>
      </c>
      <c r="CAM114" s="511">
        <v>0</v>
      </c>
      <c r="CAN114" s="511">
        <v>0</v>
      </c>
      <c r="CAO114" s="511">
        <v>0</v>
      </c>
      <c r="CAP114" s="511">
        <v>0</v>
      </c>
      <c r="CAQ114" s="511">
        <v>0</v>
      </c>
      <c r="CAR114" s="511">
        <v>0</v>
      </c>
      <c r="CAS114" s="511">
        <v>0</v>
      </c>
      <c r="CAT114" s="511">
        <v>0</v>
      </c>
      <c r="CAU114" s="511">
        <v>0</v>
      </c>
      <c r="CAV114" s="511">
        <v>0</v>
      </c>
      <c r="CAW114" s="511">
        <v>0</v>
      </c>
      <c r="CAX114" s="511">
        <v>0</v>
      </c>
      <c r="CAY114" s="511">
        <v>0</v>
      </c>
      <c r="CAZ114" s="511">
        <v>0</v>
      </c>
      <c r="CBA114" s="511">
        <v>0</v>
      </c>
      <c r="CBB114" s="511">
        <v>0</v>
      </c>
      <c r="CBC114" s="511">
        <v>0</v>
      </c>
      <c r="CBD114" s="511">
        <v>0</v>
      </c>
      <c r="CBE114" s="511">
        <v>0</v>
      </c>
      <c r="CBF114" s="511">
        <v>0</v>
      </c>
      <c r="CBG114" s="511">
        <v>0</v>
      </c>
      <c r="CBH114" s="511">
        <v>0</v>
      </c>
      <c r="CBI114" s="511">
        <v>0</v>
      </c>
      <c r="CBJ114" s="511">
        <v>0</v>
      </c>
      <c r="CBK114" s="511">
        <v>0</v>
      </c>
      <c r="CBL114" s="511">
        <v>0</v>
      </c>
      <c r="CBM114" s="511">
        <v>0</v>
      </c>
      <c r="CBN114" s="511">
        <v>0</v>
      </c>
      <c r="CBO114" s="511">
        <v>0</v>
      </c>
      <c r="CBP114" s="511">
        <v>0</v>
      </c>
      <c r="CBQ114" s="511">
        <v>0</v>
      </c>
      <c r="CBR114" s="511">
        <v>0</v>
      </c>
      <c r="CBS114" s="511">
        <v>0</v>
      </c>
      <c r="CBT114" s="511">
        <v>0</v>
      </c>
      <c r="CBU114" s="511">
        <v>0</v>
      </c>
      <c r="CBV114" s="511">
        <v>0</v>
      </c>
      <c r="CBW114" s="511">
        <v>0</v>
      </c>
      <c r="CBX114" s="511">
        <v>0</v>
      </c>
      <c r="CBY114" s="511">
        <v>0</v>
      </c>
      <c r="CBZ114" s="511">
        <v>0</v>
      </c>
      <c r="CCA114" s="511">
        <v>0</v>
      </c>
      <c r="CCB114" s="511">
        <v>0</v>
      </c>
      <c r="CCC114" s="511">
        <v>0</v>
      </c>
      <c r="CCD114" s="511">
        <v>0</v>
      </c>
      <c r="CCE114" s="511">
        <v>0</v>
      </c>
      <c r="CCF114" s="511">
        <v>0</v>
      </c>
      <c r="CCG114" s="511">
        <v>0</v>
      </c>
      <c r="CCH114" s="511">
        <v>0</v>
      </c>
      <c r="CCI114" s="511">
        <v>0</v>
      </c>
      <c r="CCJ114" s="511">
        <v>0</v>
      </c>
      <c r="CCK114" s="511">
        <v>0</v>
      </c>
      <c r="CCL114" s="511">
        <v>0</v>
      </c>
      <c r="CCM114" s="511">
        <v>0</v>
      </c>
      <c r="CCN114" s="511">
        <v>0</v>
      </c>
      <c r="CCO114" s="511">
        <v>0</v>
      </c>
      <c r="CCP114" s="511">
        <v>0</v>
      </c>
      <c r="CCQ114" s="511">
        <v>0</v>
      </c>
      <c r="CCR114" s="511">
        <v>0</v>
      </c>
      <c r="CCS114" s="511">
        <v>0</v>
      </c>
      <c r="CCT114" s="511">
        <v>0</v>
      </c>
      <c r="CCU114" s="511">
        <v>0</v>
      </c>
      <c r="CCV114" s="511">
        <v>0</v>
      </c>
      <c r="CCW114" s="511">
        <v>0</v>
      </c>
      <c r="CCX114" s="511">
        <v>0</v>
      </c>
      <c r="CCY114" s="511">
        <v>0</v>
      </c>
      <c r="CCZ114" s="511">
        <v>0</v>
      </c>
      <c r="CDA114" s="511">
        <v>0</v>
      </c>
      <c r="CDB114" s="511">
        <v>0</v>
      </c>
      <c r="CDC114" s="511">
        <v>0</v>
      </c>
      <c r="CDD114" s="511">
        <v>0</v>
      </c>
      <c r="CDE114" s="511">
        <v>0</v>
      </c>
      <c r="CDF114" s="511">
        <v>0</v>
      </c>
      <c r="CDG114" s="511">
        <v>0</v>
      </c>
      <c r="CDH114" s="511">
        <v>0</v>
      </c>
      <c r="CDI114" s="511">
        <v>0</v>
      </c>
      <c r="CDJ114" s="511">
        <v>0</v>
      </c>
      <c r="CDK114" s="511">
        <v>0</v>
      </c>
      <c r="CDL114" s="511">
        <v>0</v>
      </c>
      <c r="CDM114" s="511">
        <v>0</v>
      </c>
      <c r="CDN114" s="511">
        <v>0</v>
      </c>
      <c r="CDO114" s="511">
        <v>0</v>
      </c>
      <c r="CDP114" s="511">
        <v>0</v>
      </c>
      <c r="CDQ114" s="511">
        <v>0</v>
      </c>
      <c r="CDR114" s="511">
        <v>0</v>
      </c>
      <c r="CDS114" s="511">
        <v>0</v>
      </c>
      <c r="CDT114" s="511">
        <v>0</v>
      </c>
      <c r="CDU114" s="511">
        <v>0</v>
      </c>
      <c r="CDV114" s="511">
        <v>0</v>
      </c>
      <c r="CDW114" s="511">
        <v>0</v>
      </c>
      <c r="CDX114" s="511">
        <v>0</v>
      </c>
      <c r="CDY114" s="511">
        <v>0</v>
      </c>
      <c r="CDZ114" s="511">
        <v>0</v>
      </c>
      <c r="CEA114" s="511">
        <v>0</v>
      </c>
      <c r="CEB114" s="511">
        <v>0</v>
      </c>
      <c r="CEC114" s="511">
        <v>0</v>
      </c>
      <c r="CED114" s="511">
        <v>0</v>
      </c>
      <c r="CEE114" s="511">
        <v>0</v>
      </c>
      <c r="CEF114" s="511">
        <v>0</v>
      </c>
      <c r="CEG114" s="511">
        <v>0</v>
      </c>
      <c r="CEH114" s="511">
        <v>0</v>
      </c>
      <c r="CEI114" s="511">
        <v>0</v>
      </c>
      <c r="CEJ114" s="511">
        <v>0</v>
      </c>
      <c r="CEK114" s="511">
        <v>0</v>
      </c>
      <c r="CEL114" s="511">
        <v>0</v>
      </c>
      <c r="CEM114" s="511">
        <v>0</v>
      </c>
      <c r="CEN114" s="511">
        <v>0</v>
      </c>
      <c r="CEO114" s="511">
        <v>0</v>
      </c>
      <c r="CEP114" s="511">
        <v>0</v>
      </c>
      <c r="CEQ114" s="511">
        <v>0</v>
      </c>
      <c r="CER114" s="511">
        <v>0</v>
      </c>
      <c r="CES114" s="511">
        <v>0</v>
      </c>
      <c r="CET114" s="511">
        <v>0</v>
      </c>
      <c r="CEU114" s="511">
        <v>0</v>
      </c>
      <c r="CEV114" s="511">
        <v>0</v>
      </c>
      <c r="CEW114" s="511">
        <v>0</v>
      </c>
      <c r="CEX114" s="511">
        <v>0</v>
      </c>
      <c r="CEY114" s="511">
        <v>0</v>
      </c>
      <c r="CEZ114" s="511">
        <v>0</v>
      </c>
      <c r="CFA114" s="511">
        <v>0</v>
      </c>
      <c r="CFB114" s="511">
        <v>0</v>
      </c>
      <c r="CFC114" s="511">
        <v>0</v>
      </c>
      <c r="CFD114" s="511">
        <v>0</v>
      </c>
      <c r="CFE114" s="511">
        <v>0</v>
      </c>
      <c r="CFF114" s="511">
        <v>0</v>
      </c>
      <c r="CFG114" s="511">
        <v>0</v>
      </c>
      <c r="CFH114" s="511">
        <v>0</v>
      </c>
      <c r="CFI114" s="511">
        <v>0</v>
      </c>
      <c r="CFJ114" s="511">
        <v>0</v>
      </c>
      <c r="CFK114" s="511">
        <v>0</v>
      </c>
      <c r="CFL114" s="511">
        <v>0</v>
      </c>
      <c r="CFM114" s="511">
        <v>0</v>
      </c>
      <c r="CFN114" s="511">
        <v>0</v>
      </c>
      <c r="CFO114" s="511">
        <v>0</v>
      </c>
      <c r="CFP114" s="511">
        <v>0</v>
      </c>
      <c r="CFQ114" s="511">
        <v>0</v>
      </c>
      <c r="CFR114" s="511">
        <v>0</v>
      </c>
      <c r="CFS114" s="511">
        <v>0</v>
      </c>
      <c r="CFT114" s="511">
        <v>0</v>
      </c>
      <c r="CFU114" s="511">
        <v>0</v>
      </c>
      <c r="CFV114" s="511">
        <v>0</v>
      </c>
      <c r="CFW114" s="511">
        <v>0</v>
      </c>
      <c r="CFX114" s="511">
        <v>0</v>
      </c>
      <c r="CFY114" s="511">
        <v>0</v>
      </c>
      <c r="CFZ114" s="511">
        <v>0</v>
      </c>
      <c r="CGA114" s="511">
        <v>0</v>
      </c>
      <c r="CGB114" s="511">
        <v>0</v>
      </c>
      <c r="CGC114" s="511">
        <v>0</v>
      </c>
      <c r="CGD114" s="511">
        <v>0</v>
      </c>
      <c r="CGE114" s="511">
        <v>0</v>
      </c>
      <c r="CGF114" s="511">
        <v>0</v>
      </c>
      <c r="CGG114" s="511">
        <v>0</v>
      </c>
      <c r="CGH114" s="511">
        <v>0</v>
      </c>
      <c r="CGI114" s="511">
        <v>0</v>
      </c>
      <c r="CGJ114" s="511">
        <v>0</v>
      </c>
      <c r="CGK114" s="511">
        <v>0</v>
      </c>
      <c r="CGL114" s="511">
        <v>0</v>
      </c>
      <c r="CGM114" s="511">
        <v>0</v>
      </c>
      <c r="CGN114" s="511">
        <v>0</v>
      </c>
      <c r="CGO114" s="511">
        <v>0</v>
      </c>
      <c r="CGP114" s="511">
        <v>0</v>
      </c>
      <c r="CGQ114" s="511">
        <v>0</v>
      </c>
      <c r="CGR114" s="511">
        <v>0</v>
      </c>
      <c r="CGS114" s="511">
        <v>0</v>
      </c>
      <c r="CGT114" s="511">
        <v>0</v>
      </c>
      <c r="CGU114" s="511">
        <v>0</v>
      </c>
      <c r="CGV114" s="511">
        <v>0</v>
      </c>
      <c r="CGW114" s="511">
        <v>0</v>
      </c>
      <c r="CGX114" s="511">
        <v>0</v>
      </c>
      <c r="CGY114" s="511">
        <v>0</v>
      </c>
      <c r="CGZ114" s="511">
        <v>0</v>
      </c>
      <c r="CHA114" s="511">
        <v>0</v>
      </c>
      <c r="CHB114" s="511">
        <v>0</v>
      </c>
      <c r="CHC114" s="511">
        <v>0</v>
      </c>
      <c r="CHD114" s="511">
        <v>0</v>
      </c>
      <c r="CHE114" s="511">
        <v>0</v>
      </c>
      <c r="CHF114" s="511">
        <v>0</v>
      </c>
      <c r="CHG114" s="511">
        <v>0</v>
      </c>
      <c r="CHH114" s="511">
        <v>0</v>
      </c>
      <c r="CHI114" s="511">
        <v>0</v>
      </c>
      <c r="CHJ114" s="511">
        <v>0</v>
      </c>
      <c r="CHK114" s="511">
        <v>0</v>
      </c>
      <c r="CHL114" s="511">
        <v>0</v>
      </c>
      <c r="CHM114" s="511">
        <v>0</v>
      </c>
      <c r="CHN114" s="511">
        <v>0</v>
      </c>
      <c r="CHO114" s="511">
        <v>0</v>
      </c>
      <c r="CHP114" s="511">
        <v>0</v>
      </c>
      <c r="CHQ114" s="511">
        <v>0</v>
      </c>
      <c r="CHR114" s="511">
        <v>0</v>
      </c>
      <c r="CHS114" s="511">
        <v>0</v>
      </c>
      <c r="CHT114" s="511">
        <v>0</v>
      </c>
      <c r="CHU114" s="511">
        <v>0</v>
      </c>
      <c r="CHV114" s="511">
        <v>0</v>
      </c>
      <c r="CHW114" s="511">
        <v>0</v>
      </c>
      <c r="CHX114" s="511">
        <v>0</v>
      </c>
      <c r="CHY114" s="511">
        <v>0</v>
      </c>
      <c r="CHZ114" s="511">
        <v>0</v>
      </c>
      <c r="CIA114" s="511">
        <v>0</v>
      </c>
      <c r="CIB114" s="511">
        <v>0</v>
      </c>
      <c r="CIC114" s="511">
        <v>0</v>
      </c>
      <c r="CID114" s="511">
        <v>0</v>
      </c>
      <c r="CIE114" s="511">
        <v>0</v>
      </c>
      <c r="CIF114" s="511">
        <v>0</v>
      </c>
      <c r="CIG114" s="511">
        <v>0</v>
      </c>
      <c r="CIH114" s="511">
        <v>0</v>
      </c>
      <c r="CII114" s="511">
        <v>0</v>
      </c>
      <c r="CIJ114" s="511">
        <v>0</v>
      </c>
      <c r="CIK114" s="511">
        <v>0</v>
      </c>
      <c r="CIL114" s="511">
        <v>0</v>
      </c>
      <c r="CIM114" s="511">
        <v>0</v>
      </c>
      <c r="CIN114" s="511">
        <v>0</v>
      </c>
      <c r="CIO114" s="511">
        <v>0</v>
      </c>
      <c r="CIP114" s="511">
        <v>0</v>
      </c>
      <c r="CIQ114" s="511">
        <v>0</v>
      </c>
      <c r="CIR114" s="511">
        <v>0</v>
      </c>
      <c r="CIS114" s="511">
        <v>0</v>
      </c>
      <c r="CIT114" s="511">
        <v>0</v>
      </c>
      <c r="CIU114" s="511">
        <v>0</v>
      </c>
      <c r="CIV114" s="511">
        <v>0</v>
      </c>
      <c r="CIW114" s="511">
        <v>0</v>
      </c>
      <c r="CIX114" s="511">
        <v>0</v>
      </c>
      <c r="CIY114" s="511">
        <v>0</v>
      </c>
      <c r="CIZ114" s="511">
        <v>0</v>
      </c>
      <c r="CJA114" s="511">
        <v>0</v>
      </c>
      <c r="CJB114" s="511">
        <v>0</v>
      </c>
      <c r="CJC114" s="511">
        <v>0</v>
      </c>
      <c r="CJD114" s="511">
        <v>0</v>
      </c>
      <c r="CJE114" s="511">
        <v>0</v>
      </c>
      <c r="CJF114" s="511">
        <v>0</v>
      </c>
      <c r="CJG114" s="511">
        <v>0</v>
      </c>
      <c r="CJH114" s="511">
        <v>0</v>
      </c>
      <c r="CJI114" s="511">
        <v>0</v>
      </c>
      <c r="CJJ114" s="511">
        <v>0</v>
      </c>
      <c r="CJK114" s="511">
        <v>0</v>
      </c>
      <c r="CJL114" s="511">
        <v>0</v>
      </c>
      <c r="CJM114" s="511">
        <v>0</v>
      </c>
      <c r="CJN114" s="511">
        <v>0</v>
      </c>
      <c r="CJO114" s="511">
        <v>0</v>
      </c>
      <c r="CJP114" s="511">
        <v>0</v>
      </c>
      <c r="CJQ114" s="511">
        <v>0</v>
      </c>
      <c r="CJR114" s="511">
        <v>0</v>
      </c>
      <c r="CJS114" s="511">
        <v>0</v>
      </c>
      <c r="CJT114" s="511">
        <v>0</v>
      </c>
      <c r="CJU114" s="511">
        <v>0</v>
      </c>
      <c r="CJV114" s="511">
        <v>0</v>
      </c>
      <c r="CJW114" s="511">
        <v>0</v>
      </c>
      <c r="CJX114" s="511">
        <v>0</v>
      </c>
      <c r="CJY114" s="511">
        <v>0</v>
      </c>
      <c r="CJZ114" s="511">
        <v>0</v>
      </c>
      <c r="CKA114" s="511">
        <v>0</v>
      </c>
      <c r="CKB114" s="511">
        <v>0</v>
      </c>
      <c r="CKC114" s="511">
        <v>0</v>
      </c>
      <c r="CKD114" s="511">
        <v>0</v>
      </c>
      <c r="CKE114" s="511">
        <v>0</v>
      </c>
      <c r="CKF114" s="511">
        <v>0</v>
      </c>
      <c r="CKG114" s="511">
        <v>0</v>
      </c>
      <c r="CKH114" s="511">
        <v>0</v>
      </c>
      <c r="CKI114" s="511">
        <v>0</v>
      </c>
      <c r="CKJ114" s="511">
        <v>0</v>
      </c>
      <c r="CKK114" s="511">
        <v>0</v>
      </c>
      <c r="CKL114" s="511">
        <v>0</v>
      </c>
      <c r="CKM114" s="511">
        <v>0</v>
      </c>
      <c r="CKN114" s="511">
        <v>0</v>
      </c>
      <c r="CKO114" s="511">
        <v>0</v>
      </c>
      <c r="CKP114" s="511">
        <v>0</v>
      </c>
      <c r="CKQ114" s="511">
        <v>0</v>
      </c>
      <c r="CKR114" s="511">
        <v>0</v>
      </c>
      <c r="CKS114" s="511">
        <v>0</v>
      </c>
      <c r="CKT114" s="511">
        <v>0</v>
      </c>
      <c r="CKU114" s="511">
        <v>0</v>
      </c>
      <c r="CKV114" s="511">
        <v>0</v>
      </c>
      <c r="CKW114" s="511">
        <v>0</v>
      </c>
      <c r="CKX114" s="511">
        <v>0</v>
      </c>
      <c r="CKY114" s="511">
        <v>0</v>
      </c>
      <c r="CKZ114" s="511">
        <v>0</v>
      </c>
      <c r="CLA114" s="511">
        <v>0</v>
      </c>
      <c r="CLB114" s="511">
        <v>0</v>
      </c>
      <c r="CLC114" s="511">
        <v>0</v>
      </c>
      <c r="CLD114" s="511">
        <v>0</v>
      </c>
      <c r="CLE114" s="511">
        <v>0</v>
      </c>
      <c r="CLF114" s="511">
        <v>0</v>
      </c>
      <c r="CLG114" s="511">
        <v>0</v>
      </c>
      <c r="CLH114" s="511">
        <v>0</v>
      </c>
      <c r="CLI114" s="511">
        <v>0</v>
      </c>
      <c r="CLJ114" s="511">
        <v>0</v>
      </c>
      <c r="CLK114" s="511">
        <v>0</v>
      </c>
      <c r="CLL114" s="511">
        <v>0</v>
      </c>
      <c r="CLM114" s="511">
        <v>0</v>
      </c>
      <c r="CLN114" s="511">
        <v>0</v>
      </c>
      <c r="CLO114" s="511">
        <v>0</v>
      </c>
      <c r="CLP114" s="511">
        <v>0</v>
      </c>
      <c r="CLQ114" s="511">
        <v>0</v>
      </c>
      <c r="CLR114" s="511">
        <v>0</v>
      </c>
      <c r="CLS114" s="511">
        <v>0</v>
      </c>
      <c r="CLT114" s="511">
        <v>0</v>
      </c>
      <c r="CLU114" s="511">
        <v>0</v>
      </c>
      <c r="CLV114" s="511">
        <v>0</v>
      </c>
      <c r="CLW114" s="511">
        <v>0</v>
      </c>
      <c r="CLX114" s="511">
        <v>0</v>
      </c>
      <c r="CLY114" s="511">
        <v>0</v>
      </c>
      <c r="CLZ114" s="511">
        <v>0</v>
      </c>
      <c r="CMA114" s="511">
        <v>0</v>
      </c>
      <c r="CMB114" s="511">
        <v>0</v>
      </c>
      <c r="CMC114" s="511">
        <v>0</v>
      </c>
      <c r="CMD114" s="511">
        <v>0</v>
      </c>
      <c r="CME114" s="511">
        <v>0</v>
      </c>
      <c r="CMF114" s="511">
        <v>0</v>
      </c>
      <c r="CMG114" s="511">
        <v>0</v>
      </c>
      <c r="CMH114" s="511">
        <v>0</v>
      </c>
      <c r="CMI114" s="511">
        <v>0</v>
      </c>
      <c r="CMJ114" s="511">
        <v>0</v>
      </c>
      <c r="CMK114" s="511">
        <v>0</v>
      </c>
      <c r="CML114" s="511">
        <v>0</v>
      </c>
      <c r="CMM114" s="511">
        <v>0</v>
      </c>
      <c r="CMN114" s="511">
        <v>0</v>
      </c>
      <c r="CMO114" s="511">
        <v>0</v>
      </c>
      <c r="CMP114" s="511">
        <v>0</v>
      </c>
      <c r="CMQ114" s="511">
        <v>0</v>
      </c>
      <c r="CMR114" s="511">
        <v>0</v>
      </c>
      <c r="CMS114" s="511">
        <v>0</v>
      </c>
      <c r="CMT114" s="511">
        <v>0</v>
      </c>
      <c r="CMU114" s="511">
        <v>0</v>
      </c>
      <c r="CMV114" s="511">
        <v>0</v>
      </c>
      <c r="CMW114" s="511">
        <v>0</v>
      </c>
      <c r="CMX114" s="511">
        <v>0</v>
      </c>
      <c r="CMY114" s="511">
        <v>0</v>
      </c>
      <c r="CMZ114" s="511">
        <v>0</v>
      </c>
      <c r="CNA114" s="511">
        <v>0</v>
      </c>
      <c r="CNB114" s="511">
        <v>0</v>
      </c>
      <c r="CNC114" s="511">
        <v>0</v>
      </c>
      <c r="CND114" s="511">
        <v>0</v>
      </c>
      <c r="CNE114" s="511">
        <v>0</v>
      </c>
      <c r="CNF114" s="511">
        <v>0</v>
      </c>
      <c r="CNG114" s="511">
        <v>0</v>
      </c>
      <c r="CNH114" s="511">
        <v>0</v>
      </c>
      <c r="CNI114" s="511">
        <v>0</v>
      </c>
      <c r="CNJ114" s="511">
        <v>0</v>
      </c>
      <c r="CNK114" s="511">
        <v>0</v>
      </c>
      <c r="CNL114" s="511">
        <v>0</v>
      </c>
      <c r="CNM114" s="511">
        <v>0</v>
      </c>
      <c r="CNN114" s="511">
        <v>0</v>
      </c>
      <c r="CNO114" s="511">
        <v>0</v>
      </c>
      <c r="CNP114" s="511">
        <v>0</v>
      </c>
      <c r="CNQ114" s="511">
        <v>0</v>
      </c>
      <c r="CNR114" s="511">
        <v>0</v>
      </c>
      <c r="CNS114" s="511">
        <v>0</v>
      </c>
      <c r="CNT114" s="511">
        <v>0</v>
      </c>
      <c r="CNU114" s="511">
        <v>0</v>
      </c>
      <c r="CNV114" s="511">
        <v>0</v>
      </c>
      <c r="CNW114" s="511">
        <v>0</v>
      </c>
      <c r="CNX114" s="511">
        <v>0</v>
      </c>
      <c r="CNY114" s="511">
        <v>0</v>
      </c>
      <c r="CNZ114" s="511">
        <v>0</v>
      </c>
      <c r="COA114" s="511">
        <v>0</v>
      </c>
      <c r="COB114" s="511">
        <v>0</v>
      </c>
      <c r="COC114" s="511">
        <v>0</v>
      </c>
      <c r="COD114" s="511">
        <v>0</v>
      </c>
      <c r="COE114" s="511">
        <v>0</v>
      </c>
      <c r="COF114" s="511">
        <v>0</v>
      </c>
      <c r="COG114" s="511">
        <v>0</v>
      </c>
      <c r="COH114" s="511">
        <v>0</v>
      </c>
      <c r="COI114" s="511">
        <v>0</v>
      </c>
      <c r="COJ114" s="511">
        <v>0</v>
      </c>
      <c r="COK114" s="511">
        <v>0</v>
      </c>
      <c r="COL114" s="511">
        <v>0</v>
      </c>
      <c r="COM114" s="511">
        <v>0</v>
      </c>
      <c r="CON114" s="511">
        <v>0</v>
      </c>
      <c r="COO114" s="511">
        <v>0</v>
      </c>
      <c r="COP114" s="511">
        <v>0</v>
      </c>
      <c r="COQ114" s="511">
        <v>0</v>
      </c>
      <c r="COR114" s="511">
        <v>0</v>
      </c>
      <c r="COS114" s="511">
        <v>0</v>
      </c>
      <c r="COT114" s="511">
        <v>0</v>
      </c>
      <c r="COU114" s="511">
        <v>0</v>
      </c>
      <c r="COV114" s="511">
        <v>0</v>
      </c>
      <c r="COW114" s="511">
        <v>0</v>
      </c>
      <c r="COX114" s="511">
        <v>0</v>
      </c>
      <c r="COY114" s="511">
        <v>0</v>
      </c>
      <c r="COZ114" s="511">
        <v>0</v>
      </c>
      <c r="CPA114" s="511">
        <v>0</v>
      </c>
      <c r="CPB114" s="511">
        <v>0</v>
      </c>
      <c r="CPC114" s="511">
        <v>0</v>
      </c>
      <c r="CPD114" s="511">
        <v>0</v>
      </c>
      <c r="CPE114" s="511">
        <v>0</v>
      </c>
      <c r="CPF114" s="511">
        <v>0</v>
      </c>
      <c r="CPG114" s="511">
        <v>0</v>
      </c>
      <c r="CPH114" s="511">
        <v>0</v>
      </c>
      <c r="CPI114" s="511">
        <v>0</v>
      </c>
      <c r="CPJ114" s="511">
        <v>0</v>
      </c>
      <c r="CPK114" s="511">
        <v>0</v>
      </c>
      <c r="CPL114" s="511">
        <v>0</v>
      </c>
      <c r="CPM114" s="511">
        <v>0</v>
      </c>
      <c r="CPN114" s="511">
        <v>0</v>
      </c>
      <c r="CPO114" s="511">
        <v>0</v>
      </c>
      <c r="CPP114" s="511">
        <v>0</v>
      </c>
      <c r="CPQ114" s="511">
        <v>0</v>
      </c>
      <c r="CPR114" s="511">
        <v>0</v>
      </c>
      <c r="CPS114" s="511">
        <v>0</v>
      </c>
      <c r="CPT114" s="511">
        <v>0</v>
      </c>
      <c r="CPU114" s="511">
        <v>0</v>
      </c>
      <c r="CPV114" s="511">
        <v>0</v>
      </c>
      <c r="CPW114" s="511">
        <v>0</v>
      </c>
      <c r="CPX114" s="511">
        <v>0</v>
      </c>
      <c r="CPY114" s="511">
        <v>0</v>
      </c>
      <c r="CPZ114" s="511">
        <v>0</v>
      </c>
      <c r="CQA114" s="511">
        <v>0</v>
      </c>
      <c r="CQB114" s="511">
        <v>0</v>
      </c>
      <c r="CQC114" s="511">
        <v>0</v>
      </c>
      <c r="CQD114" s="511">
        <v>0</v>
      </c>
      <c r="CQE114" s="511">
        <v>0</v>
      </c>
      <c r="CQF114" s="511">
        <v>0</v>
      </c>
      <c r="CQG114" s="511">
        <v>0</v>
      </c>
      <c r="CQH114" s="511">
        <v>0</v>
      </c>
      <c r="CQI114" s="511">
        <v>0</v>
      </c>
      <c r="CQJ114" s="511">
        <v>0</v>
      </c>
      <c r="CQK114" s="511">
        <v>0</v>
      </c>
      <c r="CQL114" s="511">
        <v>0</v>
      </c>
      <c r="CQM114" s="511">
        <v>0</v>
      </c>
      <c r="CQN114" s="511">
        <v>0</v>
      </c>
      <c r="CQO114" s="511">
        <v>0</v>
      </c>
      <c r="CQP114" s="511">
        <v>0</v>
      </c>
      <c r="CQQ114" s="511">
        <v>0</v>
      </c>
      <c r="CQR114" s="511">
        <v>0</v>
      </c>
      <c r="CQS114" s="511">
        <v>0</v>
      </c>
      <c r="CQT114" s="511">
        <v>0</v>
      </c>
      <c r="CQU114" s="511">
        <v>0</v>
      </c>
      <c r="CQV114" s="511">
        <v>0</v>
      </c>
      <c r="CQW114" s="511">
        <v>0</v>
      </c>
      <c r="CQX114" s="511">
        <v>0</v>
      </c>
      <c r="CQY114" s="511">
        <v>0</v>
      </c>
      <c r="CQZ114" s="511">
        <v>0</v>
      </c>
      <c r="CRA114" s="511">
        <v>0</v>
      </c>
      <c r="CRB114" s="511">
        <v>0</v>
      </c>
      <c r="CRC114" s="511">
        <v>0</v>
      </c>
      <c r="CRD114" s="511">
        <v>0</v>
      </c>
      <c r="CRE114" s="511">
        <v>0</v>
      </c>
      <c r="CRF114" s="511">
        <v>0</v>
      </c>
      <c r="CRG114" s="511">
        <v>0</v>
      </c>
      <c r="CRH114" s="511">
        <v>0</v>
      </c>
      <c r="CRI114" s="511">
        <v>0</v>
      </c>
      <c r="CRJ114" s="511">
        <v>0</v>
      </c>
      <c r="CRK114" s="511">
        <v>0</v>
      </c>
      <c r="CRL114" s="511">
        <v>0</v>
      </c>
      <c r="CRM114" s="511">
        <v>0</v>
      </c>
      <c r="CRN114" s="511">
        <v>0</v>
      </c>
      <c r="CRO114" s="511">
        <v>0</v>
      </c>
      <c r="CRP114" s="511">
        <v>0</v>
      </c>
      <c r="CRQ114" s="511">
        <v>0</v>
      </c>
      <c r="CRR114" s="511">
        <v>0</v>
      </c>
      <c r="CRS114" s="511">
        <v>0</v>
      </c>
      <c r="CRT114" s="511">
        <v>0</v>
      </c>
      <c r="CRU114" s="511">
        <v>0</v>
      </c>
      <c r="CRV114" s="511">
        <v>0</v>
      </c>
      <c r="CRW114" s="511">
        <v>0</v>
      </c>
      <c r="CRX114" s="511">
        <v>0</v>
      </c>
      <c r="CRY114" s="511">
        <v>0</v>
      </c>
      <c r="CRZ114" s="511">
        <v>0</v>
      </c>
      <c r="CSA114" s="511">
        <v>0</v>
      </c>
      <c r="CSB114" s="511">
        <v>0</v>
      </c>
      <c r="CSC114" s="511">
        <v>0</v>
      </c>
      <c r="CSD114" s="511">
        <v>0</v>
      </c>
      <c r="CSE114" s="511">
        <v>0</v>
      </c>
      <c r="CSF114" s="511">
        <v>0</v>
      </c>
      <c r="CSG114" s="511">
        <v>0</v>
      </c>
      <c r="CSH114" s="511">
        <v>0</v>
      </c>
      <c r="CSI114" s="511">
        <v>0</v>
      </c>
      <c r="CSJ114" s="511">
        <v>0</v>
      </c>
      <c r="CSK114" s="511">
        <v>0</v>
      </c>
      <c r="CSL114" s="511">
        <v>0</v>
      </c>
      <c r="CSM114" s="511">
        <v>0</v>
      </c>
      <c r="CSN114" s="511">
        <v>0</v>
      </c>
      <c r="CSO114" s="511">
        <v>0</v>
      </c>
      <c r="CSP114" s="511">
        <v>0</v>
      </c>
      <c r="CSQ114" s="511">
        <v>0</v>
      </c>
      <c r="CSR114" s="511">
        <v>0</v>
      </c>
      <c r="CSS114" s="511">
        <v>0</v>
      </c>
      <c r="CST114" s="511">
        <v>0</v>
      </c>
      <c r="CSU114" s="511">
        <v>0</v>
      </c>
      <c r="CSV114" s="511">
        <v>0</v>
      </c>
      <c r="CSW114" s="511">
        <v>0</v>
      </c>
      <c r="CSX114" s="511">
        <v>0</v>
      </c>
      <c r="CSY114" s="511">
        <v>0</v>
      </c>
      <c r="CSZ114" s="511">
        <v>0</v>
      </c>
      <c r="CTA114" s="511">
        <v>0</v>
      </c>
      <c r="CTB114" s="511">
        <v>0</v>
      </c>
      <c r="CTC114" s="511">
        <v>0</v>
      </c>
      <c r="CTD114" s="511">
        <v>0</v>
      </c>
      <c r="CTE114" s="511">
        <v>0</v>
      </c>
      <c r="CTF114" s="511">
        <v>0</v>
      </c>
      <c r="CTG114" s="511">
        <v>0</v>
      </c>
      <c r="CTH114" s="511">
        <v>0</v>
      </c>
      <c r="CTI114" s="511">
        <v>0</v>
      </c>
      <c r="CTJ114" s="511">
        <v>0</v>
      </c>
      <c r="CTK114" s="511">
        <v>0</v>
      </c>
      <c r="CTL114" s="511">
        <v>0</v>
      </c>
      <c r="CTM114" s="511">
        <v>0</v>
      </c>
      <c r="CTN114" s="511">
        <v>0</v>
      </c>
      <c r="CTO114" s="511">
        <v>0</v>
      </c>
      <c r="CTP114" s="511">
        <v>0</v>
      </c>
      <c r="CTQ114" s="511">
        <v>0</v>
      </c>
      <c r="CTR114" s="511">
        <v>0</v>
      </c>
      <c r="CTS114" s="511">
        <v>0</v>
      </c>
      <c r="CTT114" s="511">
        <v>0</v>
      </c>
      <c r="CTU114" s="511">
        <v>0</v>
      </c>
      <c r="CTV114" s="511">
        <v>0</v>
      </c>
      <c r="CTW114" s="511">
        <v>0</v>
      </c>
      <c r="CTX114" s="511">
        <v>0</v>
      </c>
      <c r="CTY114" s="511">
        <v>0</v>
      </c>
      <c r="CTZ114" s="511">
        <v>0</v>
      </c>
      <c r="CUA114" s="511">
        <v>0</v>
      </c>
      <c r="CUB114" s="511">
        <v>0</v>
      </c>
      <c r="CUC114" s="511">
        <v>0</v>
      </c>
      <c r="CUD114" s="511">
        <v>0</v>
      </c>
      <c r="CUE114" s="511">
        <v>0</v>
      </c>
      <c r="CUF114" s="511">
        <v>0</v>
      </c>
      <c r="CUG114" s="511">
        <v>0</v>
      </c>
      <c r="CUH114" s="511">
        <v>0</v>
      </c>
      <c r="CUI114" s="511">
        <v>0</v>
      </c>
      <c r="CUJ114" s="511">
        <v>0</v>
      </c>
      <c r="CUK114" s="511">
        <v>0</v>
      </c>
      <c r="CUL114" s="511">
        <v>0</v>
      </c>
      <c r="CUM114" s="511">
        <v>0</v>
      </c>
      <c r="CUN114" s="511">
        <v>0</v>
      </c>
      <c r="CUO114" s="511">
        <v>0</v>
      </c>
      <c r="CUP114" s="511">
        <v>0</v>
      </c>
      <c r="CUQ114" s="511">
        <v>0</v>
      </c>
      <c r="CUR114" s="511">
        <v>0</v>
      </c>
      <c r="CUS114" s="511">
        <v>0</v>
      </c>
      <c r="CUT114" s="511">
        <v>0</v>
      </c>
      <c r="CUU114" s="511">
        <v>0</v>
      </c>
      <c r="CUV114" s="511">
        <v>0</v>
      </c>
      <c r="CUW114" s="511">
        <v>0</v>
      </c>
      <c r="CUX114" s="511">
        <v>0</v>
      </c>
      <c r="CUY114" s="511">
        <v>0</v>
      </c>
      <c r="CUZ114" s="511">
        <v>0</v>
      </c>
      <c r="CVA114" s="511">
        <v>0</v>
      </c>
      <c r="CVB114" s="511">
        <v>0</v>
      </c>
      <c r="CVC114" s="511">
        <v>0</v>
      </c>
      <c r="CVD114" s="511">
        <v>0</v>
      </c>
      <c r="CVE114" s="511">
        <v>0</v>
      </c>
      <c r="CVF114" s="511">
        <v>0</v>
      </c>
      <c r="CVG114" s="511">
        <v>0</v>
      </c>
      <c r="CVH114" s="511">
        <v>0</v>
      </c>
      <c r="CVI114" s="511">
        <v>0</v>
      </c>
      <c r="CVJ114" s="511">
        <v>0</v>
      </c>
      <c r="CVK114" s="511">
        <v>0</v>
      </c>
      <c r="CVL114" s="511">
        <v>0</v>
      </c>
      <c r="CVM114" s="511">
        <v>0</v>
      </c>
      <c r="CVN114" s="511">
        <v>0</v>
      </c>
      <c r="CVO114" s="511">
        <v>0</v>
      </c>
      <c r="CVP114" s="511">
        <v>0</v>
      </c>
      <c r="CVQ114" s="511">
        <v>0</v>
      </c>
      <c r="CVR114" s="511">
        <v>0</v>
      </c>
      <c r="CVS114" s="511">
        <v>0</v>
      </c>
      <c r="CVT114" s="511">
        <v>0</v>
      </c>
      <c r="CVU114" s="511">
        <v>0</v>
      </c>
      <c r="CVV114" s="511">
        <v>0</v>
      </c>
      <c r="CVW114" s="511">
        <v>0</v>
      </c>
      <c r="CVX114" s="511">
        <v>0</v>
      </c>
      <c r="CVY114" s="511">
        <v>0</v>
      </c>
      <c r="CVZ114" s="511">
        <v>0</v>
      </c>
      <c r="CWA114" s="511">
        <v>0</v>
      </c>
      <c r="CWB114" s="511">
        <v>0</v>
      </c>
      <c r="CWC114" s="511">
        <v>0</v>
      </c>
      <c r="CWD114" s="511">
        <v>0</v>
      </c>
      <c r="CWE114" s="511">
        <v>0</v>
      </c>
      <c r="CWF114" s="511">
        <v>0</v>
      </c>
      <c r="CWG114" s="511">
        <v>0</v>
      </c>
      <c r="CWH114" s="511">
        <v>0</v>
      </c>
      <c r="CWI114" s="511">
        <v>0</v>
      </c>
      <c r="CWJ114" s="511">
        <v>0</v>
      </c>
      <c r="CWK114" s="511">
        <v>0</v>
      </c>
      <c r="CWL114" s="511">
        <v>0</v>
      </c>
      <c r="CWM114" s="511">
        <v>0</v>
      </c>
      <c r="CWN114" s="511">
        <v>0</v>
      </c>
      <c r="CWO114" s="511">
        <v>0</v>
      </c>
      <c r="CWP114" s="511">
        <v>0</v>
      </c>
      <c r="CWQ114" s="511">
        <v>0</v>
      </c>
      <c r="CWR114" s="511">
        <v>0</v>
      </c>
      <c r="CWS114" s="511">
        <v>0</v>
      </c>
      <c r="CWT114" s="511">
        <v>0</v>
      </c>
      <c r="CWU114" s="511">
        <v>0</v>
      </c>
      <c r="CWV114" s="511">
        <v>0</v>
      </c>
      <c r="CWW114" s="511">
        <v>0</v>
      </c>
      <c r="CWX114" s="511">
        <v>0</v>
      </c>
      <c r="CWY114" s="511">
        <v>0</v>
      </c>
      <c r="CWZ114" s="511">
        <v>0</v>
      </c>
      <c r="CXA114" s="511">
        <v>0</v>
      </c>
      <c r="CXB114" s="511">
        <v>0</v>
      </c>
      <c r="CXC114" s="511">
        <v>0</v>
      </c>
      <c r="CXD114" s="511">
        <v>0</v>
      </c>
      <c r="CXE114" s="511">
        <v>0</v>
      </c>
      <c r="CXF114" s="511">
        <v>0</v>
      </c>
      <c r="CXG114" s="511">
        <v>0</v>
      </c>
      <c r="CXH114" s="511">
        <v>0</v>
      </c>
      <c r="CXI114" s="511">
        <v>0</v>
      </c>
      <c r="CXJ114" s="511">
        <v>0</v>
      </c>
      <c r="CXK114" s="511">
        <v>0</v>
      </c>
      <c r="CXL114" s="511">
        <v>0</v>
      </c>
      <c r="CXM114" s="511">
        <v>0</v>
      </c>
      <c r="CXN114" s="511">
        <v>0</v>
      </c>
      <c r="CXO114" s="511">
        <v>0</v>
      </c>
      <c r="CXP114" s="511">
        <v>0</v>
      </c>
      <c r="CXQ114" s="511">
        <v>0</v>
      </c>
      <c r="CXR114" s="511">
        <v>0</v>
      </c>
      <c r="CXS114" s="511">
        <v>0</v>
      </c>
      <c r="CXT114" s="511">
        <v>0</v>
      </c>
      <c r="CXU114" s="511">
        <v>0</v>
      </c>
      <c r="CXV114" s="511">
        <v>0</v>
      </c>
      <c r="CXW114" s="511">
        <v>0</v>
      </c>
      <c r="CXX114" s="511">
        <v>0</v>
      </c>
      <c r="CXY114" s="511">
        <v>0</v>
      </c>
      <c r="CXZ114" s="511">
        <v>0</v>
      </c>
      <c r="CYA114" s="511">
        <v>0</v>
      </c>
      <c r="CYB114" s="511">
        <v>0</v>
      </c>
      <c r="CYC114" s="511">
        <v>0</v>
      </c>
      <c r="CYD114" s="511">
        <v>0</v>
      </c>
      <c r="CYE114" s="511">
        <v>0</v>
      </c>
      <c r="CYF114" s="511">
        <v>0</v>
      </c>
      <c r="CYG114" s="511">
        <v>0</v>
      </c>
      <c r="CYH114" s="511">
        <v>0</v>
      </c>
      <c r="CYI114" s="511">
        <v>0</v>
      </c>
      <c r="CYJ114" s="511">
        <v>0</v>
      </c>
      <c r="CYK114" s="511">
        <v>0</v>
      </c>
      <c r="CYL114" s="511">
        <v>0</v>
      </c>
      <c r="CYM114" s="511">
        <v>0</v>
      </c>
      <c r="CYN114" s="511">
        <v>0</v>
      </c>
      <c r="CYO114" s="511">
        <v>0</v>
      </c>
      <c r="CYP114" s="511">
        <v>0</v>
      </c>
      <c r="CYQ114" s="511">
        <v>0</v>
      </c>
      <c r="CYR114" s="511">
        <v>0</v>
      </c>
      <c r="CYS114" s="511">
        <v>0</v>
      </c>
      <c r="CYT114" s="511">
        <v>0</v>
      </c>
      <c r="CYU114" s="511">
        <v>0</v>
      </c>
      <c r="CYV114" s="511">
        <v>0</v>
      </c>
      <c r="CYW114" s="511">
        <v>0</v>
      </c>
      <c r="CYX114" s="511">
        <v>0</v>
      </c>
      <c r="CYY114" s="511">
        <v>0</v>
      </c>
      <c r="CYZ114" s="511">
        <v>0</v>
      </c>
      <c r="CZA114" s="511">
        <v>0</v>
      </c>
      <c r="CZB114" s="511">
        <v>0</v>
      </c>
      <c r="CZC114" s="511">
        <v>0</v>
      </c>
      <c r="CZD114" s="511">
        <v>0</v>
      </c>
      <c r="CZE114" s="511">
        <v>0</v>
      </c>
      <c r="CZF114" s="511">
        <v>0</v>
      </c>
      <c r="CZG114" s="511">
        <v>0</v>
      </c>
      <c r="CZH114" s="511">
        <v>0</v>
      </c>
      <c r="CZI114" s="511">
        <v>0</v>
      </c>
      <c r="CZJ114" s="511">
        <v>0</v>
      </c>
      <c r="CZK114" s="511">
        <v>0</v>
      </c>
      <c r="CZL114" s="511">
        <v>0</v>
      </c>
      <c r="CZM114" s="511">
        <v>0</v>
      </c>
      <c r="CZN114" s="511">
        <v>0</v>
      </c>
      <c r="CZO114" s="511">
        <v>0</v>
      </c>
      <c r="CZP114" s="511">
        <v>0</v>
      </c>
      <c r="CZQ114" s="511">
        <v>0</v>
      </c>
      <c r="CZR114" s="511">
        <v>0</v>
      </c>
      <c r="CZS114" s="511">
        <v>0</v>
      </c>
      <c r="CZT114" s="511">
        <v>0</v>
      </c>
      <c r="CZU114" s="511">
        <v>0</v>
      </c>
      <c r="CZV114" s="511">
        <v>0</v>
      </c>
      <c r="CZW114" s="511">
        <v>0</v>
      </c>
      <c r="CZX114" s="511">
        <v>0</v>
      </c>
      <c r="CZY114" s="511">
        <v>0</v>
      </c>
      <c r="CZZ114" s="511">
        <v>0</v>
      </c>
      <c r="DAA114" s="511">
        <v>0</v>
      </c>
      <c r="DAB114" s="511">
        <v>0</v>
      </c>
      <c r="DAC114" s="511">
        <v>0</v>
      </c>
      <c r="DAD114" s="511">
        <v>0</v>
      </c>
      <c r="DAE114" s="511">
        <v>0</v>
      </c>
      <c r="DAF114" s="511">
        <v>0</v>
      </c>
      <c r="DAG114" s="511">
        <v>0</v>
      </c>
      <c r="DAH114" s="511">
        <v>0</v>
      </c>
      <c r="DAI114" s="511">
        <v>0</v>
      </c>
      <c r="DAJ114" s="511">
        <v>0</v>
      </c>
      <c r="DAK114" s="511">
        <v>0</v>
      </c>
      <c r="DAL114" s="511">
        <v>0</v>
      </c>
      <c r="DAM114" s="511">
        <v>0</v>
      </c>
      <c r="DAN114" s="511">
        <v>0</v>
      </c>
      <c r="DAO114" s="511">
        <v>0</v>
      </c>
      <c r="DAP114" s="511">
        <v>0</v>
      </c>
      <c r="DAQ114" s="511">
        <v>0</v>
      </c>
      <c r="DAR114" s="511">
        <v>0</v>
      </c>
      <c r="DAS114" s="511">
        <v>0</v>
      </c>
      <c r="DAT114" s="511">
        <v>0</v>
      </c>
      <c r="DAU114" s="511">
        <v>0</v>
      </c>
      <c r="DAV114" s="511">
        <v>0</v>
      </c>
      <c r="DAW114" s="511">
        <v>0</v>
      </c>
      <c r="DAX114" s="511">
        <v>0</v>
      </c>
      <c r="DAY114" s="511">
        <v>0</v>
      </c>
      <c r="DAZ114" s="511">
        <v>0</v>
      </c>
      <c r="DBA114" s="511">
        <v>0</v>
      </c>
      <c r="DBB114" s="511">
        <v>0</v>
      </c>
      <c r="DBC114" s="511">
        <v>0</v>
      </c>
      <c r="DBD114" s="511">
        <v>0</v>
      </c>
      <c r="DBE114" s="511">
        <v>0</v>
      </c>
      <c r="DBF114" s="511">
        <v>0</v>
      </c>
      <c r="DBG114" s="511">
        <v>0</v>
      </c>
      <c r="DBH114" s="511">
        <v>0</v>
      </c>
      <c r="DBI114" s="511">
        <v>0</v>
      </c>
      <c r="DBJ114" s="511">
        <v>0</v>
      </c>
      <c r="DBK114" s="511">
        <v>0</v>
      </c>
      <c r="DBL114" s="511">
        <v>0</v>
      </c>
      <c r="DBM114" s="511">
        <v>0</v>
      </c>
      <c r="DBN114" s="511">
        <v>0</v>
      </c>
      <c r="DBO114" s="511">
        <v>0</v>
      </c>
      <c r="DBP114" s="511">
        <v>0</v>
      </c>
      <c r="DBQ114" s="511">
        <v>0</v>
      </c>
      <c r="DBR114" s="511">
        <v>0</v>
      </c>
      <c r="DBS114" s="511">
        <v>0</v>
      </c>
      <c r="DBT114" s="511">
        <v>0</v>
      </c>
      <c r="DBU114" s="511">
        <v>0</v>
      </c>
      <c r="DBV114" s="511">
        <v>0</v>
      </c>
      <c r="DBW114" s="511">
        <v>0</v>
      </c>
      <c r="DBX114" s="511">
        <v>0</v>
      </c>
      <c r="DBY114" s="511">
        <v>0</v>
      </c>
      <c r="DBZ114" s="511">
        <v>0</v>
      </c>
      <c r="DCA114" s="511">
        <v>0</v>
      </c>
      <c r="DCB114" s="511">
        <v>0</v>
      </c>
      <c r="DCC114" s="511">
        <v>0</v>
      </c>
      <c r="DCD114" s="511">
        <v>0</v>
      </c>
      <c r="DCE114" s="511">
        <v>0</v>
      </c>
      <c r="DCF114" s="511">
        <v>0</v>
      </c>
      <c r="DCG114" s="511">
        <v>0</v>
      </c>
      <c r="DCH114" s="511">
        <v>0</v>
      </c>
      <c r="DCI114" s="511">
        <v>0</v>
      </c>
      <c r="DCJ114" s="511">
        <v>0</v>
      </c>
      <c r="DCK114" s="511">
        <v>0</v>
      </c>
      <c r="DCL114" s="511">
        <v>0</v>
      </c>
      <c r="DCM114" s="511">
        <v>0</v>
      </c>
      <c r="DCN114" s="511">
        <v>0</v>
      </c>
      <c r="DCO114" s="511">
        <v>0</v>
      </c>
      <c r="DCP114" s="511">
        <v>0</v>
      </c>
      <c r="DCQ114" s="511">
        <v>0</v>
      </c>
      <c r="DCR114" s="511">
        <v>0</v>
      </c>
      <c r="DCS114" s="511">
        <v>0</v>
      </c>
      <c r="DCT114" s="511">
        <v>0</v>
      </c>
      <c r="DCU114" s="511">
        <v>0</v>
      </c>
      <c r="DCV114" s="511">
        <v>0</v>
      </c>
      <c r="DCW114" s="511">
        <v>0</v>
      </c>
      <c r="DCX114" s="511">
        <v>0</v>
      </c>
      <c r="DCY114" s="511">
        <v>0</v>
      </c>
      <c r="DCZ114" s="511">
        <v>0</v>
      </c>
      <c r="DDA114" s="511">
        <v>0</v>
      </c>
      <c r="DDB114" s="511">
        <v>0</v>
      </c>
      <c r="DDC114" s="511">
        <v>0</v>
      </c>
      <c r="DDD114" s="511">
        <v>0</v>
      </c>
      <c r="DDE114" s="511">
        <v>0</v>
      </c>
      <c r="DDF114" s="511">
        <v>0</v>
      </c>
      <c r="DDG114" s="511">
        <v>0</v>
      </c>
      <c r="DDH114" s="511">
        <v>0</v>
      </c>
      <c r="DDI114" s="511">
        <v>0</v>
      </c>
      <c r="DDJ114" s="511">
        <v>0</v>
      </c>
      <c r="DDK114" s="511">
        <v>0</v>
      </c>
      <c r="DDL114" s="511">
        <v>0</v>
      </c>
      <c r="DDM114" s="511">
        <v>0</v>
      </c>
      <c r="DDN114" s="511">
        <v>0</v>
      </c>
      <c r="DDO114" s="511">
        <v>0</v>
      </c>
      <c r="DDP114" s="511">
        <v>0</v>
      </c>
      <c r="DDQ114" s="511">
        <v>0</v>
      </c>
      <c r="DDR114" s="511">
        <v>0</v>
      </c>
      <c r="DDS114" s="511">
        <v>0</v>
      </c>
      <c r="DDT114" s="511">
        <v>0</v>
      </c>
      <c r="DDU114" s="511">
        <v>0</v>
      </c>
      <c r="DDV114" s="511">
        <v>0</v>
      </c>
      <c r="DDW114" s="511">
        <v>0</v>
      </c>
      <c r="DDX114" s="511">
        <v>0</v>
      </c>
      <c r="DDY114" s="511">
        <v>0</v>
      </c>
      <c r="DDZ114" s="511">
        <v>0</v>
      </c>
      <c r="DEA114" s="511">
        <v>0</v>
      </c>
      <c r="DEB114" s="511">
        <v>0</v>
      </c>
      <c r="DEC114" s="511">
        <v>0</v>
      </c>
      <c r="DED114" s="511">
        <v>0</v>
      </c>
      <c r="DEE114" s="511">
        <v>0</v>
      </c>
      <c r="DEF114" s="511">
        <v>0</v>
      </c>
      <c r="DEG114" s="511">
        <v>0</v>
      </c>
      <c r="DEH114" s="511">
        <v>0</v>
      </c>
      <c r="DEI114" s="511">
        <v>0</v>
      </c>
      <c r="DEJ114" s="511">
        <v>0</v>
      </c>
      <c r="DEK114" s="511">
        <v>0</v>
      </c>
      <c r="DEL114" s="511">
        <v>0</v>
      </c>
      <c r="DEM114" s="511">
        <v>0</v>
      </c>
      <c r="DEN114" s="511">
        <v>0</v>
      </c>
      <c r="DEO114" s="511">
        <v>0</v>
      </c>
      <c r="DEP114" s="511">
        <v>0</v>
      </c>
      <c r="DEQ114" s="511">
        <v>0</v>
      </c>
      <c r="DER114" s="511">
        <v>0</v>
      </c>
      <c r="DES114" s="511">
        <v>0</v>
      </c>
      <c r="DET114" s="511">
        <v>0</v>
      </c>
      <c r="DEU114" s="511">
        <v>0</v>
      </c>
      <c r="DEV114" s="511">
        <v>0</v>
      </c>
      <c r="DEW114" s="511">
        <v>0</v>
      </c>
      <c r="DEX114" s="511">
        <v>0</v>
      </c>
      <c r="DEY114" s="511">
        <v>0</v>
      </c>
      <c r="DEZ114" s="511">
        <v>0</v>
      </c>
      <c r="DFA114" s="511">
        <v>0</v>
      </c>
      <c r="DFB114" s="511">
        <v>0</v>
      </c>
      <c r="DFC114" s="511">
        <v>0</v>
      </c>
      <c r="DFD114" s="511">
        <v>0</v>
      </c>
      <c r="DFE114" s="511">
        <v>0</v>
      </c>
      <c r="DFF114" s="511">
        <v>0</v>
      </c>
      <c r="DFG114" s="511">
        <v>0</v>
      </c>
      <c r="DFH114" s="511">
        <v>0</v>
      </c>
      <c r="DFI114" s="511">
        <v>0</v>
      </c>
      <c r="DFJ114" s="511">
        <v>0</v>
      </c>
      <c r="DFK114" s="511">
        <v>0</v>
      </c>
      <c r="DFL114" s="511">
        <v>0</v>
      </c>
      <c r="DFM114" s="511">
        <v>0</v>
      </c>
      <c r="DFN114" s="511">
        <v>0</v>
      </c>
      <c r="DFO114" s="511">
        <v>0</v>
      </c>
      <c r="DFP114" s="511">
        <v>0</v>
      </c>
      <c r="DFQ114" s="511">
        <v>0</v>
      </c>
      <c r="DFR114" s="511">
        <v>0</v>
      </c>
      <c r="DFS114" s="511">
        <v>0</v>
      </c>
      <c r="DFT114" s="511">
        <v>0</v>
      </c>
      <c r="DFU114" s="511">
        <v>0</v>
      </c>
      <c r="DFV114" s="511">
        <v>0</v>
      </c>
      <c r="DFW114" s="511">
        <v>0</v>
      </c>
      <c r="DFX114" s="511">
        <v>0</v>
      </c>
      <c r="DFY114" s="511">
        <v>0</v>
      </c>
      <c r="DFZ114" s="511">
        <v>0</v>
      </c>
      <c r="DGA114" s="511">
        <v>0</v>
      </c>
      <c r="DGB114" s="511">
        <v>0</v>
      </c>
      <c r="DGC114" s="511">
        <v>0</v>
      </c>
      <c r="DGD114" s="511">
        <v>0</v>
      </c>
      <c r="DGE114" s="511">
        <v>0</v>
      </c>
      <c r="DGF114" s="511">
        <v>0</v>
      </c>
      <c r="DGG114" s="511">
        <v>0</v>
      </c>
      <c r="DGH114" s="511">
        <v>0</v>
      </c>
      <c r="DGI114" s="511">
        <v>0</v>
      </c>
      <c r="DGJ114" s="511">
        <v>0</v>
      </c>
      <c r="DGK114" s="511">
        <v>0</v>
      </c>
      <c r="DGL114" s="511">
        <v>0</v>
      </c>
      <c r="DGM114" s="511">
        <v>0</v>
      </c>
      <c r="DGN114" s="511">
        <v>0</v>
      </c>
      <c r="DGO114" s="511">
        <v>0</v>
      </c>
      <c r="DGP114" s="511">
        <v>0</v>
      </c>
      <c r="DGQ114" s="511">
        <v>0</v>
      </c>
      <c r="DGR114" s="511">
        <v>0</v>
      </c>
      <c r="DGS114" s="511">
        <v>0</v>
      </c>
      <c r="DGT114" s="511">
        <v>0</v>
      </c>
      <c r="DGU114" s="511">
        <v>0</v>
      </c>
      <c r="DGV114" s="511">
        <v>0</v>
      </c>
      <c r="DGW114" s="511">
        <v>0</v>
      </c>
      <c r="DGX114" s="511">
        <v>0</v>
      </c>
      <c r="DGY114" s="511">
        <v>0</v>
      </c>
      <c r="DGZ114" s="511">
        <v>0</v>
      </c>
      <c r="DHA114" s="511">
        <v>0</v>
      </c>
      <c r="DHB114" s="511">
        <v>0</v>
      </c>
      <c r="DHC114" s="511">
        <v>0</v>
      </c>
      <c r="DHD114" s="511">
        <v>0</v>
      </c>
      <c r="DHE114" s="511">
        <v>0</v>
      </c>
      <c r="DHF114" s="511">
        <v>0</v>
      </c>
      <c r="DHG114" s="511">
        <v>0</v>
      </c>
      <c r="DHH114" s="511">
        <v>0</v>
      </c>
      <c r="DHI114" s="511">
        <v>0</v>
      </c>
      <c r="DHJ114" s="511">
        <v>0</v>
      </c>
      <c r="DHK114" s="511">
        <v>0</v>
      </c>
      <c r="DHL114" s="511">
        <v>0</v>
      </c>
      <c r="DHM114" s="511">
        <v>0</v>
      </c>
      <c r="DHN114" s="511">
        <v>0</v>
      </c>
      <c r="DHO114" s="511">
        <v>0</v>
      </c>
      <c r="DHP114" s="511">
        <v>0</v>
      </c>
      <c r="DHQ114" s="511">
        <v>0</v>
      </c>
      <c r="DHR114" s="511">
        <v>0</v>
      </c>
      <c r="DHS114" s="511">
        <v>0</v>
      </c>
      <c r="DHT114" s="511">
        <v>0</v>
      </c>
      <c r="DHU114" s="511">
        <v>0</v>
      </c>
      <c r="DHV114" s="511">
        <v>0</v>
      </c>
      <c r="DHW114" s="511">
        <v>0</v>
      </c>
      <c r="DHX114" s="511">
        <v>0</v>
      </c>
      <c r="DHY114" s="511">
        <v>0</v>
      </c>
      <c r="DHZ114" s="511">
        <v>0</v>
      </c>
      <c r="DIA114" s="511">
        <v>0</v>
      </c>
      <c r="DIB114" s="511">
        <v>0</v>
      </c>
      <c r="DIC114" s="511">
        <v>0</v>
      </c>
      <c r="DID114" s="511">
        <v>0</v>
      </c>
      <c r="DIE114" s="511">
        <v>0</v>
      </c>
      <c r="DIF114" s="511">
        <v>0</v>
      </c>
      <c r="DIG114" s="511">
        <v>0</v>
      </c>
      <c r="DIH114" s="511">
        <v>0</v>
      </c>
      <c r="DII114" s="511">
        <v>0</v>
      </c>
      <c r="DIJ114" s="511">
        <v>0</v>
      </c>
      <c r="DIK114" s="511">
        <v>0</v>
      </c>
      <c r="DIL114" s="511">
        <v>0</v>
      </c>
      <c r="DIM114" s="511">
        <v>0</v>
      </c>
      <c r="DIN114" s="511">
        <v>0</v>
      </c>
      <c r="DIO114" s="511">
        <v>0</v>
      </c>
      <c r="DIP114" s="511">
        <v>0</v>
      </c>
      <c r="DIQ114" s="511">
        <v>0</v>
      </c>
      <c r="DIR114" s="511">
        <v>0</v>
      </c>
      <c r="DIS114" s="511">
        <v>0</v>
      </c>
      <c r="DIT114" s="511">
        <v>0</v>
      </c>
      <c r="DIU114" s="511">
        <v>0</v>
      </c>
      <c r="DIV114" s="511">
        <v>0</v>
      </c>
      <c r="DIW114" s="511">
        <v>0</v>
      </c>
      <c r="DIX114" s="511">
        <v>0</v>
      </c>
      <c r="DIY114" s="511">
        <v>0</v>
      </c>
      <c r="DIZ114" s="511">
        <v>0</v>
      </c>
      <c r="DJA114" s="511">
        <v>0</v>
      </c>
      <c r="DJB114" s="511">
        <v>0</v>
      </c>
      <c r="DJC114" s="511">
        <v>0</v>
      </c>
      <c r="DJD114" s="511">
        <v>0</v>
      </c>
      <c r="DJE114" s="511">
        <v>0</v>
      </c>
      <c r="DJF114" s="511">
        <v>0</v>
      </c>
      <c r="DJG114" s="511">
        <v>0</v>
      </c>
      <c r="DJH114" s="511">
        <v>0</v>
      </c>
      <c r="DJI114" s="511">
        <v>0</v>
      </c>
      <c r="DJJ114" s="511">
        <v>0</v>
      </c>
      <c r="DJK114" s="511">
        <v>0</v>
      </c>
      <c r="DJL114" s="511">
        <v>0</v>
      </c>
      <c r="DJM114" s="511">
        <v>0</v>
      </c>
      <c r="DJN114" s="511">
        <v>0</v>
      </c>
      <c r="DJO114" s="511">
        <v>0</v>
      </c>
      <c r="DJP114" s="511">
        <v>0</v>
      </c>
      <c r="DJQ114" s="511">
        <v>0</v>
      </c>
      <c r="DJR114" s="511">
        <v>0</v>
      </c>
      <c r="DJS114" s="511">
        <v>0</v>
      </c>
      <c r="DJT114" s="511">
        <v>0</v>
      </c>
      <c r="DJU114" s="511">
        <v>0</v>
      </c>
      <c r="DJV114" s="511">
        <v>0</v>
      </c>
      <c r="DJW114" s="511">
        <v>0</v>
      </c>
      <c r="DJX114" s="511">
        <v>0</v>
      </c>
      <c r="DJY114" s="511">
        <v>0</v>
      </c>
      <c r="DJZ114" s="511">
        <v>0</v>
      </c>
      <c r="DKA114" s="511">
        <v>0</v>
      </c>
      <c r="DKB114" s="511">
        <v>0</v>
      </c>
      <c r="DKC114" s="511">
        <v>0</v>
      </c>
      <c r="DKD114" s="511">
        <v>0</v>
      </c>
      <c r="DKE114" s="511">
        <v>0</v>
      </c>
      <c r="DKF114" s="511">
        <v>0</v>
      </c>
      <c r="DKG114" s="511">
        <v>0</v>
      </c>
      <c r="DKH114" s="511">
        <v>0</v>
      </c>
      <c r="DKI114" s="511">
        <v>0</v>
      </c>
      <c r="DKJ114" s="511">
        <v>0</v>
      </c>
      <c r="DKK114" s="511">
        <v>0</v>
      </c>
      <c r="DKL114" s="511">
        <v>0</v>
      </c>
      <c r="DKM114" s="511">
        <v>0</v>
      </c>
      <c r="DKN114" s="511">
        <v>0</v>
      </c>
      <c r="DKO114" s="511">
        <v>0</v>
      </c>
      <c r="DKP114" s="511">
        <v>0</v>
      </c>
      <c r="DKQ114" s="511">
        <v>0</v>
      </c>
      <c r="DKR114" s="511">
        <v>0</v>
      </c>
      <c r="DKS114" s="511">
        <v>0</v>
      </c>
      <c r="DKT114" s="511">
        <v>0</v>
      </c>
      <c r="DKU114" s="511">
        <v>0</v>
      </c>
      <c r="DKV114" s="511">
        <v>0</v>
      </c>
      <c r="DKW114" s="511">
        <v>0</v>
      </c>
      <c r="DKX114" s="511">
        <v>0</v>
      </c>
      <c r="DKY114" s="511">
        <v>0</v>
      </c>
      <c r="DKZ114" s="511">
        <v>0</v>
      </c>
      <c r="DLA114" s="511">
        <v>0</v>
      </c>
      <c r="DLB114" s="511">
        <v>0</v>
      </c>
      <c r="DLC114" s="511">
        <v>0</v>
      </c>
      <c r="DLD114" s="511">
        <v>0</v>
      </c>
      <c r="DLE114" s="511">
        <v>0</v>
      </c>
      <c r="DLF114" s="511">
        <v>0</v>
      </c>
      <c r="DLG114" s="511">
        <v>0</v>
      </c>
      <c r="DLH114" s="511">
        <v>0</v>
      </c>
      <c r="DLI114" s="511">
        <v>0</v>
      </c>
      <c r="DLJ114" s="511">
        <v>0</v>
      </c>
      <c r="DLK114" s="511">
        <v>0</v>
      </c>
      <c r="DLL114" s="511">
        <v>0</v>
      </c>
      <c r="DLM114" s="511">
        <v>0</v>
      </c>
      <c r="DLN114" s="511">
        <v>0</v>
      </c>
      <c r="DLO114" s="511">
        <v>0</v>
      </c>
      <c r="DLP114" s="511">
        <v>0</v>
      </c>
      <c r="DLQ114" s="511">
        <v>0</v>
      </c>
      <c r="DLR114" s="511">
        <v>0</v>
      </c>
      <c r="DLS114" s="511">
        <v>0</v>
      </c>
      <c r="DLT114" s="511">
        <v>0</v>
      </c>
      <c r="DLU114" s="511">
        <v>0</v>
      </c>
      <c r="DLV114" s="511">
        <v>0</v>
      </c>
      <c r="DLW114" s="511">
        <v>0</v>
      </c>
      <c r="DLX114" s="511">
        <v>0</v>
      </c>
      <c r="DLY114" s="511">
        <v>0</v>
      </c>
      <c r="DLZ114" s="511">
        <v>0</v>
      </c>
      <c r="DMA114" s="511">
        <v>0</v>
      </c>
      <c r="DMB114" s="511">
        <v>0</v>
      </c>
      <c r="DMC114" s="511">
        <v>0</v>
      </c>
      <c r="DMD114" s="511">
        <v>0</v>
      </c>
      <c r="DME114" s="511">
        <v>0</v>
      </c>
      <c r="DMF114" s="511">
        <v>0</v>
      </c>
      <c r="DMG114" s="511">
        <v>0</v>
      </c>
      <c r="DMH114" s="511">
        <v>0</v>
      </c>
      <c r="DMI114" s="511">
        <v>0</v>
      </c>
      <c r="DMJ114" s="511">
        <v>0</v>
      </c>
      <c r="DMK114" s="511">
        <v>0</v>
      </c>
      <c r="DML114" s="511">
        <v>0</v>
      </c>
      <c r="DMM114" s="511">
        <v>0</v>
      </c>
      <c r="DMN114" s="511">
        <v>0</v>
      </c>
      <c r="DMO114" s="511">
        <v>0</v>
      </c>
      <c r="DMP114" s="511">
        <v>0</v>
      </c>
      <c r="DMQ114" s="511">
        <v>0</v>
      </c>
      <c r="DMR114" s="511">
        <v>0</v>
      </c>
      <c r="DMS114" s="511">
        <v>0</v>
      </c>
      <c r="DMT114" s="511">
        <v>0</v>
      </c>
      <c r="DMU114" s="511">
        <v>0</v>
      </c>
      <c r="DMV114" s="511">
        <v>0</v>
      </c>
      <c r="DMW114" s="511">
        <v>0</v>
      </c>
      <c r="DMX114" s="511">
        <v>0</v>
      </c>
      <c r="DMY114" s="511">
        <v>0</v>
      </c>
      <c r="DMZ114" s="511">
        <v>0</v>
      </c>
      <c r="DNA114" s="511">
        <v>0</v>
      </c>
      <c r="DNB114" s="511">
        <v>0</v>
      </c>
      <c r="DNC114" s="511">
        <v>0</v>
      </c>
      <c r="DND114" s="511">
        <v>0</v>
      </c>
      <c r="DNE114" s="511">
        <v>0</v>
      </c>
      <c r="DNF114" s="511">
        <v>0</v>
      </c>
      <c r="DNG114" s="511">
        <v>0</v>
      </c>
      <c r="DNH114" s="511">
        <v>0</v>
      </c>
      <c r="DNI114" s="511">
        <v>0</v>
      </c>
      <c r="DNJ114" s="511">
        <v>0</v>
      </c>
      <c r="DNK114" s="511">
        <v>0</v>
      </c>
      <c r="DNL114" s="511">
        <v>0</v>
      </c>
      <c r="DNM114" s="511">
        <v>0</v>
      </c>
      <c r="DNN114" s="511">
        <v>0</v>
      </c>
      <c r="DNO114" s="511">
        <v>0</v>
      </c>
      <c r="DNP114" s="511">
        <v>0</v>
      </c>
      <c r="DNQ114" s="511">
        <v>0</v>
      </c>
      <c r="DNR114" s="511">
        <v>0</v>
      </c>
      <c r="DNS114" s="511">
        <v>0</v>
      </c>
      <c r="DNT114" s="511">
        <v>0</v>
      </c>
      <c r="DNU114" s="511">
        <v>0</v>
      </c>
      <c r="DNV114" s="511">
        <v>0</v>
      </c>
      <c r="DNW114" s="511">
        <v>0</v>
      </c>
      <c r="DNX114" s="511">
        <v>0</v>
      </c>
      <c r="DNY114" s="511">
        <v>0</v>
      </c>
      <c r="DNZ114" s="511">
        <v>0</v>
      </c>
      <c r="DOA114" s="511">
        <v>0</v>
      </c>
      <c r="DOB114" s="511">
        <v>0</v>
      </c>
      <c r="DOC114" s="511">
        <v>0</v>
      </c>
      <c r="DOD114" s="511">
        <v>0</v>
      </c>
      <c r="DOE114" s="511">
        <v>0</v>
      </c>
      <c r="DOF114" s="511">
        <v>0</v>
      </c>
      <c r="DOG114" s="511">
        <v>0</v>
      </c>
      <c r="DOH114" s="511">
        <v>0</v>
      </c>
      <c r="DOI114" s="511">
        <v>0</v>
      </c>
      <c r="DOJ114" s="511">
        <v>0</v>
      </c>
      <c r="DOK114" s="511">
        <v>0</v>
      </c>
      <c r="DOL114" s="511">
        <v>0</v>
      </c>
      <c r="DOM114" s="511">
        <v>0</v>
      </c>
      <c r="DON114" s="511">
        <v>0</v>
      </c>
      <c r="DOO114" s="511">
        <v>0</v>
      </c>
      <c r="DOP114" s="511">
        <v>0</v>
      </c>
      <c r="DOQ114" s="511">
        <v>0</v>
      </c>
      <c r="DOR114" s="511">
        <v>0</v>
      </c>
      <c r="DOS114" s="511">
        <v>0</v>
      </c>
      <c r="DOT114" s="511">
        <v>0</v>
      </c>
      <c r="DOU114" s="511">
        <v>0</v>
      </c>
      <c r="DOV114" s="511">
        <v>0</v>
      </c>
      <c r="DOW114" s="511">
        <v>0</v>
      </c>
      <c r="DOX114" s="511">
        <v>0</v>
      </c>
      <c r="DOY114" s="511">
        <v>0</v>
      </c>
      <c r="DOZ114" s="511">
        <v>0</v>
      </c>
      <c r="DPA114" s="511">
        <v>0</v>
      </c>
      <c r="DPB114" s="511">
        <v>0</v>
      </c>
      <c r="DPC114" s="511">
        <v>0</v>
      </c>
      <c r="DPD114" s="511">
        <v>0</v>
      </c>
      <c r="DPE114" s="511">
        <v>0</v>
      </c>
      <c r="DPF114" s="511">
        <v>0</v>
      </c>
      <c r="DPG114" s="511">
        <v>0</v>
      </c>
      <c r="DPH114" s="511">
        <v>0</v>
      </c>
      <c r="DPI114" s="511">
        <v>0</v>
      </c>
      <c r="DPJ114" s="511">
        <v>0</v>
      </c>
      <c r="DPK114" s="511">
        <v>0</v>
      </c>
      <c r="DPL114" s="511">
        <v>0</v>
      </c>
      <c r="DPM114" s="511">
        <v>0</v>
      </c>
      <c r="DPN114" s="511">
        <v>0</v>
      </c>
      <c r="DPO114" s="511">
        <v>0</v>
      </c>
      <c r="DPP114" s="511">
        <v>0</v>
      </c>
      <c r="DPQ114" s="511">
        <v>0</v>
      </c>
      <c r="DPR114" s="511">
        <v>0</v>
      </c>
      <c r="DPS114" s="511">
        <v>0</v>
      </c>
      <c r="DPT114" s="511">
        <v>0</v>
      </c>
      <c r="DPU114" s="511">
        <v>0</v>
      </c>
      <c r="DPV114" s="511">
        <v>0</v>
      </c>
      <c r="DPW114" s="511">
        <v>0</v>
      </c>
      <c r="DPX114" s="511">
        <v>0</v>
      </c>
      <c r="DPY114" s="511">
        <v>0</v>
      </c>
      <c r="DPZ114" s="511">
        <v>0</v>
      </c>
      <c r="DQA114" s="511">
        <v>0</v>
      </c>
      <c r="DQB114" s="511">
        <v>0</v>
      </c>
      <c r="DQC114" s="511">
        <v>0</v>
      </c>
      <c r="DQD114" s="511">
        <v>0</v>
      </c>
      <c r="DQE114" s="511">
        <v>0</v>
      </c>
      <c r="DQF114" s="511">
        <v>0</v>
      </c>
      <c r="DQG114" s="511">
        <v>0</v>
      </c>
      <c r="DQH114" s="511">
        <v>0</v>
      </c>
      <c r="DQI114" s="511">
        <v>0</v>
      </c>
      <c r="DQJ114" s="511">
        <v>0</v>
      </c>
      <c r="DQK114" s="511">
        <v>0</v>
      </c>
      <c r="DQL114" s="511">
        <v>0</v>
      </c>
      <c r="DQM114" s="511">
        <v>0</v>
      </c>
      <c r="DQN114" s="511">
        <v>0</v>
      </c>
      <c r="DQO114" s="511">
        <v>0</v>
      </c>
      <c r="DQP114" s="511">
        <v>0</v>
      </c>
      <c r="DQQ114" s="511">
        <v>0</v>
      </c>
      <c r="DQR114" s="511">
        <v>0</v>
      </c>
      <c r="DQS114" s="511">
        <v>0</v>
      </c>
      <c r="DQT114" s="511">
        <v>0</v>
      </c>
      <c r="DQU114" s="511">
        <v>0</v>
      </c>
      <c r="DQV114" s="511">
        <v>0</v>
      </c>
      <c r="DQW114" s="511">
        <v>0</v>
      </c>
      <c r="DQX114" s="511">
        <v>0</v>
      </c>
      <c r="DQY114" s="511">
        <v>0</v>
      </c>
      <c r="DQZ114" s="511">
        <v>0</v>
      </c>
      <c r="DRA114" s="511">
        <v>0</v>
      </c>
      <c r="DRB114" s="511">
        <v>0</v>
      </c>
      <c r="DRC114" s="511">
        <v>0</v>
      </c>
      <c r="DRD114" s="511">
        <v>0</v>
      </c>
      <c r="DRE114" s="511">
        <v>0</v>
      </c>
      <c r="DRF114" s="511">
        <v>0</v>
      </c>
      <c r="DRG114" s="511">
        <v>0</v>
      </c>
      <c r="DRH114" s="511">
        <v>0</v>
      </c>
      <c r="DRI114" s="511">
        <v>0</v>
      </c>
      <c r="DRJ114" s="511">
        <v>0</v>
      </c>
      <c r="DRK114" s="511">
        <v>0</v>
      </c>
      <c r="DRL114" s="511">
        <v>0</v>
      </c>
      <c r="DRM114" s="511">
        <v>0</v>
      </c>
      <c r="DRN114" s="511">
        <v>0</v>
      </c>
      <c r="DRO114" s="511">
        <v>0</v>
      </c>
      <c r="DRP114" s="511">
        <v>0</v>
      </c>
      <c r="DRQ114" s="511">
        <v>0</v>
      </c>
      <c r="DRR114" s="511">
        <v>0</v>
      </c>
      <c r="DRS114" s="511">
        <v>0</v>
      </c>
      <c r="DRT114" s="511">
        <v>0</v>
      </c>
      <c r="DRU114" s="511">
        <v>0</v>
      </c>
      <c r="DRV114" s="511">
        <v>0</v>
      </c>
      <c r="DRW114" s="511">
        <v>0</v>
      </c>
      <c r="DRX114" s="511">
        <v>0</v>
      </c>
      <c r="DRY114" s="511">
        <v>0</v>
      </c>
      <c r="DRZ114" s="511">
        <v>0</v>
      </c>
      <c r="DSA114" s="511">
        <v>0</v>
      </c>
      <c r="DSB114" s="511">
        <v>0</v>
      </c>
      <c r="DSC114" s="511">
        <v>0</v>
      </c>
      <c r="DSD114" s="511">
        <v>0</v>
      </c>
      <c r="DSE114" s="511">
        <v>0</v>
      </c>
      <c r="DSF114" s="511">
        <v>0</v>
      </c>
      <c r="DSG114" s="511">
        <v>0</v>
      </c>
      <c r="DSH114" s="511">
        <v>0</v>
      </c>
      <c r="DSI114" s="511">
        <v>0</v>
      </c>
      <c r="DSJ114" s="511">
        <v>0</v>
      </c>
      <c r="DSK114" s="511">
        <v>0</v>
      </c>
      <c r="DSL114" s="511">
        <v>0</v>
      </c>
      <c r="DSM114" s="511">
        <v>0</v>
      </c>
      <c r="DSN114" s="511">
        <v>0</v>
      </c>
      <c r="DSO114" s="511">
        <v>0</v>
      </c>
      <c r="DSP114" s="511">
        <v>0</v>
      </c>
      <c r="DSQ114" s="511">
        <v>0</v>
      </c>
      <c r="DSR114" s="511">
        <v>0</v>
      </c>
      <c r="DSS114" s="511">
        <v>0</v>
      </c>
      <c r="DST114" s="511">
        <v>0</v>
      </c>
      <c r="DSU114" s="511">
        <v>0</v>
      </c>
      <c r="DSV114" s="511">
        <v>0</v>
      </c>
      <c r="DSW114" s="511">
        <v>0</v>
      </c>
      <c r="DSX114" s="511">
        <v>0</v>
      </c>
      <c r="DSY114" s="511">
        <v>0</v>
      </c>
      <c r="DSZ114" s="511">
        <v>0</v>
      </c>
      <c r="DTA114" s="511">
        <v>0</v>
      </c>
      <c r="DTB114" s="511">
        <v>0</v>
      </c>
      <c r="DTC114" s="511">
        <v>0</v>
      </c>
      <c r="DTD114" s="511">
        <v>0</v>
      </c>
      <c r="DTE114" s="511">
        <v>0</v>
      </c>
      <c r="DTF114" s="511">
        <v>0</v>
      </c>
      <c r="DTG114" s="511">
        <v>0</v>
      </c>
      <c r="DTH114" s="511">
        <v>0</v>
      </c>
      <c r="DTI114" s="511">
        <v>0</v>
      </c>
      <c r="DTJ114" s="511">
        <v>0</v>
      </c>
      <c r="DTK114" s="511">
        <v>0</v>
      </c>
      <c r="DTL114" s="511">
        <v>0</v>
      </c>
      <c r="DTM114" s="511">
        <v>0</v>
      </c>
      <c r="DTN114" s="511">
        <v>0</v>
      </c>
      <c r="DTO114" s="511">
        <v>0</v>
      </c>
      <c r="DTP114" s="511">
        <v>0</v>
      </c>
      <c r="DTQ114" s="511">
        <v>0</v>
      </c>
      <c r="DTR114" s="511">
        <v>0</v>
      </c>
      <c r="DTS114" s="511">
        <v>0</v>
      </c>
      <c r="DTT114" s="511">
        <v>0</v>
      </c>
      <c r="DTU114" s="511">
        <v>0</v>
      </c>
      <c r="DTV114" s="511">
        <v>0</v>
      </c>
      <c r="DTW114" s="511">
        <v>0</v>
      </c>
      <c r="DTX114" s="511">
        <v>0</v>
      </c>
      <c r="DTY114" s="511">
        <v>0</v>
      </c>
      <c r="DTZ114" s="511">
        <v>0</v>
      </c>
      <c r="DUA114" s="511">
        <v>0</v>
      </c>
      <c r="DUB114" s="511">
        <v>0</v>
      </c>
      <c r="DUC114" s="511">
        <v>0</v>
      </c>
      <c r="DUD114" s="511">
        <v>0</v>
      </c>
      <c r="DUE114" s="511">
        <v>0</v>
      </c>
      <c r="DUF114" s="511">
        <v>0</v>
      </c>
      <c r="DUG114" s="511">
        <v>0</v>
      </c>
      <c r="DUH114" s="511">
        <v>0</v>
      </c>
      <c r="DUI114" s="511">
        <v>0</v>
      </c>
      <c r="DUJ114" s="511">
        <v>0</v>
      </c>
      <c r="DUK114" s="511">
        <v>0</v>
      </c>
      <c r="DUL114" s="511">
        <v>0</v>
      </c>
      <c r="DUM114" s="511">
        <v>0</v>
      </c>
      <c r="DUN114" s="511">
        <v>0</v>
      </c>
      <c r="DUO114" s="511">
        <v>0</v>
      </c>
      <c r="DUP114" s="511">
        <v>0</v>
      </c>
      <c r="DUQ114" s="511">
        <v>0</v>
      </c>
      <c r="DUR114" s="511">
        <v>0</v>
      </c>
      <c r="DUS114" s="511">
        <v>0</v>
      </c>
      <c r="DUT114" s="511">
        <v>0</v>
      </c>
      <c r="DUU114" s="511">
        <v>0</v>
      </c>
      <c r="DUV114" s="511">
        <v>0</v>
      </c>
      <c r="DUW114" s="511">
        <v>0</v>
      </c>
      <c r="DUX114" s="511">
        <v>0</v>
      </c>
      <c r="DUY114" s="511">
        <v>0</v>
      </c>
      <c r="DUZ114" s="511">
        <v>0</v>
      </c>
      <c r="DVA114" s="511">
        <v>0</v>
      </c>
      <c r="DVB114" s="511">
        <v>0</v>
      </c>
      <c r="DVC114" s="511">
        <v>0</v>
      </c>
      <c r="DVD114" s="511">
        <v>0</v>
      </c>
      <c r="DVE114" s="511">
        <v>0</v>
      </c>
      <c r="DVF114" s="511">
        <v>0</v>
      </c>
      <c r="DVG114" s="511">
        <v>0</v>
      </c>
      <c r="DVH114" s="511">
        <v>0</v>
      </c>
      <c r="DVI114" s="511">
        <v>0</v>
      </c>
      <c r="DVJ114" s="511">
        <v>0</v>
      </c>
      <c r="DVK114" s="511">
        <v>0</v>
      </c>
      <c r="DVL114" s="511">
        <v>0</v>
      </c>
      <c r="DVM114" s="511">
        <v>0</v>
      </c>
      <c r="DVN114" s="511">
        <v>0</v>
      </c>
      <c r="DVO114" s="511">
        <v>0</v>
      </c>
      <c r="DVP114" s="511">
        <v>0</v>
      </c>
      <c r="DVQ114" s="511">
        <v>0</v>
      </c>
      <c r="DVR114" s="511">
        <v>0</v>
      </c>
      <c r="DVS114" s="511">
        <v>0</v>
      </c>
      <c r="DVT114" s="511">
        <v>0</v>
      </c>
      <c r="DVU114" s="511">
        <v>0</v>
      </c>
      <c r="DVV114" s="511">
        <v>0</v>
      </c>
      <c r="DVW114" s="511">
        <v>0</v>
      </c>
      <c r="DVX114" s="511">
        <v>0</v>
      </c>
      <c r="DVY114" s="511">
        <v>0</v>
      </c>
      <c r="DVZ114" s="511">
        <v>0</v>
      </c>
      <c r="DWA114" s="511">
        <v>0</v>
      </c>
      <c r="DWB114" s="511">
        <v>0</v>
      </c>
      <c r="DWC114" s="511">
        <v>0</v>
      </c>
      <c r="DWD114" s="511">
        <v>0</v>
      </c>
      <c r="DWE114" s="511">
        <v>0</v>
      </c>
      <c r="DWF114" s="511">
        <v>0</v>
      </c>
      <c r="DWG114" s="511">
        <v>0</v>
      </c>
      <c r="DWH114" s="511">
        <v>0</v>
      </c>
      <c r="DWI114" s="511">
        <v>0</v>
      </c>
      <c r="DWJ114" s="511">
        <v>0</v>
      </c>
      <c r="DWK114" s="511">
        <v>0</v>
      </c>
      <c r="DWL114" s="511">
        <v>0</v>
      </c>
      <c r="DWM114" s="511">
        <v>0</v>
      </c>
      <c r="DWN114" s="511">
        <v>0</v>
      </c>
      <c r="DWO114" s="511">
        <v>0</v>
      </c>
      <c r="DWP114" s="511">
        <v>0</v>
      </c>
      <c r="DWQ114" s="511">
        <v>0</v>
      </c>
      <c r="DWR114" s="511">
        <v>0</v>
      </c>
      <c r="DWS114" s="511">
        <v>0</v>
      </c>
      <c r="DWT114" s="511">
        <v>0</v>
      </c>
      <c r="DWU114" s="511">
        <v>0</v>
      </c>
      <c r="DWV114" s="511">
        <v>0</v>
      </c>
      <c r="DWW114" s="511">
        <v>0</v>
      </c>
      <c r="DWX114" s="511">
        <v>0</v>
      </c>
      <c r="DWY114" s="511">
        <v>0</v>
      </c>
      <c r="DWZ114" s="511">
        <v>0</v>
      </c>
      <c r="DXA114" s="511">
        <v>0</v>
      </c>
      <c r="DXB114" s="511">
        <v>0</v>
      </c>
      <c r="DXC114" s="511">
        <v>0</v>
      </c>
      <c r="DXD114" s="511">
        <v>0</v>
      </c>
      <c r="DXE114" s="511">
        <v>0</v>
      </c>
      <c r="DXF114" s="511">
        <v>0</v>
      </c>
      <c r="DXG114" s="511">
        <v>0</v>
      </c>
      <c r="DXH114" s="511">
        <v>0</v>
      </c>
      <c r="DXI114" s="511">
        <v>0</v>
      </c>
      <c r="DXJ114" s="511">
        <v>0</v>
      </c>
      <c r="DXK114" s="511">
        <v>0</v>
      </c>
      <c r="DXL114" s="511">
        <v>0</v>
      </c>
      <c r="DXM114" s="511">
        <v>0</v>
      </c>
      <c r="DXN114" s="511">
        <v>0</v>
      </c>
      <c r="DXO114" s="511">
        <v>0</v>
      </c>
      <c r="DXP114" s="511">
        <v>0</v>
      </c>
      <c r="DXQ114" s="511">
        <v>0</v>
      </c>
      <c r="DXR114" s="511">
        <v>0</v>
      </c>
      <c r="DXS114" s="511">
        <v>0</v>
      </c>
      <c r="DXT114" s="511">
        <v>0</v>
      </c>
      <c r="DXU114" s="511">
        <v>0</v>
      </c>
      <c r="DXV114" s="511">
        <v>0</v>
      </c>
      <c r="DXW114" s="511">
        <v>0</v>
      </c>
      <c r="DXX114" s="511">
        <v>0</v>
      </c>
      <c r="DXY114" s="511">
        <v>0</v>
      </c>
      <c r="DXZ114" s="511">
        <v>0</v>
      </c>
      <c r="DYA114" s="511">
        <v>0</v>
      </c>
      <c r="DYB114" s="511">
        <v>0</v>
      </c>
      <c r="DYC114" s="511">
        <v>0</v>
      </c>
      <c r="DYD114" s="511">
        <v>0</v>
      </c>
      <c r="DYE114" s="511">
        <v>0</v>
      </c>
      <c r="DYF114" s="511">
        <v>0</v>
      </c>
      <c r="DYG114" s="511">
        <v>0</v>
      </c>
      <c r="DYH114" s="511">
        <v>0</v>
      </c>
      <c r="DYI114" s="511">
        <v>0</v>
      </c>
      <c r="DYJ114" s="511">
        <v>0</v>
      </c>
      <c r="DYK114" s="511">
        <v>0</v>
      </c>
      <c r="DYL114" s="511">
        <v>0</v>
      </c>
      <c r="DYM114" s="511">
        <v>0</v>
      </c>
      <c r="DYN114" s="511">
        <v>0</v>
      </c>
      <c r="DYO114" s="511">
        <v>0</v>
      </c>
      <c r="DYP114" s="511">
        <v>0</v>
      </c>
      <c r="DYQ114" s="511">
        <v>0</v>
      </c>
      <c r="DYR114" s="511">
        <v>0</v>
      </c>
      <c r="DYS114" s="511">
        <v>0</v>
      </c>
      <c r="DYT114" s="511">
        <v>0</v>
      </c>
      <c r="DYU114" s="511">
        <v>0</v>
      </c>
      <c r="DYV114" s="511">
        <v>0</v>
      </c>
      <c r="DYW114" s="511">
        <v>0</v>
      </c>
      <c r="DYX114" s="511">
        <v>0</v>
      </c>
      <c r="DYY114" s="511">
        <v>0</v>
      </c>
      <c r="DYZ114" s="511">
        <v>0</v>
      </c>
      <c r="DZA114" s="511">
        <v>0</v>
      </c>
      <c r="DZB114" s="511">
        <v>0</v>
      </c>
      <c r="DZC114" s="511">
        <v>0</v>
      </c>
      <c r="DZD114" s="511">
        <v>0</v>
      </c>
      <c r="DZE114" s="511">
        <v>0</v>
      </c>
      <c r="DZF114" s="511">
        <v>0</v>
      </c>
      <c r="DZG114" s="511">
        <v>0</v>
      </c>
      <c r="DZH114" s="511">
        <v>0</v>
      </c>
      <c r="DZI114" s="511">
        <v>0</v>
      </c>
      <c r="DZJ114" s="511">
        <v>0</v>
      </c>
      <c r="DZK114" s="511">
        <v>0</v>
      </c>
      <c r="DZL114" s="511">
        <v>0</v>
      </c>
      <c r="DZM114" s="511">
        <v>0</v>
      </c>
      <c r="DZN114" s="511">
        <v>0</v>
      </c>
      <c r="DZO114" s="511">
        <v>0</v>
      </c>
      <c r="DZP114" s="511">
        <v>0</v>
      </c>
      <c r="DZQ114" s="511">
        <v>0</v>
      </c>
      <c r="DZR114" s="511">
        <v>0</v>
      </c>
      <c r="DZS114" s="511">
        <v>0</v>
      </c>
      <c r="DZT114" s="511">
        <v>0</v>
      </c>
      <c r="DZU114" s="511">
        <v>0</v>
      </c>
      <c r="DZV114" s="511">
        <v>0</v>
      </c>
      <c r="DZW114" s="511">
        <v>0</v>
      </c>
      <c r="DZX114" s="511">
        <v>0</v>
      </c>
      <c r="DZY114" s="511">
        <v>0</v>
      </c>
      <c r="DZZ114" s="511">
        <v>0</v>
      </c>
      <c r="EAA114" s="511">
        <v>0</v>
      </c>
      <c r="EAB114" s="511">
        <v>0</v>
      </c>
      <c r="EAC114" s="511">
        <v>0</v>
      </c>
      <c r="EAD114" s="511">
        <v>0</v>
      </c>
      <c r="EAE114" s="511">
        <v>0</v>
      </c>
      <c r="EAF114" s="511">
        <v>0</v>
      </c>
      <c r="EAG114" s="511">
        <v>0</v>
      </c>
      <c r="EAH114" s="511">
        <v>0</v>
      </c>
      <c r="EAI114" s="511">
        <v>0</v>
      </c>
      <c r="EAJ114" s="511">
        <v>0</v>
      </c>
      <c r="EAK114" s="511">
        <v>0</v>
      </c>
      <c r="EAL114" s="511">
        <v>0</v>
      </c>
      <c r="EAM114" s="511">
        <v>0</v>
      </c>
      <c r="EAN114" s="511">
        <v>0</v>
      </c>
      <c r="EAO114" s="511">
        <v>0</v>
      </c>
      <c r="EAP114" s="511">
        <v>0</v>
      </c>
      <c r="EAQ114" s="511">
        <v>0</v>
      </c>
      <c r="EAR114" s="511">
        <v>0</v>
      </c>
      <c r="EAS114" s="511">
        <v>0</v>
      </c>
      <c r="EAT114" s="511">
        <v>0</v>
      </c>
      <c r="EAU114" s="511">
        <v>0</v>
      </c>
      <c r="EAV114" s="511">
        <v>0</v>
      </c>
      <c r="EAW114" s="511">
        <v>0</v>
      </c>
      <c r="EAX114" s="511">
        <v>0</v>
      </c>
      <c r="EAY114" s="511">
        <v>0</v>
      </c>
      <c r="EAZ114" s="511">
        <v>0</v>
      </c>
      <c r="EBA114" s="511">
        <v>0</v>
      </c>
      <c r="EBB114" s="511">
        <v>0</v>
      </c>
      <c r="EBC114" s="511">
        <v>0</v>
      </c>
      <c r="EBD114" s="511">
        <v>0</v>
      </c>
      <c r="EBE114" s="511">
        <v>0</v>
      </c>
      <c r="EBF114" s="511">
        <v>0</v>
      </c>
      <c r="EBG114" s="511">
        <v>0</v>
      </c>
      <c r="EBH114" s="511">
        <v>0</v>
      </c>
      <c r="EBI114" s="511">
        <v>0</v>
      </c>
      <c r="EBJ114" s="511">
        <v>0</v>
      </c>
      <c r="EBK114" s="511">
        <v>0</v>
      </c>
      <c r="EBL114" s="511">
        <v>0</v>
      </c>
      <c r="EBM114" s="511">
        <v>0</v>
      </c>
      <c r="EBN114" s="511">
        <v>0</v>
      </c>
      <c r="EBO114" s="511">
        <v>0</v>
      </c>
      <c r="EBP114" s="511">
        <v>0</v>
      </c>
      <c r="EBQ114" s="511">
        <v>0</v>
      </c>
      <c r="EBR114" s="511">
        <v>0</v>
      </c>
      <c r="EBS114" s="511">
        <v>0</v>
      </c>
      <c r="EBT114" s="511">
        <v>0</v>
      </c>
      <c r="EBU114" s="511">
        <v>0</v>
      </c>
      <c r="EBV114" s="511">
        <v>0</v>
      </c>
      <c r="EBW114" s="511">
        <v>0</v>
      </c>
      <c r="EBX114" s="511">
        <v>0</v>
      </c>
      <c r="EBY114" s="511">
        <v>0</v>
      </c>
      <c r="EBZ114" s="511">
        <v>0</v>
      </c>
      <c r="ECA114" s="511">
        <v>0</v>
      </c>
      <c r="ECB114" s="511">
        <v>0</v>
      </c>
      <c r="ECC114" s="511">
        <v>0</v>
      </c>
      <c r="ECD114" s="511">
        <v>0</v>
      </c>
      <c r="ECE114" s="511">
        <v>0</v>
      </c>
      <c r="ECF114" s="511">
        <v>0</v>
      </c>
      <c r="ECG114" s="511">
        <v>0</v>
      </c>
      <c r="ECH114" s="511">
        <v>0</v>
      </c>
      <c r="ECI114" s="511">
        <v>0</v>
      </c>
      <c r="ECJ114" s="511">
        <v>0</v>
      </c>
      <c r="ECK114" s="511">
        <v>0</v>
      </c>
      <c r="ECL114" s="511">
        <v>0</v>
      </c>
      <c r="ECM114" s="511">
        <v>0</v>
      </c>
      <c r="ECN114" s="511">
        <v>0</v>
      </c>
      <c r="ECO114" s="511">
        <v>0</v>
      </c>
      <c r="ECP114" s="511">
        <v>0</v>
      </c>
      <c r="ECQ114" s="511">
        <v>0</v>
      </c>
      <c r="ECR114" s="511">
        <v>0</v>
      </c>
      <c r="ECS114" s="511">
        <v>0</v>
      </c>
      <c r="ECT114" s="511">
        <v>0</v>
      </c>
      <c r="ECU114" s="511">
        <v>0</v>
      </c>
      <c r="ECV114" s="511">
        <v>0</v>
      </c>
      <c r="ECW114" s="511">
        <v>0</v>
      </c>
      <c r="ECX114" s="511">
        <v>0</v>
      </c>
      <c r="ECY114" s="511">
        <v>0</v>
      </c>
      <c r="ECZ114" s="511">
        <v>0</v>
      </c>
      <c r="EDA114" s="511">
        <v>0</v>
      </c>
      <c r="EDB114" s="511">
        <v>0</v>
      </c>
      <c r="EDC114" s="511">
        <v>0</v>
      </c>
      <c r="EDD114" s="511">
        <v>0</v>
      </c>
      <c r="EDE114" s="511">
        <v>0</v>
      </c>
      <c r="EDF114" s="511">
        <v>0</v>
      </c>
      <c r="EDG114" s="511">
        <v>0</v>
      </c>
      <c r="EDH114" s="511">
        <v>0</v>
      </c>
      <c r="EDI114" s="511">
        <v>0</v>
      </c>
      <c r="EDJ114" s="511">
        <v>0</v>
      </c>
      <c r="EDK114" s="511">
        <v>0</v>
      </c>
      <c r="EDL114" s="511">
        <v>0</v>
      </c>
      <c r="EDM114" s="511">
        <v>0</v>
      </c>
      <c r="EDN114" s="511">
        <v>0</v>
      </c>
      <c r="EDO114" s="511">
        <v>0</v>
      </c>
      <c r="EDP114" s="511">
        <v>0</v>
      </c>
      <c r="EDQ114" s="511">
        <v>0</v>
      </c>
      <c r="EDR114" s="511">
        <v>0</v>
      </c>
      <c r="EDS114" s="511">
        <v>0</v>
      </c>
      <c r="EDT114" s="511">
        <v>0</v>
      </c>
      <c r="EDU114" s="511">
        <v>0</v>
      </c>
      <c r="EDV114" s="511">
        <v>0</v>
      </c>
      <c r="EDW114" s="511">
        <v>0</v>
      </c>
      <c r="EDX114" s="511">
        <v>0</v>
      </c>
      <c r="EDY114" s="511">
        <v>0</v>
      </c>
      <c r="EDZ114" s="511">
        <v>0</v>
      </c>
      <c r="EEA114" s="511">
        <v>0</v>
      </c>
      <c r="EEB114" s="511">
        <v>0</v>
      </c>
      <c r="EEC114" s="511">
        <v>0</v>
      </c>
      <c r="EED114" s="511">
        <v>0</v>
      </c>
      <c r="EEE114" s="511">
        <v>0</v>
      </c>
      <c r="EEF114" s="511">
        <v>0</v>
      </c>
      <c r="EEG114" s="511">
        <v>0</v>
      </c>
      <c r="EEH114" s="511">
        <v>0</v>
      </c>
      <c r="EEI114" s="511">
        <v>0</v>
      </c>
      <c r="EEJ114" s="511">
        <v>0</v>
      </c>
      <c r="EEK114" s="511">
        <v>0</v>
      </c>
      <c r="EEL114" s="511">
        <v>0</v>
      </c>
      <c r="EEM114" s="511">
        <v>0</v>
      </c>
      <c r="EEN114" s="511">
        <v>0</v>
      </c>
      <c r="EEO114" s="511">
        <v>0</v>
      </c>
      <c r="EEP114" s="511">
        <v>0</v>
      </c>
      <c r="EEQ114" s="511">
        <v>0</v>
      </c>
      <c r="EER114" s="511">
        <v>0</v>
      </c>
      <c r="EES114" s="511">
        <v>0</v>
      </c>
      <c r="EET114" s="511">
        <v>0</v>
      </c>
      <c r="EEU114" s="511">
        <v>0</v>
      </c>
      <c r="EEV114" s="511">
        <v>0</v>
      </c>
      <c r="EEW114" s="511">
        <v>0</v>
      </c>
      <c r="EEX114" s="511">
        <v>0</v>
      </c>
      <c r="EEY114" s="511">
        <v>0</v>
      </c>
      <c r="EEZ114" s="511">
        <v>0</v>
      </c>
      <c r="EFA114" s="511">
        <v>0</v>
      </c>
      <c r="EFB114" s="511">
        <v>0</v>
      </c>
      <c r="EFC114" s="511">
        <v>0</v>
      </c>
      <c r="EFD114" s="511">
        <v>0</v>
      </c>
      <c r="EFE114" s="511">
        <v>0</v>
      </c>
      <c r="EFF114" s="511">
        <v>0</v>
      </c>
      <c r="EFG114" s="511">
        <v>0</v>
      </c>
      <c r="EFH114" s="511">
        <v>0</v>
      </c>
      <c r="EFI114" s="511">
        <v>0</v>
      </c>
      <c r="EFJ114" s="511">
        <v>0</v>
      </c>
      <c r="EFK114" s="511">
        <v>0</v>
      </c>
      <c r="EFL114" s="511">
        <v>0</v>
      </c>
      <c r="EFM114" s="511">
        <v>0</v>
      </c>
      <c r="EFN114" s="511">
        <v>0</v>
      </c>
      <c r="EFO114" s="511">
        <v>0</v>
      </c>
      <c r="EFP114" s="511">
        <v>0</v>
      </c>
      <c r="EFQ114" s="511">
        <v>0</v>
      </c>
      <c r="EFR114" s="511">
        <v>0</v>
      </c>
      <c r="EFS114" s="511">
        <v>0</v>
      </c>
      <c r="EFT114" s="511">
        <v>0</v>
      </c>
      <c r="EFU114" s="511">
        <v>0</v>
      </c>
      <c r="EFV114" s="511">
        <v>0</v>
      </c>
      <c r="EFW114" s="511">
        <v>0</v>
      </c>
      <c r="EFX114" s="511">
        <v>0</v>
      </c>
      <c r="EFY114" s="511">
        <v>0</v>
      </c>
      <c r="EFZ114" s="511">
        <v>0</v>
      </c>
      <c r="EGA114" s="511">
        <v>0</v>
      </c>
      <c r="EGB114" s="511">
        <v>0</v>
      </c>
      <c r="EGC114" s="511">
        <v>0</v>
      </c>
      <c r="EGD114" s="511">
        <v>0</v>
      </c>
      <c r="EGE114" s="511">
        <v>0</v>
      </c>
      <c r="EGF114" s="511">
        <v>0</v>
      </c>
      <c r="EGG114" s="511">
        <v>0</v>
      </c>
      <c r="EGH114" s="511">
        <v>0</v>
      </c>
      <c r="EGI114" s="511">
        <v>0</v>
      </c>
      <c r="EGJ114" s="511">
        <v>0</v>
      </c>
      <c r="EGK114" s="511">
        <v>0</v>
      </c>
      <c r="EGL114" s="511">
        <v>0</v>
      </c>
      <c r="EGM114" s="511">
        <v>0</v>
      </c>
      <c r="EGN114" s="511">
        <v>0</v>
      </c>
      <c r="EGO114" s="511">
        <v>0</v>
      </c>
      <c r="EGP114" s="511">
        <v>0</v>
      </c>
      <c r="EGQ114" s="511">
        <v>0</v>
      </c>
      <c r="EGR114" s="511">
        <v>0</v>
      </c>
      <c r="EGS114" s="511">
        <v>0</v>
      </c>
      <c r="EGT114" s="511">
        <v>0</v>
      </c>
      <c r="EGU114" s="511">
        <v>0</v>
      </c>
      <c r="EGV114" s="511">
        <v>0</v>
      </c>
      <c r="EGW114" s="511">
        <v>0</v>
      </c>
      <c r="EGX114" s="511">
        <v>0</v>
      </c>
      <c r="EGY114" s="511">
        <v>0</v>
      </c>
      <c r="EGZ114" s="511">
        <v>0</v>
      </c>
      <c r="EHA114" s="511">
        <v>0</v>
      </c>
      <c r="EHB114" s="511">
        <v>0</v>
      </c>
      <c r="EHC114" s="511">
        <v>0</v>
      </c>
      <c r="EHD114" s="511">
        <v>0</v>
      </c>
      <c r="EHE114" s="511">
        <v>0</v>
      </c>
      <c r="EHF114" s="511">
        <v>0</v>
      </c>
      <c r="EHG114" s="511">
        <v>0</v>
      </c>
      <c r="EHH114" s="511">
        <v>0</v>
      </c>
      <c r="EHI114" s="511">
        <v>0</v>
      </c>
      <c r="EHJ114" s="511">
        <v>0</v>
      </c>
      <c r="EHK114" s="511">
        <v>0</v>
      </c>
      <c r="EHL114" s="511">
        <v>0</v>
      </c>
      <c r="EHM114" s="511">
        <v>0</v>
      </c>
      <c r="EHN114" s="511">
        <v>0</v>
      </c>
      <c r="EHO114" s="511">
        <v>0</v>
      </c>
      <c r="EHP114" s="511">
        <v>0</v>
      </c>
      <c r="EHQ114" s="511">
        <v>0</v>
      </c>
      <c r="EHR114" s="511">
        <v>0</v>
      </c>
      <c r="EHS114" s="511">
        <v>0</v>
      </c>
      <c r="EHT114" s="511">
        <v>0</v>
      </c>
      <c r="EHU114" s="511">
        <v>0</v>
      </c>
      <c r="EHV114" s="511">
        <v>0</v>
      </c>
      <c r="EHW114" s="511">
        <v>0</v>
      </c>
      <c r="EHX114" s="511">
        <v>0</v>
      </c>
      <c r="EHY114" s="511">
        <v>0</v>
      </c>
      <c r="EHZ114" s="511">
        <v>0</v>
      </c>
      <c r="EIA114" s="511">
        <v>0</v>
      </c>
      <c r="EIB114" s="511">
        <v>0</v>
      </c>
      <c r="EIC114" s="511">
        <v>0</v>
      </c>
      <c r="EID114" s="511">
        <v>0</v>
      </c>
      <c r="EIE114" s="511">
        <v>0</v>
      </c>
      <c r="EIF114" s="511">
        <v>0</v>
      </c>
      <c r="EIG114" s="511">
        <v>0</v>
      </c>
      <c r="EIH114" s="511">
        <v>0</v>
      </c>
      <c r="EII114" s="511">
        <v>0</v>
      </c>
      <c r="EIJ114" s="511">
        <v>0</v>
      </c>
      <c r="EIK114" s="511">
        <v>0</v>
      </c>
      <c r="EIL114" s="511">
        <v>0</v>
      </c>
      <c r="EIM114" s="511">
        <v>0</v>
      </c>
      <c r="EIN114" s="511">
        <v>0</v>
      </c>
      <c r="EIO114" s="511">
        <v>0</v>
      </c>
      <c r="EIP114" s="511">
        <v>0</v>
      </c>
      <c r="EIQ114" s="511">
        <v>0</v>
      </c>
      <c r="EIR114" s="511">
        <v>0</v>
      </c>
      <c r="EIS114" s="511">
        <v>0</v>
      </c>
      <c r="EIT114" s="511">
        <v>0</v>
      </c>
      <c r="EIU114" s="511">
        <v>0</v>
      </c>
      <c r="EIV114" s="511">
        <v>0</v>
      </c>
      <c r="EIW114" s="511">
        <v>0</v>
      </c>
      <c r="EIX114" s="511">
        <v>0</v>
      </c>
      <c r="EIY114" s="511">
        <v>0</v>
      </c>
      <c r="EIZ114" s="511">
        <v>0</v>
      </c>
      <c r="EJA114" s="511">
        <v>0</v>
      </c>
      <c r="EJB114" s="511">
        <v>0</v>
      </c>
      <c r="EJC114" s="511">
        <v>0</v>
      </c>
      <c r="EJD114" s="511">
        <v>0</v>
      </c>
      <c r="EJE114" s="511">
        <v>0</v>
      </c>
      <c r="EJF114" s="511">
        <v>0</v>
      </c>
      <c r="EJG114" s="511">
        <v>0</v>
      </c>
      <c r="EJH114" s="511">
        <v>0</v>
      </c>
      <c r="EJI114" s="511">
        <v>0</v>
      </c>
      <c r="EJJ114" s="511">
        <v>0</v>
      </c>
      <c r="EJK114" s="511">
        <v>0</v>
      </c>
      <c r="EJL114" s="511">
        <v>0</v>
      </c>
      <c r="EJM114" s="511">
        <v>0</v>
      </c>
      <c r="EJN114" s="511">
        <v>0</v>
      </c>
      <c r="EJO114" s="511">
        <v>0</v>
      </c>
      <c r="EJP114" s="511">
        <v>0</v>
      </c>
      <c r="EJQ114" s="511">
        <v>0</v>
      </c>
      <c r="EJR114" s="511">
        <v>0</v>
      </c>
      <c r="EJS114" s="511">
        <v>0</v>
      </c>
      <c r="EJT114" s="511">
        <v>0</v>
      </c>
      <c r="EJU114" s="511">
        <v>0</v>
      </c>
      <c r="EJV114" s="511">
        <v>0</v>
      </c>
      <c r="EJW114" s="511">
        <v>0</v>
      </c>
      <c r="EJX114" s="511">
        <v>0</v>
      </c>
      <c r="EJY114" s="511">
        <v>0</v>
      </c>
      <c r="EJZ114" s="511">
        <v>0</v>
      </c>
      <c r="EKA114" s="511">
        <v>0</v>
      </c>
      <c r="EKB114" s="511">
        <v>0</v>
      </c>
      <c r="EKC114" s="511">
        <v>0</v>
      </c>
      <c r="EKD114" s="511">
        <v>0</v>
      </c>
      <c r="EKE114" s="511">
        <v>0</v>
      </c>
      <c r="EKF114" s="511">
        <v>0</v>
      </c>
      <c r="EKG114" s="511">
        <v>0</v>
      </c>
      <c r="EKH114" s="511">
        <v>0</v>
      </c>
      <c r="EKI114" s="511">
        <v>0</v>
      </c>
      <c r="EKJ114" s="511">
        <v>0</v>
      </c>
      <c r="EKK114" s="511">
        <v>0</v>
      </c>
      <c r="EKL114" s="511">
        <v>0</v>
      </c>
      <c r="EKM114" s="511">
        <v>0</v>
      </c>
      <c r="EKN114" s="511">
        <v>0</v>
      </c>
      <c r="EKO114" s="511">
        <v>0</v>
      </c>
      <c r="EKP114" s="511">
        <v>0</v>
      </c>
      <c r="EKQ114" s="511">
        <v>0</v>
      </c>
      <c r="EKR114" s="511">
        <v>0</v>
      </c>
      <c r="EKS114" s="511">
        <v>0</v>
      </c>
      <c r="EKT114" s="511">
        <v>0</v>
      </c>
      <c r="EKU114" s="511">
        <v>0</v>
      </c>
      <c r="EKV114" s="511">
        <v>0</v>
      </c>
      <c r="EKW114" s="511">
        <v>0</v>
      </c>
      <c r="EKX114" s="511">
        <v>0</v>
      </c>
      <c r="EKY114" s="511">
        <v>0</v>
      </c>
      <c r="EKZ114" s="511">
        <v>0</v>
      </c>
      <c r="ELA114" s="511">
        <v>0</v>
      </c>
      <c r="ELB114" s="511">
        <v>0</v>
      </c>
      <c r="ELC114" s="511">
        <v>0</v>
      </c>
      <c r="ELD114" s="511">
        <v>0</v>
      </c>
      <c r="ELE114" s="511">
        <v>0</v>
      </c>
      <c r="ELF114" s="511">
        <v>0</v>
      </c>
      <c r="ELG114" s="511">
        <v>0</v>
      </c>
      <c r="ELH114" s="511">
        <v>0</v>
      </c>
      <c r="ELI114" s="511">
        <v>0</v>
      </c>
      <c r="ELJ114" s="511">
        <v>0</v>
      </c>
      <c r="ELK114" s="511">
        <v>0</v>
      </c>
      <c r="ELL114" s="511">
        <v>0</v>
      </c>
      <c r="ELM114" s="511">
        <v>0</v>
      </c>
      <c r="ELN114" s="511">
        <v>0</v>
      </c>
      <c r="ELO114" s="511">
        <v>0</v>
      </c>
      <c r="ELP114" s="511">
        <v>0</v>
      </c>
      <c r="ELQ114" s="511">
        <v>0</v>
      </c>
      <c r="ELR114" s="511">
        <v>0</v>
      </c>
      <c r="ELS114" s="511">
        <v>0</v>
      </c>
      <c r="ELT114" s="511">
        <v>0</v>
      </c>
      <c r="ELU114" s="511">
        <v>0</v>
      </c>
      <c r="ELV114" s="511">
        <v>0</v>
      </c>
      <c r="ELW114" s="511">
        <v>0</v>
      </c>
      <c r="ELX114" s="511">
        <v>0</v>
      </c>
      <c r="ELY114" s="511">
        <v>0</v>
      </c>
      <c r="ELZ114" s="511">
        <v>0</v>
      </c>
      <c r="EMA114" s="511">
        <v>0</v>
      </c>
      <c r="EMB114" s="511">
        <v>0</v>
      </c>
      <c r="EMC114" s="511">
        <v>0</v>
      </c>
      <c r="EMD114" s="511">
        <v>0</v>
      </c>
      <c r="EME114" s="511">
        <v>0</v>
      </c>
      <c r="EMF114" s="511">
        <v>0</v>
      </c>
      <c r="EMG114" s="511">
        <v>0</v>
      </c>
      <c r="EMH114" s="511">
        <v>0</v>
      </c>
      <c r="EMI114" s="511">
        <v>0</v>
      </c>
      <c r="EMJ114" s="511">
        <v>0</v>
      </c>
      <c r="EMK114" s="511">
        <v>0</v>
      </c>
      <c r="EML114" s="511">
        <v>0</v>
      </c>
      <c r="EMM114" s="511">
        <v>0</v>
      </c>
      <c r="EMN114" s="511">
        <v>0</v>
      </c>
      <c r="EMO114" s="511">
        <v>0</v>
      </c>
      <c r="EMP114" s="511">
        <v>0</v>
      </c>
      <c r="EMQ114" s="511">
        <v>0</v>
      </c>
      <c r="EMR114" s="511">
        <v>0</v>
      </c>
      <c r="EMS114" s="511">
        <v>0</v>
      </c>
      <c r="EMT114" s="511">
        <v>0</v>
      </c>
      <c r="EMU114" s="511">
        <v>0</v>
      </c>
      <c r="EMV114" s="511">
        <v>0</v>
      </c>
      <c r="EMW114" s="511">
        <v>0</v>
      </c>
      <c r="EMX114" s="511">
        <v>0</v>
      </c>
      <c r="EMY114" s="511">
        <v>0</v>
      </c>
      <c r="EMZ114" s="511">
        <v>0</v>
      </c>
      <c r="ENA114" s="511">
        <v>0</v>
      </c>
      <c r="ENB114" s="511">
        <v>0</v>
      </c>
      <c r="ENC114" s="511">
        <v>0</v>
      </c>
      <c r="END114" s="511">
        <v>0</v>
      </c>
      <c r="ENE114" s="511">
        <v>0</v>
      </c>
      <c r="ENF114" s="511">
        <v>0</v>
      </c>
      <c r="ENG114" s="511">
        <v>0</v>
      </c>
      <c r="ENH114" s="511">
        <v>0</v>
      </c>
      <c r="ENI114" s="511">
        <v>0</v>
      </c>
      <c r="ENJ114" s="511">
        <v>0</v>
      </c>
      <c r="ENK114" s="511">
        <v>0</v>
      </c>
      <c r="ENL114" s="511">
        <v>0</v>
      </c>
      <c r="ENM114" s="511">
        <v>0</v>
      </c>
      <c r="ENN114" s="511">
        <v>0</v>
      </c>
      <c r="ENO114" s="511">
        <v>0</v>
      </c>
      <c r="ENP114" s="511">
        <v>0</v>
      </c>
      <c r="ENQ114" s="511">
        <v>0</v>
      </c>
      <c r="ENR114" s="511">
        <v>0</v>
      </c>
      <c r="ENS114" s="511">
        <v>0</v>
      </c>
      <c r="ENT114" s="511">
        <v>0</v>
      </c>
      <c r="ENU114" s="511">
        <v>0</v>
      </c>
      <c r="ENV114" s="511">
        <v>0</v>
      </c>
      <c r="ENW114" s="511">
        <v>0</v>
      </c>
      <c r="ENX114" s="511">
        <v>0</v>
      </c>
      <c r="ENY114" s="511">
        <v>0</v>
      </c>
      <c r="ENZ114" s="511">
        <v>0</v>
      </c>
      <c r="EOA114" s="511">
        <v>0</v>
      </c>
      <c r="EOB114" s="511">
        <v>0</v>
      </c>
      <c r="EOC114" s="511">
        <v>0</v>
      </c>
      <c r="EOD114" s="511">
        <v>0</v>
      </c>
      <c r="EOE114" s="511">
        <v>0</v>
      </c>
      <c r="EOF114" s="511">
        <v>0</v>
      </c>
      <c r="EOG114" s="511">
        <v>0</v>
      </c>
      <c r="EOH114" s="511">
        <v>0</v>
      </c>
      <c r="EOI114" s="511">
        <v>0</v>
      </c>
      <c r="EOJ114" s="511">
        <v>0</v>
      </c>
      <c r="EOK114" s="511">
        <v>0</v>
      </c>
      <c r="EOL114" s="511">
        <v>0</v>
      </c>
      <c r="EOM114" s="511">
        <v>0</v>
      </c>
      <c r="EON114" s="511">
        <v>0</v>
      </c>
      <c r="EOO114" s="511">
        <v>0</v>
      </c>
      <c r="EOP114" s="511">
        <v>0</v>
      </c>
      <c r="EOQ114" s="511">
        <v>0</v>
      </c>
      <c r="EOR114" s="511">
        <v>0</v>
      </c>
      <c r="EOS114" s="511">
        <v>0</v>
      </c>
      <c r="EOT114" s="511">
        <v>0</v>
      </c>
      <c r="EOU114" s="511">
        <v>0</v>
      </c>
      <c r="EOV114" s="511">
        <v>0</v>
      </c>
      <c r="EOW114" s="511">
        <v>0</v>
      </c>
      <c r="EOX114" s="511">
        <v>0</v>
      </c>
      <c r="EOY114" s="511">
        <v>0</v>
      </c>
      <c r="EOZ114" s="511">
        <v>0</v>
      </c>
      <c r="EPA114" s="511">
        <v>0</v>
      </c>
      <c r="EPB114" s="511">
        <v>0</v>
      </c>
      <c r="EPC114" s="511">
        <v>0</v>
      </c>
      <c r="EPD114" s="511">
        <v>0</v>
      </c>
      <c r="EPE114" s="511">
        <v>0</v>
      </c>
      <c r="EPF114" s="511">
        <v>0</v>
      </c>
      <c r="EPG114" s="511">
        <v>0</v>
      </c>
      <c r="EPH114" s="511">
        <v>0</v>
      </c>
      <c r="EPI114" s="511">
        <v>0</v>
      </c>
      <c r="EPJ114" s="511">
        <v>0</v>
      </c>
      <c r="EPK114" s="511">
        <v>0</v>
      </c>
      <c r="EPL114" s="511">
        <v>0</v>
      </c>
      <c r="EPM114" s="511">
        <v>0</v>
      </c>
      <c r="EPN114" s="511">
        <v>0</v>
      </c>
      <c r="EPO114" s="511">
        <v>0</v>
      </c>
      <c r="EPP114" s="511">
        <v>0</v>
      </c>
      <c r="EPQ114" s="511">
        <v>0</v>
      </c>
      <c r="EPR114" s="511">
        <v>0</v>
      </c>
      <c r="EPS114" s="511">
        <v>0</v>
      </c>
      <c r="EPT114" s="511">
        <v>0</v>
      </c>
      <c r="EPU114" s="511">
        <v>0</v>
      </c>
      <c r="EPV114" s="511">
        <v>0</v>
      </c>
      <c r="EPW114" s="511">
        <v>0</v>
      </c>
      <c r="EPX114" s="511">
        <v>0</v>
      </c>
      <c r="EPY114" s="511">
        <v>0</v>
      </c>
      <c r="EPZ114" s="511">
        <v>0</v>
      </c>
      <c r="EQA114" s="511">
        <v>0</v>
      </c>
      <c r="EQB114" s="511">
        <v>0</v>
      </c>
      <c r="EQC114" s="511">
        <v>0</v>
      </c>
      <c r="EQD114" s="511">
        <v>0</v>
      </c>
      <c r="EQE114" s="511">
        <v>0</v>
      </c>
      <c r="EQF114" s="511">
        <v>0</v>
      </c>
      <c r="EQG114" s="511">
        <v>0</v>
      </c>
      <c r="EQH114" s="511">
        <v>0</v>
      </c>
      <c r="EQI114" s="511">
        <v>0</v>
      </c>
      <c r="EQJ114" s="511">
        <v>0</v>
      </c>
      <c r="EQK114" s="511">
        <v>0</v>
      </c>
      <c r="EQL114" s="511">
        <v>0</v>
      </c>
      <c r="EQM114" s="511">
        <v>0</v>
      </c>
      <c r="EQN114" s="511">
        <v>0</v>
      </c>
      <c r="EQO114" s="511">
        <v>0</v>
      </c>
      <c r="EQP114" s="511">
        <v>0</v>
      </c>
      <c r="EQQ114" s="511">
        <v>0</v>
      </c>
      <c r="EQR114" s="511">
        <v>0</v>
      </c>
      <c r="EQS114" s="511">
        <v>0</v>
      </c>
      <c r="EQT114" s="511">
        <v>0</v>
      </c>
      <c r="EQU114" s="511">
        <v>0</v>
      </c>
      <c r="EQV114" s="511">
        <v>0</v>
      </c>
      <c r="EQW114" s="511">
        <v>0</v>
      </c>
      <c r="EQX114" s="511">
        <v>0</v>
      </c>
      <c r="EQY114" s="511">
        <v>0</v>
      </c>
      <c r="EQZ114" s="511">
        <v>0</v>
      </c>
      <c r="ERA114" s="511">
        <v>0</v>
      </c>
      <c r="ERB114" s="511">
        <v>0</v>
      </c>
      <c r="ERC114" s="511">
        <v>0</v>
      </c>
      <c r="ERD114" s="511">
        <v>0</v>
      </c>
      <c r="ERE114" s="511">
        <v>0</v>
      </c>
      <c r="ERF114" s="511">
        <v>0</v>
      </c>
      <c r="ERG114" s="511">
        <v>0</v>
      </c>
      <c r="ERH114" s="511">
        <v>0</v>
      </c>
      <c r="ERI114" s="511">
        <v>0</v>
      </c>
      <c r="ERJ114" s="511">
        <v>0</v>
      </c>
      <c r="ERK114" s="511">
        <v>0</v>
      </c>
      <c r="ERL114" s="511">
        <v>0</v>
      </c>
      <c r="ERM114" s="511">
        <v>0</v>
      </c>
      <c r="ERN114" s="511">
        <v>0</v>
      </c>
      <c r="ERO114" s="511">
        <v>0</v>
      </c>
      <c r="ERP114" s="511">
        <v>0</v>
      </c>
      <c r="ERQ114" s="511">
        <v>0</v>
      </c>
      <c r="ERR114" s="511">
        <v>0</v>
      </c>
      <c r="ERS114" s="511">
        <v>0</v>
      </c>
      <c r="ERT114" s="511">
        <v>0</v>
      </c>
      <c r="ERU114" s="511">
        <v>0</v>
      </c>
      <c r="ERV114" s="511">
        <v>0</v>
      </c>
      <c r="ERW114" s="511">
        <v>0</v>
      </c>
      <c r="ERX114" s="511">
        <v>0</v>
      </c>
      <c r="ERY114" s="511">
        <v>0</v>
      </c>
      <c r="ERZ114" s="511">
        <v>0</v>
      </c>
      <c r="ESA114" s="511">
        <v>0</v>
      </c>
      <c r="ESB114" s="511">
        <v>0</v>
      </c>
      <c r="ESC114" s="511">
        <v>0</v>
      </c>
      <c r="ESD114" s="511">
        <v>0</v>
      </c>
      <c r="ESE114" s="511">
        <v>0</v>
      </c>
      <c r="ESF114" s="511">
        <v>0</v>
      </c>
      <c r="ESG114" s="511">
        <v>0</v>
      </c>
      <c r="ESH114" s="511">
        <v>0</v>
      </c>
      <c r="ESI114" s="511">
        <v>0</v>
      </c>
      <c r="ESJ114" s="511">
        <v>0</v>
      </c>
      <c r="ESK114" s="511">
        <v>0</v>
      </c>
      <c r="ESL114" s="511">
        <v>0</v>
      </c>
      <c r="ESM114" s="511">
        <v>0</v>
      </c>
      <c r="ESN114" s="511">
        <v>0</v>
      </c>
      <c r="ESO114" s="511">
        <v>0</v>
      </c>
      <c r="ESP114" s="511">
        <v>0</v>
      </c>
      <c r="ESQ114" s="511">
        <v>0</v>
      </c>
      <c r="ESR114" s="511">
        <v>0</v>
      </c>
      <c r="ESS114" s="511">
        <v>0</v>
      </c>
      <c r="EST114" s="511">
        <v>0</v>
      </c>
      <c r="ESU114" s="511">
        <v>0</v>
      </c>
      <c r="ESV114" s="511">
        <v>0</v>
      </c>
      <c r="ESW114" s="511">
        <v>0</v>
      </c>
      <c r="ESX114" s="511">
        <v>0</v>
      </c>
      <c r="ESY114" s="511">
        <v>0</v>
      </c>
      <c r="ESZ114" s="511">
        <v>0</v>
      </c>
      <c r="ETA114" s="511">
        <v>0</v>
      </c>
      <c r="ETB114" s="511">
        <v>0</v>
      </c>
      <c r="ETC114" s="511">
        <v>0</v>
      </c>
      <c r="ETD114" s="511">
        <v>0</v>
      </c>
      <c r="ETE114" s="511">
        <v>0</v>
      </c>
      <c r="ETF114" s="511">
        <v>0</v>
      </c>
      <c r="ETG114" s="511">
        <v>0</v>
      </c>
      <c r="ETH114" s="511">
        <v>0</v>
      </c>
      <c r="ETI114" s="511">
        <v>0</v>
      </c>
      <c r="ETJ114" s="511">
        <v>0</v>
      </c>
      <c r="ETK114" s="511">
        <v>0</v>
      </c>
      <c r="ETL114" s="511">
        <v>0</v>
      </c>
      <c r="ETM114" s="511">
        <v>0</v>
      </c>
      <c r="ETN114" s="511">
        <v>0</v>
      </c>
      <c r="ETO114" s="511">
        <v>0</v>
      </c>
      <c r="ETP114" s="511">
        <v>0</v>
      </c>
      <c r="ETQ114" s="511">
        <v>0</v>
      </c>
      <c r="ETR114" s="511">
        <v>0</v>
      </c>
      <c r="ETS114" s="511">
        <v>0</v>
      </c>
      <c r="ETT114" s="511">
        <v>0</v>
      </c>
      <c r="ETU114" s="511">
        <v>0</v>
      </c>
      <c r="ETV114" s="511">
        <v>0</v>
      </c>
      <c r="ETW114" s="511">
        <v>0</v>
      </c>
      <c r="ETX114" s="511">
        <v>0</v>
      </c>
      <c r="ETY114" s="511">
        <v>0</v>
      </c>
      <c r="ETZ114" s="511">
        <v>0</v>
      </c>
      <c r="EUA114" s="511">
        <v>0</v>
      </c>
      <c r="EUB114" s="511">
        <v>0</v>
      </c>
      <c r="EUC114" s="511">
        <v>0</v>
      </c>
      <c r="EUD114" s="511">
        <v>0</v>
      </c>
      <c r="EUE114" s="511">
        <v>0</v>
      </c>
      <c r="EUF114" s="511">
        <v>0</v>
      </c>
      <c r="EUG114" s="511">
        <v>0</v>
      </c>
      <c r="EUH114" s="511">
        <v>0</v>
      </c>
      <c r="EUI114" s="511">
        <v>0</v>
      </c>
      <c r="EUJ114" s="511">
        <v>0</v>
      </c>
      <c r="EUK114" s="511">
        <v>0</v>
      </c>
      <c r="EUL114" s="511">
        <v>0</v>
      </c>
      <c r="EUM114" s="511">
        <v>0</v>
      </c>
      <c r="EUN114" s="511">
        <v>0</v>
      </c>
      <c r="EUO114" s="511">
        <v>0</v>
      </c>
      <c r="EUP114" s="511">
        <v>0</v>
      </c>
      <c r="EUQ114" s="511">
        <v>0</v>
      </c>
      <c r="EUR114" s="511">
        <v>0</v>
      </c>
      <c r="EUS114" s="511">
        <v>0</v>
      </c>
      <c r="EUT114" s="511">
        <v>0</v>
      </c>
      <c r="EUU114" s="511">
        <v>0</v>
      </c>
      <c r="EUV114" s="511">
        <v>0</v>
      </c>
      <c r="EUW114" s="511">
        <v>0</v>
      </c>
      <c r="EUX114" s="511">
        <v>0</v>
      </c>
      <c r="EUY114" s="511">
        <v>0</v>
      </c>
      <c r="EUZ114" s="511">
        <v>0</v>
      </c>
      <c r="EVA114" s="511">
        <v>0</v>
      </c>
      <c r="EVB114" s="511">
        <v>0</v>
      </c>
      <c r="EVC114" s="511">
        <v>0</v>
      </c>
      <c r="EVD114" s="511">
        <v>0</v>
      </c>
      <c r="EVE114" s="511">
        <v>0</v>
      </c>
      <c r="EVF114" s="511">
        <v>0</v>
      </c>
      <c r="EVG114" s="511">
        <v>0</v>
      </c>
      <c r="EVH114" s="511">
        <v>0</v>
      </c>
      <c r="EVI114" s="511">
        <v>0</v>
      </c>
      <c r="EVJ114" s="511">
        <v>0</v>
      </c>
      <c r="EVK114" s="511">
        <v>0</v>
      </c>
      <c r="EVL114" s="511">
        <v>0</v>
      </c>
      <c r="EVM114" s="511">
        <v>0</v>
      </c>
      <c r="EVN114" s="511">
        <v>0</v>
      </c>
      <c r="EVO114" s="511">
        <v>0</v>
      </c>
      <c r="EVP114" s="511">
        <v>0</v>
      </c>
      <c r="EVQ114" s="511">
        <v>0</v>
      </c>
      <c r="EVR114" s="511">
        <v>0</v>
      </c>
      <c r="EVS114" s="511">
        <v>0</v>
      </c>
      <c r="EVT114" s="511">
        <v>0</v>
      </c>
      <c r="EVU114" s="511">
        <v>0</v>
      </c>
      <c r="EVV114" s="511">
        <v>0</v>
      </c>
      <c r="EVW114" s="511">
        <v>0</v>
      </c>
      <c r="EVX114" s="511">
        <v>0</v>
      </c>
      <c r="EVY114" s="511">
        <v>0</v>
      </c>
      <c r="EVZ114" s="511">
        <v>0</v>
      </c>
      <c r="EWA114" s="511">
        <v>0</v>
      </c>
      <c r="EWB114" s="511">
        <v>0</v>
      </c>
      <c r="EWC114" s="511">
        <v>0</v>
      </c>
      <c r="EWD114" s="511">
        <v>0</v>
      </c>
      <c r="EWE114" s="511">
        <v>0</v>
      </c>
      <c r="EWF114" s="511">
        <v>0</v>
      </c>
      <c r="EWG114" s="511">
        <v>0</v>
      </c>
      <c r="EWH114" s="511">
        <v>0</v>
      </c>
      <c r="EWI114" s="511">
        <v>0</v>
      </c>
      <c r="EWJ114" s="511">
        <v>0</v>
      </c>
      <c r="EWK114" s="511">
        <v>0</v>
      </c>
      <c r="EWL114" s="511">
        <v>0</v>
      </c>
      <c r="EWM114" s="511">
        <v>0</v>
      </c>
      <c r="EWN114" s="511">
        <v>0</v>
      </c>
      <c r="EWO114" s="511">
        <v>0</v>
      </c>
      <c r="EWP114" s="511">
        <v>0</v>
      </c>
      <c r="EWQ114" s="511">
        <v>0</v>
      </c>
      <c r="EWR114" s="511">
        <v>0</v>
      </c>
      <c r="EWS114" s="511">
        <v>0</v>
      </c>
      <c r="EWT114" s="511">
        <v>0</v>
      </c>
      <c r="EWU114" s="511">
        <v>0</v>
      </c>
      <c r="EWV114" s="511">
        <v>0</v>
      </c>
      <c r="EWW114" s="511">
        <v>0</v>
      </c>
      <c r="EWX114" s="511">
        <v>0</v>
      </c>
      <c r="EWY114" s="511">
        <v>0</v>
      </c>
      <c r="EWZ114" s="511">
        <v>0</v>
      </c>
      <c r="EXA114" s="511">
        <v>0</v>
      </c>
      <c r="EXB114" s="511">
        <v>0</v>
      </c>
      <c r="EXC114" s="511">
        <v>0</v>
      </c>
      <c r="EXD114" s="511">
        <v>0</v>
      </c>
      <c r="EXE114" s="511">
        <v>0</v>
      </c>
      <c r="EXF114" s="511">
        <v>0</v>
      </c>
      <c r="EXG114" s="511">
        <v>0</v>
      </c>
      <c r="EXH114" s="511">
        <v>0</v>
      </c>
      <c r="EXI114" s="511">
        <v>0</v>
      </c>
      <c r="EXJ114" s="511">
        <v>0</v>
      </c>
      <c r="EXK114" s="511">
        <v>0</v>
      </c>
      <c r="EXL114" s="511">
        <v>0</v>
      </c>
      <c r="EXM114" s="511">
        <v>0</v>
      </c>
      <c r="EXN114" s="511">
        <v>0</v>
      </c>
      <c r="EXO114" s="511">
        <v>0</v>
      </c>
      <c r="EXP114" s="511">
        <v>0</v>
      </c>
      <c r="EXQ114" s="511">
        <v>0</v>
      </c>
      <c r="EXR114" s="511">
        <v>0</v>
      </c>
      <c r="EXS114" s="511">
        <v>0</v>
      </c>
      <c r="EXT114" s="511">
        <v>0</v>
      </c>
      <c r="EXU114" s="511">
        <v>0</v>
      </c>
      <c r="EXV114" s="511">
        <v>0</v>
      </c>
      <c r="EXW114" s="511">
        <v>0</v>
      </c>
      <c r="EXX114" s="511">
        <v>0</v>
      </c>
      <c r="EXY114" s="511">
        <v>0</v>
      </c>
      <c r="EXZ114" s="511">
        <v>0</v>
      </c>
      <c r="EYA114" s="511">
        <v>0</v>
      </c>
      <c r="EYB114" s="511">
        <v>0</v>
      </c>
      <c r="EYC114" s="511">
        <v>0</v>
      </c>
      <c r="EYD114" s="511">
        <v>0</v>
      </c>
      <c r="EYE114" s="511">
        <v>0</v>
      </c>
      <c r="EYF114" s="511">
        <v>0</v>
      </c>
      <c r="EYG114" s="511">
        <v>0</v>
      </c>
      <c r="EYH114" s="511">
        <v>0</v>
      </c>
      <c r="EYI114" s="511">
        <v>0</v>
      </c>
      <c r="EYJ114" s="511">
        <v>0</v>
      </c>
      <c r="EYK114" s="511">
        <v>0</v>
      </c>
      <c r="EYL114" s="511">
        <v>0</v>
      </c>
      <c r="EYM114" s="511">
        <v>0</v>
      </c>
      <c r="EYN114" s="511">
        <v>0</v>
      </c>
      <c r="EYO114" s="511">
        <v>0</v>
      </c>
      <c r="EYP114" s="511">
        <v>0</v>
      </c>
      <c r="EYQ114" s="511">
        <v>0</v>
      </c>
      <c r="EYR114" s="511">
        <v>0</v>
      </c>
      <c r="EYS114" s="511">
        <v>0</v>
      </c>
      <c r="EYT114" s="511">
        <v>0</v>
      </c>
      <c r="EYU114" s="511">
        <v>0</v>
      </c>
      <c r="EYV114" s="511">
        <v>0</v>
      </c>
      <c r="EYW114" s="511">
        <v>0</v>
      </c>
      <c r="EYX114" s="511">
        <v>0</v>
      </c>
      <c r="EYY114" s="511">
        <v>0</v>
      </c>
      <c r="EYZ114" s="511">
        <v>0</v>
      </c>
      <c r="EZA114" s="511">
        <v>0</v>
      </c>
      <c r="EZB114" s="511">
        <v>0</v>
      </c>
      <c r="EZC114" s="511">
        <v>0</v>
      </c>
      <c r="EZD114" s="511">
        <v>0</v>
      </c>
      <c r="EZE114" s="511">
        <v>0</v>
      </c>
      <c r="EZF114" s="511">
        <v>0</v>
      </c>
      <c r="EZG114" s="511">
        <v>0</v>
      </c>
      <c r="EZH114" s="511">
        <v>0</v>
      </c>
      <c r="EZI114" s="511">
        <v>0</v>
      </c>
      <c r="EZJ114" s="511">
        <v>0</v>
      </c>
      <c r="EZK114" s="511">
        <v>0</v>
      </c>
      <c r="EZL114" s="511">
        <v>0</v>
      </c>
      <c r="EZM114" s="511">
        <v>0</v>
      </c>
      <c r="EZN114" s="511">
        <v>0</v>
      </c>
      <c r="EZO114" s="511">
        <v>0</v>
      </c>
      <c r="EZP114" s="511">
        <v>0</v>
      </c>
      <c r="EZQ114" s="511">
        <v>0</v>
      </c>
      <c r="EZR114" s="511">
        <v>0</v>
      </c>
      <c r="EZS114" s="511">
        <v>0</v>
      </c>
      <c r="EZT114" s="511">
        <v>0</v>
      </c>
      <c r="EZU114" s="511">
        <v>0</v>
      </c>
      <c r="EZV114" s="511">
        <v>0</v>
      </c>
      <c r="EZW114" s="511">
        <v>0</v>
      </c>
      <c r="EZX114" s="511">
        <v>0</v>
      </c>
      <c r="EZY114" s="511">
        <v>0</v>
      </c>
      <c r="EZZ114" s="511">
        <v>0</v>
      </c>
      <c r="FAA114" s="511">
        <v>0</v>
      </c>
      <c r="FAB114" s="511">
        <v>0</v>
      </c>
      <c r="FAC114" s="511">
        <v>0</v>
      </c>
      <c r="FAD114" s="511">
        <v>0</v>
      </c>
      <c r="FAE114" s="511">
        <v>0</v>
      </c>
      <c r="FAF114" s="511">
        <v>0</v>
      </c>
      <c r="FAG114" s="511">
        <v>0</v>
      </c>
      <c r="FAH114" s="511">
        <v>0</v>
      </c>
      <c r="FAI114" s="511">
        <v>0</v>
      </c>
      <c r="FAJ114" s="511">
        <v>0</v>
      </c>
      <c r="FAK114" s="511">
        <v>0</v>
      </c>
      <c r="FAL114" s="511">
        <v>0</v>
      </c>
      <c r="FAM114" s="511">
        <v>0</v>
      </c>
      <c r="FAN114" s="511">
        <v>0</v>
      </c>
      <c r="FAO114" s="511">
        <v>0</v>
      </c>
      <c r="FAP114" s="511">
        <v>0</v>
      </c>
      <c r="FAQ114" s="511">
        <v>0</v>
      </c>
      <c r="FAR114" s="511">
        <v>0</v>
      </c>
      <c r="FAS114" s="511">
        <v>0</v>
      </c>
      <c r="FAT114" s="511">
        <v>0</v>
      </c>
      <c r="FAU114" s="511">
        <v>0</v>
      </c>
      <c r="FAV114" s="511">
        <v>0</v>
      </c>
      <c r="FAW114" s="511">
        <v>0</v>
      </c>
      <c r="FAX114" s="511">
        <v>0</v>
      </c>
      <c r="FAY114" s="511">
        <v>0</v>
      </c>
      <c r="FAZ114" s="511">
        <v>0</v>
      </c>
      <c r="FBA114" s="511">
        <v>0</v>
      </c>
      <c r="FBB114" s="511">
        <v>0</v>
      </c>
      <c r="FBC114" s="511">
        <v>0</v>
      </c>
      <c r="FBD114" s="511">
        <v>0</v>
      </c>
      <c r="FBE114" s="511">
        <v>0</v>
      </c>
      <c r="FBF114" s="511">
        <v>0</v>
      </c>
      <c r="FBG114" s="511">
        <v>0</v>
      </c>
      <c r="FBH114" s="511">
        <v>0</v>
      </c>
      <c r="FBI114" s="511">
        <v>0</v>
      </c>
      <c r="FBJ114" s="511">
        <v>0</v>
      </c>
      <c r="FBK114" s="511">
        <v>0</v>
      </c>
      <c r="FBL114" s="511">
        <v>0</v>
      </c>
      <c r="FBM114" s="511">
        <v>0</v>
      </c>
      <c r="FBN114" s="511">
        <v>0</v>
      </c>
      <c r="FBO114" s="511">
        <v>0</v>
      </c>
      <c r="FBP114" s="511">
        <v>0</v>
      </c>
      <c r="FBQ114" s="511">
        <v>0</v>
      </c>
      <c r="FBR114" s="511">
        <v>0</v>
      </c>
      <c r="FBS114" s="511">
        <v>0</v>
      </c>
      <c r="FBT114" s="511">
        <v>0</v>
      </c>
      <c r="FBU114" s="511">
        <v>0</v>
      </c>
      <c r="FBV114" s="511">
        <v>0</v>
      </c>
      <c r="FBW114" s="511">
        <v>0</v>
      </c>
      <c r="FBX114" s="511">
        <v>0</v>
      </c>
      <c r="FBY114" s="511">
        <v>0</v>
      </c>
      <c r="FBZ114" s="511">
        <v>0</v>
      </c>
      <c r="FCA114" s="511">
        <v>0</v>
      </c>
      <c r="FCB114" s="511">
        <v>0</v>
      </c>
      <c r="FCC114" s="511">
        <v>0</v>
      </c>
      <c r="FCD114" s="511">
        <v>0</v>
      </c>
      <c r="FCE114" s="511">
        <v>0</v>
      </c>
      <c r="FCF114" s="511">
        <v>0</v>
      </c>
      <c r="FCG114" s="511">
        <v>0</v>
      </c>
      <c r="FCH114" s="511">
        <v>0</v>
      </c>
      <c r="FCI114" s="511">
        <v>0</v>
      </c>
      <c r="FCJ114" s="511">
        <v>0</v>
      </c>
      <c r="FCK114" s="511">
        <v>0</v>
      </c>
      <c r="FCL114" s="511">
        <v>0</v>
      </c>
      <c r="FCM114" s="511">
        <v>0</v>
      </c>
      <c r="FCN114" s="511">
        <v>0</v>
      </c>
      <c r="FCO114" s="511">
        <v>0</v>
      </c>
      <c r="FCP114" s="511">
        <v>0</v>
      </c>
      <c r="FCQ114" s="511">
        <v>0</v>
      </c>
      <c r="FCR114" s="511">
        <v>0</v>
      </c>
      <c r="FCS114" s="511">
        <v>0</v>
      </c>
      <c r="FCT114" s="511">
        <v>0</v>
      </c>
      <c r="FCU114" s="511">
        <v>0</v>
      </c>
      <c r="FCV114" s="511">
        <v>0</v>
      </c>
      <c r="FCW114" s="511">
        <v>0</v>
      </c>
      <c r="FCX114" s="511">
        <v>0</v>
      </c>
      <c r="FCY114" s="511">
        <v>0</v>
      </c>
      <c r="FCZ114" s="511">
        <v>0</v>
      </c>
      <c r="FDA114" s="511">
        <v>0</v>
      </c>
      <c r="FDB114" s="511">
        <v>0</v>
      </c>
      <c r="FDC114" s="511">
        <v>0</v>
      </c>
      <c r="FDD114" s="511">
        <v>0</v>
      </c>
      <c r="FDE114" s="511">
        <v>0</v>
      </c>
      <c r="FDF114" s="511">
        <v>0</v>
      </c>
      <c r="FDG114" s="511">
        <v>0</v>
      </c>
      <c r="FDH114" s="511">
        <v>0</v>
      </c>
      <c r="FDI114" s="511">
        <v>0</v>
      </c>
      <c r="FDJ114" s="511">
        <v>0</v>
      </c>
      <c r="FDK114" s="511">
        <v>0</v>
      </c>
      <c r="FDL114" s="511">
        <v>0</v>
      </c>
      <c r="FDM114" s="511">
        <v>0</v>
      </c>
      <c r="FDN114" s="511">
        <v>0</v>
      </c>
      <c r="FDO114" s="511">
        <v>0</v>
      </c>
      <c r="FDP114" s="511">
        <v>0</v>
      </c>
      <c r="FDQ114" s="511">
        <v>0</v>
      </c>
      <c r="FDR114" s="511">
        <v>0</v>
      </c>
      <c r="FDS114" s="511">
        <v>0</v>
      </c>
      <c r="FDT114" s="511">
        <v>0</v>
      </c>
      <c r="FDU114" s="511">
        <v>0</v>
      </c>
      <c r="FDV114" s="511">
        <v>0</v>
      </c>
      <c r="FDW114" s="511">
        <v>0</v>
      </c>
      <c r="FDX114" s="511">
        <v>0</v>
      </c>
      <c r="FDY114" s="511">
        <v>0</v>
      </c>
      <c r="FDZ114" s="511">
        <v>0</v>
      </c>
      <c r="FEA114" s="511">
        <v>0</v>
      </c>
      <c r="FEB114" s="511">
        <v>0</v>
      </c>
      <c r="FEC114" s="511">
        <v>0</v>
      </c>
      <c r="FED114" s="511">
        <v>0</v>
      </c>
      <c r="FEE114" s="511">
        <v>0</v>
      </c>
      <c r="FEF114" s="511">
        <v>0</v>
      </c>
      <c r="FEG114" s="511">
        <v>0</v>
      </c>
      <c r="FEH114" s="511">
        <v>0</v>
      </c>
      <c r="FEI114" s="511">
        <v>0</v>
      </c>
      <c r="FEJ114" s="511">
        <v>0</v>
      </c>
      <c r="FEK114" s="511">
        <v>0</v>
      </c>
      <c r="FEL114" s="511">
        <v>0</v>
      </c>
      <c r="FEM114" s="511">
        <v>0</v>
      </c>
      <c r="FEN114" s="511">
        <v>0</v>
      </c>
      <c r="FEO114" s="511">
        <v>0</v>
      </c>
      <c r="FEP114" s="511">
        <v>0</v>
      </c>
      <c r="FEQ114" s="511">
        <v>0</v>
      </c>
      <c r="FER114" s="511">
        <v>0</v>
      </c>
      <c r="FES114" s="511">
        <v>0</v>
      </c>
      <c r="FET114" s="511">
        <v>0</v>
      </c>
      <c r="FEU114" s="511">
        <v>0</v>
      </c>
      <c r="FEV114" s="511">
        <v>0</v>
      </c>
      <c r="FEW114" s="511">
        <v>0</v>
      </c>
      <c r="FEX114" s="511">
        <v>0</v>
      </c>
      <c r="FEY114" s="511">
        <v>0</v>
      </c>
      <c r="FEZ114" s="511">
        <v>0</v>
      </c>
      <c r="FFA114" s="511">
        <v>0</v>
      </c>
      <c r="FFB114" s="511">
        <v>0</v>
      </c>
      <c r="FFC114" s="511">
        <v>0</v>
      </c>
      <c r="FFD114" s="511">
        <v>0</v>
      </c>
      <c r="FFE114" s="511">
        <v>0</v>
      </c>
      <c r="FFF114" s="511">
        <v>0</v>
      </c>
      <c r="FFG114" s="511">
        <v>0</v>
      </c>
      <c r="FFH114" s="511">
        <v>0</v>
      </c>
      <c r="FFI114" s="511">
        <v>0</v>
      </c>
      <c r="FFJ114" s="511">
        <v>0</v>
      </c>
      <c r="FFK114" s="511">
        <v>0</v>
      </c>
      <c r="FFL114" s="511">
        <v>0</v>
      </c>
      <c r="FFM114" s="511">
        <v>0</v>
      </c>
      <c r="FFN114" s="511">
        <v>0</v>
      </c>
      <c r="FFO114" s="511">
        <v>0</v>
      </c>
      <c r="FFP114" s="511">
        <v>0</v>
      </c>
      <c r="FFQ114" s="511">
        <v>0</v>
      </c>
      <c r="FFR114" s="511">
        <v>0</v>
      </c>
      <c r="FFS114" s="511">
        <v>0</v>
      </c>
      <c r="FFT114" s="511">
        <v>0</v>
      </c>
      <c r="FFU114" s="511">
        <v>0</v>
      </c>
      <c r="FFV114" s="511">
        <v>0</v>
      </c>
      <c r="FFW114" s="511">
        <v>0</v>
      </c>
      <c r="FFX114" s="511">
        <v>0</v>
      </c>
      <c r="FFY114" s="511">
        <v>0</v>
      </c>
      <c r="FFZ114" s="511">
        <v>0</v>
      </c>
      <c r="FGA114" s="511">
        <v>0</v>
      </c>
      <c r="FGB114" s="511">
        <v>0</v>
      </c>
      <c r="FGC114" s="511">
        <v>0</v>
      </c>
      <c r="FGD114" s="511">
        <v>0</v>
      </c>
      <c r="FGE114" s="511">
        <v>0</v>
      </c>
      <c r="FGF114" s="511">
        <v>0</v>
      </c>
      <c r="FGG114" s="511">
        <v>0</v>
      </c>
      <c r="FGH114" s="511">
        <v>0</v>
      </c>
      <c r="FGI114" s="511">
        <v>0</v>
      </c>
      <c r="FGJ114" s="511">
        <v>0</v>
      </c>
      <c r="FGK114" s="511">
        <v>0</v>
      </c>
      <c r="FGL114" s="511">
        <v>0</v>
      </c>
      <c r="FGM114" s="511">
        <v>0</v>
      </c>
      <c r="FGN114" s="511">
        <v>0</v>
      </c>
      <c r="FGO114" s="511">
        <v>0</v>
      </c>
      <c r="FGP114" s="511">
        <v>0</v>
      </c>
      <c r="FGQ114" s="511">
        <v>0</v>
      </c>
      <c r="FGR114" s="511">
        <v>0</v>
      </c>
      <c r="FGS114" s="511">
        <v>0</v>
      </c>
      <c r="FGT114" s="511">
        <v>0</v>
      </c>
      <c r="FGU114" s="511">
        <v>0</v>
      </c>
      <c r="FGV114" s="511">
        <v>0</v>
      </c>
      <c r="FGW114" s="511">
        <v>0</v>
      </c>
      <c r="FGX114" s="511">
        <v>0</v>
      </c>
      <c r="FGY114" s="511">
        <v>0</v>
      </c>
      <c r="FGZ114" s="511">
        <v>0</v>
      </c>
      <c r="FHA114" s="511">
        <v>0</v>
      </c>
      <c r="FHB114" s="511">
        <v>0</v>
      </c>
      <c r="FHC114" s="511">
        <v>0</v>
      </c>
      <c r="FHD114" s="511">
        <v>0</v>
      </c>
      <c r="FHE114" s="511">
        <v>0</v>
      </c>
      <c r="FHF114" s="511">
        <v>0</v>
      </c>
      <c r="FHG114" s="511">
        <v>0</v>
      </c>
      <c r="FHH114" s="511">
        <v>0</v>
      </c>
      <c r="FHI114" s="511">
        <v>0</v>
      </c>
      <c r="FHJ114" s="511">
        <v>0</v>
      </c>
      <c r="FHK114" s="511">
        <v>0</v>
      </c>
      <c r="FHL114" s="511">
        <v>0</v>
      </c>
      <c r="FHM114" s="511">
        <v>0</v>
      </c>
      <c r="FHN114" s="511">
        <v>0</v>
      </c>
      <c r="FHO114" s="511">
        <v>0</v>
      </c>
      <c r="FHP114" s="511">
        <v>0</v>
      </c>
      <c r="FHQ114" s="511">
        <v>0</v>
      </c>
      <c r="FHR114" s="511">
        <v>0</v>
      </c>
      <c r="FHS114" s="511">
        <v>0</v>
      </c>
      <c r="FHT114" s="511">
        <v>0</v>
      </c>
      <c r="FHU114" s="511">
        <v>0</v>
      </c>
      <c r="FHV114" s="511">
        <v>0</v>
      </c>
      <c r="FHW114" s="511">
        <v>0</v>
      </c>
      <c r="FHX114" s="511">
        <v>0</v>
      </c>
      <c r="FHY114" s="511">
        <v>0</v>
      </c>
      <c r="FHZ114" s="511">
        <v>0</v>
      </c>
      <c r="FIA114" s="511">
        <v>0</v>
      </c>
      <c r="FIB114" s="511">
        <v>0</v>
      </c>
      <c r="FIC114" s="511">
        <v>0</v>
      </c>
      <c r="FID114" s="511">
        <v>0</v>
      </c>
      <c r="FIE114" s="511">
        <v>0</v>
      </c>
      <c r="FIF114" s="511">
        <v>0</v>
      </c>
      <c r="FIG114" s="511">
        <v>0</v>
      </c>
      <c r="FIH114" s="511">
        <v>0</v>
      </c>
      <c r="FII114" s="511">
        <v>0</v>
      </c>
      <c r="FIJ114" s="511">
        <v>0</v>
      </c>
      <c r="FIK114" s="511">
        <v>0</v>
      </c>
      <c r="FIL114" s="511">
        <v>0</v>
      </c>
      <c r="FIM114" s="511">
        <v>0</v>
      </c>
      <c r="FIN114" s="511">
        <v>0</v>
      </c>
      <c r="FIO114" s="511">
        <v>0</v>
      </c>
      <c r="FIP114" s="511">
        <v>0</v>
      </c>
      <c r="FIQ114" s="511">
        <v>0</v>
      </c>
      <c r="FIR114" s="511">
        <v>0</v>
      </c>
      <c r="FIS114" s="511">
        <v>0</v>
      </c>
      <c r="FIT114" s="511">
        <v>0</v>
      </c>
      <c r="FIU114" s="511">
        <v>0</v>
      </c>
      <c r="FIV114" s="511">
        <v>0</v>
      </c>
      <c r="FIW114" s="511">
        <v>0</v>
      </c>
      <c r="FIX114" s="511">
        <v>0</v>
      </c>
      <c r="FIY114" s="511">
        <v>0</v>
      </c>
      <c r="FIZ114" s="511">
        <v>0</v>
      </c>
      <c r="FJA114" s="511">
        <v>0</v>
      </c>
      <c r="FJB114" s="511">
        <v>0</v>
      </c>
      <c r="FJC114" s="511">
        <v>0</v>
      </c>
      <c r="FJD114" s="511">
        <v>0</v>
      </c>
      <c r="FJE114" s="511">
        <v>0</v>
      </c>
      <c r="FJF114" s="511">
        <v>0</v>
      </c>
      <c r="FJG114" s="511">
        <v>0</v>
      </c>
      <c r="FJH114" s="511">
        <v>0</v>
      </c>
      <c r="FJI114" s="511">
        <v>0</v>
      </c>
      <c r="FJJ114" s="511">
        <v>0</v>
      </c>
      <c r="FJK114" s="511">
        <v>0</v>
      </c>
      <c r="FJL114" s="511">
        <v>0</v>
      </c>
      <c r="FJM114" s="511">
        <v>0</v>
      </c>
      <c r="FJN114" s="511">
        <v>0</v>
      </c>
      <c r="FJO114" s="511">
        <v>0</v>
      </c>
      <c r="FJP114" s="511">
        <v>0</v>
      </c>
      <c r="FJQ114" s="511">
        <v>0</v>
      </c>
      <c r="FJR114" s="511">
        <v>0</v>
      </c>
      <c r="FJS114" s="511">
        <v>0</v>
      </c>
      <c r="FJT114" s="511">
        <v>0</v>
      </c>
      <c r="FJU114" s="511">
        <v>0</v>
      </c>
      <c r="FJV114" s="511">
        <v>0</v>
      </c>
      <c r="FJW114" s="511">
        <v>0</v>
      </c>
      <c r="FJX114" s="511">
        <v>0</v>
      </c>
      <c r="FJY114" s="511">
        <v>0</v>
      </c>
      <c r="FJZ114" s="511">
        <v>0</v>
      </c>
      <c r="FKA114" s="511">
        <v>0</v>
      </c>
      <c r="FKB114" s="511">
        <v>0</v>
      </c>
      <c r="FKC114" s="511">
        <v>0</v>
      </c>
      <c r="FKD114" s="511">
        <v>0</v>
      </c>
      <c r="FKE114" s="511">
        <v>0</v>
      </c>
      <c r="FKF114" s="511">
        <v>0</v>
      </c>
      <c r="FKG114" s="511">
        <v>0</v>
      </c>
      <c r="FKH114" s="511">
        <v>0</v>
      </c>
      <c r="FKI114" s="511">
        <v>0</v>
      </c>
      <c r="FKJ114" s="511">
        <v>0</v>
      </c>
      <c r="FKK114" s="511">
        <v>0</v>
      </c>
      <c r="FKL114" s="511">
        <v>0</v>
      </c>
      <c r="FKM114" s="511">
        <v>0</v>
      </c>
      <c r="FKN114" s="511">
        <v>0</v>
      </c>
      <c r="FKO114" s="511">
        <v>0</v>
      </c>
      <c r="FKP114" s="511">
        <v>0</v>
      </c>
      <c r="FKQ114" s="511">
        <v>0</v>
      </c>
      <c r="FKR114" s="511">
        <v>0</v>
      </c>
      <c r="FKS114" s="511">
        <v>0</v>
      </c>
      <c r="FKT114" s="511">
        <v>0</v>
      </c>
      <c r="FKU114" s="511">
        <v>0</v>
      </c>
      <c r="FKV114" s="511">
        <v>0</v>
      </c>
      <c r="FKW114" s="511">
        <v>0</v>
      </c>
      <c r="FKX114" s="511">
        <v>0</v>
      </c>
      <c r="FKY114" s="511">
        <v>0</v>
      </c>
      <c r="FKZ114" s="511">
        <v>0</v>
      </c>
      <c r="FLA114" s="511">
        <v>0</v>
      </c>
      <c r="FLB114" s="511">
        <v>0</v>
      </c>
      <c r="FLC114" s="511">
        <v>0</v>
      </c>
      <c r="FLD114" s="511">
        <v>0</v>
      </c>
      <c r="FLE114" s="511">
        <v>0</v>
      </c>
      <c r="FLF114" s="511">
        <v>0</v>
      </c>
      <c r="FLG114" s="511">
        <v>0</v>
      </c>
      <c r="FLH114" s="511">
        <v>0</v>
      </c>
      <c r="FLI114" s="511">
        <v>0</v>
      </c>
      <c r="FLJ114" s="511">
        <v>0</v>
      </c>
      <c r="FLK114" s="511">
        <v>0</v>
      </c>
      <c r="FLL114" s="511">
        <v>0</v>
      </c>
      <c r="FLM114" s="511">
        <v>0</v>
      </c>
      <c r="FLN114" s="511">
        <v>0</v>
      </c>
      <c r="FLO114" s="511">
        <v>0</v>
      </c>
      <c r="FLP114" s="511">
        <v>0</v>
      </c>
      <c r="FLQ114" s="511">
        <v>0</v>
      </c>
      <c r="FLR114" s="511">
        <v>0</v>
      </c>
      <c r="FLS114" s="511">
        <v>0</v>
      </c>
      <c r="FLT114" s="511">
        <v>0</v>
      </c>
      <c r="FLU114" s="511">
        <v>0</v>
      </c>
      <c r="FLV114" s="511">
        <v>0</v>
      </c>
      <c r="FLW114" s="511">
        <v>0</v>
      </c>
      <c r="FLX114" s="511">
        <v>0</v>
      </c>
      <c r="FLY114" s="511">
        <v>0</v>
      </c>
      <c r="FLZ114" s="511">
        <v>0</v>
      </c>
      <c r="FMA114" s="511">
        <v>0</v>
      </c>
      <c r="FMB114" s="511">
        <v>0</v>
      </c>
      <c r="FMC114" s="511">
        <v>0</v>
      </c>
      <c r="FMD114" s="511">
        <v>0</v>
      </c>
      <c r="FME114" s="511">
        <v>0</v>
      </c>
      <c r="FMF114" s="511">
        <v>0</v>
      </c>
      <c r="FMG114" s="511">
        <v>0</v>
      </c>
      <c r="FMH114" s="511">
        <v>0</v>
      </c>
      <c r="FMI114" s="511">
        <v>0</v>
      </c>
      <c r="FMJ114" s="511">
        <v>0</v>
      </c>
      <c r="FMK114" s="511">
        <v>0</v>
      </c>
      <c r="FML114" s="511">
        <v>0</v>
      </c>
      <c r="FMM114" s="511">
        <v>0</v>
      </c>
      <c r="FMN114" s="511">
        <v>0</v>
      </c>
      <c r="FMO114" s="511">
        <v>0</v>
      </c>
      <c r="FMP114" s="511">
        <v>0</v>
      </c>
      <c r="FMQ114" s="511">
        <v>0</v>
      </c>
      <c r="FMR114" s="511">
        <v>0</v>
      </c>
      <c r="FMS114" s="511">
        <v>0</v>
      </c>
      <c r="FMT114" s="511">
        <v>0</v>
      </c>
      <c r="FMU114" s="511">
        <v>0</v>
      </c>
      <c r="FMV114" s="511">
        <v>0</v>
      </c>
      <c r="FMW114" s="511">
        <v>0</v>
      </c>
      <c r="FMX114" s="511">
        <v>0</v>
      </c>
      <c r="FMY114" s="511">
        <v>0</v>
      </c>
      <c r="FMZ114" s="511">
        <v>0</v>
      </c>
      <c r="FNA114" s="511">
        <v>0</v>
      </c>
      <c r="FNB114" s="511">
        <v>0</v>
      </c>
      <c r="FNC114" s="511">
        <v>0</v>
      </c>
      <c r="FND114" s="511">
        <v>0</v>
      </c>
      <c r="FNE114" s="511">
        <v>0</v>
      </c>
      <c r="FNF114" s="511">
        <v>0</v>
      </c>
      <c r="FNG114" s="511">
        <v>0</v>
      </c>
      <c r="FNH114" s="511">
        <v>0</v>
      </c>
      <c r="FNI114" s="511">
        <v>0</v>
      </c>
      <c r="FNJ114" s="511">
        <v>0</v>
      </c>
      <c r="FNK114" s="511">
        <v>0</v>
      </c>
      <c r="FNL114" s="511">
        <v>0</v>
      </c>
      <c r="FNM114" s="511">
        <v>0</v>
      </c>
      <c r="FNN114" s="511">
        <v>0</v>
      </c>
      <c r="FNO114" s="511">
        <v>0</v>
      </c>
      <c r="FNP114" s="511">
        <v>0</v>
      </c>
      <c r="FNQ114" s="511">
        <v>0</v>
      </c>
      <c r="FNR114" s="511">
        <v>0</v>
      </c>
      <c r="FNS114" s="511">
        <v>0</v>
      </c>
      <c r="FNT114" s="511">
        <v>0</v>
      </c>
      <c r="FNU114" s="511">
        <v>0</v>
      </c>
      <c r="FNV114" s="511">
        <v>0</v>
      </c>
      <c r="FNW114" s="511">
        <v>0</v>
      </c>
      <c r="FNX114" s="511">
        <v>0</v>
      </c>
      <c r="FNY114" s="511">
        <v>0</v>
      </c>
      <c r="FNZ114" s="511">
        <v>0</v>
      </c>
      <c r="FOA114" s="511">
        <v>0</v>
      </c>
      <c r="FOB114" s="511">
        <v>0</v>
      </c>
      <c r="FOC114" s="511">
        <v>0</v>
      </c>
      <c r="FOD114" s="511">
        <v>0</v>
      </c>
      <c r="FOE114" s="511">
        <v>0</v>
      </c>
      <c r="FOF114" s="511">
        <v>0</v>
      </c>
      <c r="FOG114" s="511">
        <v>0</v>
      </c>
      <c r="FOH114" s="511">
        <v>0</v>
      </c>
      <c r="FOI114" s="511">
        <v>0</v>
      </c>
      <c r="FOJ114" s="511">
        <v>0</v>
      </c>
      <c r="FOK114" s="511">
        <v>0</v>
      </c>
      <c r="FOL114" s="511">
        <v>0</v>
      </c>
      <c r="FOM114" s="511">
        <v>0</v>
      </c>
      <c r="FON114" s="511">
        <v>0</v>
      </c>
      <c r="FOO114" s="511">
        <v>0</v>
      </c>
      <c r="FOP114" s="511">
        <v>0</v>
      </c>
      <c r="FOQ114" s="511">
        <v>0</v>
      </c>
      <c r="FOR114" s="511">
        <v>0</v>
      </c>
      <c r="FOS114" s="511">
        <v>0</v>
      </c>
      <c r="FOT114" s="511">
        <v>0</v>
      </c>
      <c r="FOU114" s="511">
        <v>0</v>
      </c>
      <c r="FOV114" s="511">
        <v>0</v>
      </c>
      <c r="FOW114" s="511">
        <v>0</v>
      </c>
      <c r="FOX114" s="511">
        <v>0</v>
      </c>
      <c r="FOY114" s="511">
        <v>0</v>
      </c>
      <c r="FOZ114" s="511">
        <v>0</v>
      </c>
      <c r="FPA114" s="511">
        <v>0</v>
      </c>
      <c r="FPB114" s="511">
        <v>0</v>
      </c>
      <c r="FPC114" s="511">
        <v>0</v>
      </c>
      <c r="FPD114" s="511">
        <v>0</v>
      </c>
      <c r="FPE114" s="511">
        <v>0</v>
      </c>
      <c r="FPF114" s="511">
        <v>0</v>
      </c>
      <c r="FPG114" s="511">
        <v>0</v>
      </c>
      <c r="FPH114" s="511">
        <v>0</v>
      </c>
      <c r="FPI114" s="511">
        <v>0</v>
      </c>
      <c r="FPJ114" s="511">
        <v>0</v>
      </c>
      <c r="FPK114" s="511">
        <v>0</v>
      </c>
      <c r="FPL114" s="511">
        <v>0</v>
      </c>
      <c r="FPM114" s="511">
        <v>0</v>
      </c>
      <c r="FPN114" s="511">
        <v>0</v>
      </c>
      <c r="FPO114" s="511">
        <v>0</v>
      </c>
      <c r="FPP114" s="511">
        <v>0</v>
      </c>
      <c r="FPQ114" s="511">
        <v>0</v>
      </c>
      <c r="FPR114" s="511">
        <v>0</v>
      </c>
      <c r="FPS114" s="511">
        <v>0</v>
      </c>
      <c r="FPT114" s="511">
        <v>0</v>
      </c>
      <c r="FPU114" s="511">
        <v>0</v>
      </c>
      <c r="FPV114" s="511">
        <v>0</v>
      </c>
      <c r="FPW114" s="511">
        <v>0</v>
      </c>
      <c r="FPX114" s="511">
        <v>0</v>
      </c>
      <c r="FPY114" s="511">
        <v>0</v>
      </c>
      <c r="FPZ114" s="511">
        <v>0</v>
      </c>
      <c r="FQA114" s="511">
        <v>0</v>
      </c>
      <c r="FQB114" s="511">
        <v>0</v>
      </c>
      <c r="FQC114" s="511">
        <v>0</v>
      </c>
      <c r="FQD114" s="511">
        <v>0</v>
      </c>
      <c r="FQE114" s="511">
        <v>0</v>
      </c>
      <c r="FQF114" s="511">
        <v>0</v>
      </c>
      <c r="FQG114" s="511">
        <v>0</v>
      </c>
      <c r="FQH114" s="511">
        <v>0</v>
      </c>
      <c r="FQI114" s="511">
        <v>0</v>
      </c>
      <c r="FQJ114" s="511">
        <v>0</v>
      </c>
      <c r="FQK114" s="511">
        <v>0</v>
      </c>
      <c r="FQL114" s="511">
        <v>0</v>
      </c>
      <c r="FQM114" s="511">
        <v>0</v>
      </c>
      <c r="FQN114" s="511">
        <v>0</v>
      </c>
      <c r="FQO114" s="511">
        <v>0</v>
      </c>
      <c r="FQP114" s="511">
        <v>0</v>
      </c>
      <c r="FQQ114" s="511">
        <v>0</v>
      </c>
      <c r="FQR114" s="511">
        <v>0</v>
      </c>
      <c r="FQS114" s="511">
        <v>0</v>
      </c>
      <c r="FQT114" s="511">
        <v>0</v>
      </c>
      <c r="FQU114" s="511">
        <v>0</v>
      </c>
      <c r="FQV114" s="511">
        <v>0</v>
      </c>
      <c r="FQW114" s="511">
        <v>0</v>
      </c>
      <c r="FQX114" s="511">
        <v>0</v>
      </c>
      <c r="FQY114" s="511">
        <v>0</v>
      </c>
      <c r="FQZ114" s="511">
        <v>0</v>
      </c>
      <c r="FRA114" s="511">
        <v>0</v>
      </c>
      <c r="FRB114" s="511">
        <v>0</v>
      </c>
      <c r="FRC114" s="511">
        <v>0</v>
      </c>
      <c r="FRD114" s="511">
        <v>0</v>
      </c>
      <c r="FRE114" s="511">
        <v>0</v>
      </c>
      <c r="FRF114" s="511">
        <v>0</v>
      </c>
      <c r="FRG114" s="511">
        <v>0</v>
      </c>
      <c r="FRH114" s="511">
        <v>0</v>
      </c>
      <c r="FRI114" s="511">
        <v>0</v>
      </c>
      <c r="FRJ114" s="511">
        <v>0</v>
      </c>
      <c r="FRK114" s="511">
        <v>0</v>
      </c>
      <c r="FRL114" s="511">
        <v>0</v>
      </c>
      <c r="FRM114" s="511">
        <v>0</v>
      </c>
      <c r="FRN114" s="511">
        <v>0</v>
      </c>
      <c r="FRO114" s="511">
        <v>0</v>
      </c>
      <c r="FRP114" s="511">
        <v>0</v>
      </c>
      <c r="FRQ114" s="511">
        <v>0</v>
      </c>
      <c r="FRR114" s="511">
        <v>0</v>
      </c>
      <c r="FRS114" s="511">
        <v>0</v>
      </c>
      <c r="FRT114" s="511">
        <v>0</v>
      </c>
      <c r="FRU114" s="511">
        <v>0</v>
      </c>
      <c r="FRV114" s="511">
        <v>0</v>
      </c>
      <c r="FRW114" s="511">
        <v>0</v>
      </c>
      <c r="FRX114" s="511">
        <v>0</v>
      </c>
      <c r="FRY114" s="511">
        <v>0</v>
      </c>
      <c r="FRZ114" s="511">
        <v>0</v>
      </c>
      <c r="FSA114" s="511">
        <v>0</v>
      </c>
      <c r="FSB114" s="511">
        <v>0</v>
      </c>
      <c r="FSC114" s="511">
        <v>0</v>
      </c>
      <c r="FSD114" s="511">
        <v>0</v>
      </c>
      <c r="FSE114" s="511">
        <v>0</v>
      </c>
      <c r="FSF114" s="511">
        <v>0</v>
      </c>
      <c r="FSG114" s="511">
        <v>0</v>
      </c>
      <c r="FSH114" s="511">
        <v>0</v>
      </c>
      <c r="FSI114" s="511">
        <v>0</v>
      </c>
      <c r="FSJ114" s="511">
        <v>0</v>
      </c>
      <c r="FSK114" s="511">
        <v>0</v>
      </c>
      <c r="FSL114" s="511">
        <v>0</v>
      </c>
      <c r="FSM114" s="511">
        <v>0</v>
      </c>
      <c r="FSN114" s="511">
        <v>0</v>
      </c>
      <c r="FSO114" s="511">
        <v>0</v>
      </c>
      <c r="FSP114" s="511">
        <v>0</v>
      </c>
      <c r="FSQ114" s="511">
        <v>0</v>
      </c>
      <c r="FSR114" s="511">
        <v>0</v>
      </c>
      <c r="FSS114" s="511">
        <v>0</v>
      </c>
      <c r="FST114" s="511">
        <v>0</v>
      </c>
      <c r="FSU114" s="511">
        <v>0</v>
      </c>
      <c r="FSV114" s="511">
        <v>0</v>
      </c>
      <c r="FSW114" s="511">
        <v>0</v>
      </c>
      <c r="FSX114" s="511">
        <v>0</v>
      </c>
      <c r="FSY114" s="511">
        <v>0</v>
      </c>
      <c r="FSZ114" s="511">
        <v>0</v>
      </c>
      <c r="FTA114" s="511">
        <v>0</v>
      </c>
      <c r="FTB114" s="511">
        <v>0</v>
      </c>
      <c r="FTC114" s="511">
        <v>0</v>
      </c>
      <c r="FTD114" s="511">
        <v>0</v>
      </c>
      <c r="FTE114" s="511">
        <v>0</v>
      </c>
      <c r="FTF114" s="511">
        <v>0</v>
      </c>
      <c r="FTG114" s="511">
        <v>0</v>
      </c>
      <c r="FTH114" s="511">
        <v>0</v>
      </c>
      <c r="FTI114" s="511">
        <v>0</v>
      </c>
      <c r="FTJ114" s="511">
        <v>0</v>
      </c>
      <c r="FTK114" s="511">
        <v>0</v>
      </c>
      <c r="FTL114" s="511">
        <v>0</v>
      </c>
      <c r="FTM114" s="511">
        <v>0</v>
      </c>
      <c r="FTN114" s="511">
        <v>0</v>
      </c>
      <c r="FTO114" s="511">
        <v>0</v>
      </c>
      <c r="FTP114" s="511">
        <v>0</v>
      </c>
      <c r="FTQ114" s="511">
        <v>0</v>
      </c>
      <c r="FTR114" s="511">
        <v>0</v>
      </c>
      <c r="FTS114" s="511">
        <v>0</v>
      </c>
      <c r="FTT114" s="511">
        <v>0</v>
      </c>
      <c r="FTU114" s="511">
        <v>0</v>
      </c>
      <c r="FTV114" s="511">
        <v>0</v>
      </c>
      <c r="FTW114" s="511">
        <v>0</v>
      </c>
      <c r="FTX114" s="511">
        <v>0</v>
      </c>
      <c r="FTY114" s="511">
        <v>0</v>
      </c>
      <c r="FTZ114" s="511">
        <v>0</v>
      </c>
      <c r="FUA114" s="511">
        <v>0</v>
      </c>
      <c r="FUB114" s="511">
        <v>0</v>
      </c>
      <c r="FUC114" s="511">
        <v>0</v>
      </c>
      <c r="FUD114" s="511">
        <v>0</v>
      </c>
      <c r="FUE114" s="511">
        <v>0</v>
      </c>
      <c r="FUF114" s="511">
        <v>0</v>
      </c>
      <c r="FUG114" s="511">
        <v>0</v>
      </c>
      <c r="FUH114" s="511">
        <v>0</v>
      </c>
      <c r="FUI114" s="511">
        <v>0</v>
      </c>
      <c r="FUJ114" s="511">
        <v>0</v>
      </c>
      <c r="FUK114" s="511">
        <v>0</v>
      </c>
      <c r="FUL114" s="511">
        <v>0</v>
      </c>
      <c r="FUM114" s="511">
        <v>0</v>
      </c>
      <c r="FUN114" s="511">
        <v>0</v>
      </c>
      <c r="FUO114" s="511">
        <v>0</v>
      </c>
      <c r="FUP114" s="511">
        <v>0</v>
      </c>
      <c r="FUQ114" s="511">
        <v>0</v>
      </c>
      <c r="FUR114" s="511">
        <v>0</v>
      </c>
      <c r="FUS114" s="511">
        <v>0</v>
      </c>
      <c r="FUT114" s="511">
        <v>0</v>
      </c>
      <c r="FUU114" s="511">
        <v>0</v>
      </c>
      <c r="FUV114" s="511">
        <v>0</v>
      </c>
      <c r="FUW114" s="511">
        <v>0</v>
      </c>
      <c r="FUX114" s="511">
        <v>0</v>
      </c>
      <c r="FUY114" s="511">
        <v>0</v>
      </c>
      <c r="FUZ114" s="511">
        <v>0</v>
      </c>
      <c r="FVA114" s="511">
        <v>0</v>
      </c>
      <c r="FVB114" s="511">
        <v>0</v>
      </c>
      <c r="FVC114" s="511">
        <v>0</v>
      </c>
      <c r="FVD114" s="511">
        <v>0</v>
      </c>
      <c r="FVE114" s="511">
        <v>0</v>
      </c>
      <c r="FVF114" s="511">
        <v>0</v>
      </c>
      <c r="FVG114" s="511">
        <v>0</v>
      </c>
      <c r="FVH114" s="511">
        <v>0</v>
      </c>
      <c r="FVI114" s="511">
        <v>0</v>
      </c>
      <c r="FVJ114" s="511">
        <v>0</v>
      </c>
      <c r="FVK114" s="511">
        <v>0</v>
      </c>
      <c r="FVL114" s="511">
        <v>0</v>
      </c>
      <c r="FVM114" s="511">
        <v>0</v>
      </c>
      <c r="FVN114" s="511">
        <v>0</v>
      </c>
      <c r="FVO114" s="511">
        <v>0</v>
      </c>
      <c r="FVP114" s="511">
        <v>0</v>
      </c>
      <c r="FVQ114" s="511">
        <v>0</v>
      </c>
      <c r="FVR114" s="511">
        <v>0</v>
      </c>
      <c r="FVS114" s="511">
        <v>0</v>
      </c>
      <c r="FVT114" s="511">
        <v>0</v>
      </c>
      <c r="FVU114" s="511">
        <v>0</v>
      </c>
      <c r="FVV114" s="511">
        <v>0</v>
      </c>
      <c r="FVW114" s="511">
        <v>0</v>
      </c>
      <c r="FVX114" s="511">
        <v>0</v>
      </c>
      <c r="FVY114" s="511">
        <v>0</v>
      </c>
      <c r="FVZ114" s="511">
        <v>0</v>
      </c>
      <c r="FWA114" s="511">
        <v>0</v>
      </c>
      <c r="FWB114" s="511">
        <v>0</v>
      </c>
      <c r="FWC114" s="511">
        <v>0</v>
      </c>
      <c r="FWD114" s="511">
        <v>0</v>
      </c>
      <c r="FWE114" s="511">
        <v>0</v>
      </c>
      <c r="FWF114" s="511">
        <v>0</v>
      </c>
      <c r="FWG114" s="511">
        <v>0</v>
      </c>
      <c r="FWH114" s="511">
        <v>0</v>
      </c>
      <c r="FWI114" s="511">
        <v>0</v>
      </c>
      <c r="FWJ114" s="511">
        <v>0</v>
      </c>
      <c r="FWK114" s="511">
        <v>0</v>
      </c>
      <c r="FWL114" s="511">
        <v>0</v>
      </c>
      <c r="FWM114" s="511">
        <v>0</v>
      </c>
      <c r="FWN114" s="511">
        <v>0</v>
      </c>
      <c r="FWO114" s="511">
        <v>0</v>
      </c>
      <c r="FWP114" s="511">
        <v>0</v>
      </c>
      <c r="FWQ114" s="511">
        <v>0</v>
      </c>
      <c r="FWR114" s="511">
        <v>0</v>
      </c>
      <c r="FWS114" s="511">
        <v>0</v>
      </c>
      <c r="FWT114" s="511">
        <v>0</v>
      </c>
      <c r="FWU114" s="511">
        <v>0</v>
      </c>
      <c r="FWV114" s="511">
        <v>0</v>
      </c>
      <c r="FWW114" s="511">
        <v>0</v>
      </c>
      <c r="FWX114" s="511">
        <v>0</v>
      </c>
      <c r="FWY114" s="511">
        <v>0</v>
      </c>
      <c r="FWZ114" s="511">
        <v>0</v>
      </c>
      <c r="FXA114" s="511">
        <v>0</v>
      </c>
      <c r="FXB114" s="511">
        <v>0</v>
      </c>
      <c r="FXC114" s="511">
        <v>0</v>
      </c>
      <c r="FXD114" s="511">
        <v>0</v>
      </c>
      <c r="FXE114" s="511">
        <v>0</v>
      </c>
      <c r="FXF114" s="511">
        <v>0</v>
      </c>
      <c r="FXG114" s="511">
        <v>0</v>
      </c>
      <c r="FXH114" s="511">
        <v>0</v>
      </c>
      <c r="FXI114" s="511">
        <v>0</v>
      </c>
      <c r="FXJ114" s="511">
        <v>0</v>
      </c>
      <c r="FXK114" s="511">
        <v>0</v>
      </c>
      <c r="FXL114" s="511">
        <v>0</v>
      </c>
      <c r="FXM114" s="511">
        <v>0</v>
      </c>
      <c r="FXN114" s="511">
        <v>0</v>
      </c>
      <c r="FXO114" s="511">
        <v>0</v>
      </c>
      <c r="FXP114" s="511">
        <v>0</v>
      </c>
      <c r="FXQ114" s="511">
        <v>0</v>
      </c>
      <c r="FXR114" s="511">
        <v>0</v>
      </c>
      <c r="FXS114" s="511">
        <v>0</v>
      </c>
      <c r="FXT114" s="511">
        <v>0</v>
      </c>
      <c r="FXU114" s="511">
        <v>0</v>
      </c>
      <c r="FXV114" s="511">
        <v>0</v>
      </c>
      <c r="FXW114" s="511">
        <v>0</v>
      </c>
      <c r="FXX114" s="511">
        <v>0</v>
      </c>
      <c r="FXY114" s="511">
        <v>0</v>
      </c>
      <c r="FXZ114" s="511">
        <v>0</v>
      </c>
      <c r="FYA114" s="511">
        <v>0</v>
      </c>
      <c r="FYB114" s="511">
        <v>0</v>
      </c>
      <c r="FYC114" s="511">
        <v>0</v>
      </c>
      <c r="FYD114" s="511">
        <v>0</v>
      </c>
      <c r="FYE114" s="511">
        <v>0</v>
      </c>
      <c r="FYF114" s="511">
        <v>0</v>
      </c>
      <c r="FYG114" s="511">
        <v>0</v>
      </c>
      <c r="FYH114" s="511">
        <v>0</v>
      </c>
      <c r="FYI114" s="511">
        <v>0</v>
      </c>
      <c r="FYJ114" s="511">
        <v>0</v>
      </c>
      <c r="FYK114" s="511">
        <v>0</v>
      </c>
      <c r="FYL114" s="511">
        <v>0</v>
      </c>
      <c r="FYM114" s="511">
        <v>0</v>
      </c>
      <c r="FYN114" s="511">
        <v>0</v>
      </c>
      <c r="FYO114" s="511">
        <v>0</v>
      </c>
      <c r="FYP114" s="511">
        <v>0</v>
      </c>
      <c r="FYQ114" s="511">
        <v>0</v>
      </c>
      <c r="FYR114" s="511">
        <v>0</v>
      </c>
      <c r="FYS114" s="511">
        <v>0</v>
      </c>
      <c r="FYT114" s="511">
        <v>0</v>
      </c>
      <c r="FYU114" s="511">
        <v>0</v>
      </c>
      <c r="FYV114" s="511">
        <v>0</v>
      </c>
      <c r="FYW114" s="511">
        <v>0</v>
      </c>
      <c r="FYX114" s="511">
        <v>0</v>
      </c>
      <c r="FYY114" s="511">
        <v>0</v>
      </c>
      <c r="FYZ114" s="511">
        <v>0</v>
      </c>
      <c r="FZA114" s="511">
        <v>0</v>
      </c>
      <c r="FZB114" s="511">
        <v>0</v>
      </c>
      <c r="FZC114" s="511">
        <v>0</v>
      </c>
      <c r="FZD114" s="511">
        <v>0</v>
      </c>
      <c r="FZE114" s="511">
        <v>0</v>
      </c>
      <c r="FZF114" s="511">
        <v>0</v>
      </c>
      <c r="FZG114" s="511">
        <v>0</v>
      </c>
      <c r="FZH114" s="511">
        <v>0</v>
      </c>
      <c r="FZI114" s="511">
        <v>0</v>
      </c>
      <c r="FZJ114" s="511">
        <v>0</v>
      </c>
      <c r="FZK114" s="511">
        <v>0</v>
      </c>
      <c r="FZL114" s="511">
        <v>0</v>
      </c>
      <c r="FZM114" s="511">
        <v>0</v>
      </c>
      <c r="FZN114" s="511">
        <v>0</v>
      </c>
      <c r="FZO114" s="511">
        <v>0</v>
      </c>
      <c r="FZP114" s="511">
        <v>0</v>
      </c>
      <c r="FZQ114" s="511">
        <v>0</v>
      </c>
      <c r="FZR114" s="511">
        <v>0</v>
      </c>
      <c r="FZS114" s="511">
        <v>0</v>
      </c>
      <c r="FZT114" s="511">
        <v>0</v>
      </c>
      <c r="FZU114" s="511">
        <v>0</v>
      </c>
      <c r="FZV114" s="511">
        <v>0</v>
      </c>
      <c r="FZW114" s="511">
        <v>0</v>
      </c>
      <c r="FZX114" s="511">
        <v>0</v>
      </c>
      <c r="FZY114" s="511">
        <v>0</v>
      </c>
      <c r="FZZ114" s="511">
        <v>0</v>
      </c>
      <c r="GAA114" s="511">
        <v>0</v>
      </c>
      <c r="GAB114" s="511">
        <v>0</v>
      </c>
      <c r="GAC114" s="511">
        <v>0</v>
      </c>
      <c r="GAD114" s="511">
        <v>0</v>
      </c>
      <c r="GAE114" s="511">
        <v>0</v>
      </c>
      <c r="GAF114" s="511">
        <v>0</v>
      </c>
      <c r="GAG114" s="511">
        <v>0</v>
      </c>
      <c r="GAH114" s="511">
        <v>0</v>
      </c>
      <c r="GAI114" s="511">
        <v>0</v>
      </c>
      <c r="GAJ114" s="511">
        <v>0</v>
      </c>
      <c r="GAK114" s="511">
        <v>0</v>
      </c>
      <c r="GAL114" s="511">
        <v>0</v>
      </c>
      <c r="GAM114" s="511">
        <v>0</v>
      </c>
      <c r="GAN114" s="511">
        <v>0</v>
      </c>
      <c r="GAO114" s="511">
        <v>0</v>
      </c>
      <c r="GAP114" s="511">
        <v>0</v>
      </c>
      <c r="GAQ114" s="511">
        <v>0</v>
      </c>
      <c r="GAR114" s="511">
        <v>0</v>
      </c>
      <c r="GAS114" s="511">
        <v>0</v>
      </c>
      <c r="GAT114" s="511">
        <v>0</v>
      </c>
      <c r="GAU114" s="511">
        <v>0</v>
      </c>
      <c r="GAV114" s="511">
        <v>0</v>
      </c>
      <c r="GAW114" s="511">
        <v>0</v>
      </c>
      <c r="GAX114" s="511">
        <v>0</v>
      </c>
      <c r="GAY114" s="511">
        <v>0</v>
      </c>
      <c r="GAZ114" s="511">
        <v>0</v>
      </c>
      <c r="GBA114" s="511">
        <v>0</v>
      </c>
      <c r="GBB114" s="511">
        <v>0</v>
      </c>
      <c r="GBC114" s="511">
        <v>0</v>
      </c>
      <c r="GBD114" s="511">
        <v>0</v>
      </c>
      <c r="GBE114" s="511">
        <v>0</v>
      </c>
      <c r="GBF114" s="511">
        <v>0</v>
      </c>
      <c r="GBG114" s="511">
        <v>0</v>
      </c>
      <c r="GBH114" s="511">
        <v>0</v>
      </c>
      <c r="GBI114" s="511">
        <v>0</v>
      </c>
      <c r="GBJ114" s="511">
        <v>0</v>
      </c>
      <c r="GBK114" s="511">
        <v>0</v>
      </c>
      <c r="GBL114" s="511">
        <v>0</v>
      </c>
      <c r="GBM114" s="511">
        <v>0</v>
      </c>
      <c r="GBN114" s="511">
        <v>0</v>
      </c>
      <c r="GBO114" s="511">
        <v>0</v>
      </c>
      <c r="GBP114" s="511">
        <v>0</v>
      </c>
      <c r="GBQ114" s="511">
        <v>0</v>
      </c>
      <c r="GBR114" s="511">
        <v>0</v>
      </c>
      <c r="GBS114" s="511">
        <v>0</v>
      </c>
      <c r="GBT114" s="511">
        <v>0</v>
      </c>
      <c r="GBU114" s="511">
        <v>0</v>
      </c>
      <c r="GBV114" s="511">
        <v>0</v>
      </c>
      <c r="GBW114" s="511">
        <v>0</v>
      </c>
      <c r="GBX114" s="511">
        <v>0</v>
      </c>
      <c r="GBY114" s="511">
        <v>0</v>
      </c>
      <c r="GBZ114" s="511">
        <v>0</v>
      </c>
      <c r="GCA114" s="511">
        <v>0</v>
      </c>
      <c r="GCB114" s="511">
        <v>0</v>
      </c>
      <c r="GCC114" s="511">
        <v>0</v>
      </c>
      <c r="GCD114" s="511">
        <v>0</v>
      </c>
      <c r="GCE114" s="511">
        <v>0</v>
      </c>
      <c r="GCF114" s="511">
        <v>0</v>
      </c>
      <c r="GCG114" s="511">
        <v>0</v>
      </c>
      <c r="GCH114" s="511">
        <v>0</v>
      </c>
      <c r="GCI114" s="511">
        <v>0</v>
      </c>
      <c r="GCJ114" s="511">
        <v>0</v>
      </c>
      <c r="GCK114" s="511">
        <v>0</v>
      </c>
      <c r="GCL114" s="511">
        <v>0</v>
      </c>
      <c r="GCM114" s="511">
        <v>0</v>
      </c>
      <c r="GCN114" s="511">
        <v>0</v>
      </c>
      <c r="GCO114" s="511">
        <v>0</v>
      </c>
      <c r="GCP114" s="511">
        <v>0</v>
      </c>
      <c r="GCQ114" s="511">
        <v>0</v>
      </c>
      <c r="GCR114" s="511">
        <v>0</v>
      </c>
      <c r="GCS114" s="511">
        <v>0</v>
      </c>
      <c r="GCT114" s="511">
        <v>0</v>
      </c>
      <c r="GCU114" s="511">
        <v>0</v>
      </c>
      <c r="GCV114" s="511">
        <v>0</v>
      </c>
      <c r="GCW114" s="511">
        <v>0</v>
      </c>
      <c r="GCX114" s="511">
        <v>0</v>
      </c>
      <c r="GCY114" s="511">
        <v>0</v>
      </c>
      <c r="GCZ114" s="511">
        <v>0</v>
      </c>
      <c r="GDA114" s="511">
        <v>0</v>
      </c>
      <c r="GDB114" s="511">
        <v>0</v>
      </c>
      <c r="GDC114" s="511">
        <v>0</v>
      </c>
      <c r="GDD114" s="511">
        <v>0</v>
      </c>
      <c r="GDE114" s="511">
        <v>0</v>
      </c>
      <c r="GDF114" s="511">
        <v>0</v>
      </c>
      <c r="GDG114" s="511">
        <v>0</v>
      </c>
      <c r="GDH114" s="511">
        <v>0</v>
      </c>
      <c r="GDI114" s="511">
        <v>0</v>
      </c>
      <c r="GDJ114" s="511">
        <v>0</v>
      </c>
      <c r="GDK114" s="511">
        <v>0</v>
      </c>
      <c r="GDL114" s="511">
        <v>0</v>
      </c>
      <c r="GDM114" s="511">
        <v>0</v>
      </c>
      <c r="GDN114" s="511">
        <v>0</v>
      </c>
      <c r="GDO114" s="511">
        <v>0</v>
      </c>
      <c r="GDP114" s="511">
        <v>0</v>
      </c>
      <c r="GDQ114" s="511">
        <v>0</v>
      </c>
      <c r="GDR114" s="511">
        <v>0</v>
      </c>
      <c r="GDS114" s="511">
        <v>0</v>
      </c>
      <c r="GDT114" s="511">
        <v>0</v>
      </c>
      <c r="GDU114" s="511">
        <v>0</v>
      </c>
      <c r="GDV114" s="511">
        <v>0</v>
      </c>
      <c r="GDW114" s="511">
        <v>0</v>
      </c>
      <c r="GDX114" s="511">
        <v>0</v>
      </c>
      <c r="GDY114" s="511">
        <v>0</v>
      </c>
      <c r="GDZ114" s="511">
        <v>0</v>
      </c>
      <c r="GEA114" s="511">
        <v>0</v>
      </c>
      <c r="GEB114" s="511">
        <v>0</v>
      </c>
      <c r="GEC114" s="511">
        <v>0</v>
      </c>
      <c r="GED114" s="511">
        <v>0</v>
      </c>
      <c r="GEE114" s="511">
        <v>0</v>
      </c>
      <c r="GEF114" s="511">
        <v>0</v>
      </c>
      <c r="GEG114" s="511">
        <v>0</v>
      </c>
      <c r="GEH114" s="511">
        <v>0</v>
      </c>
      <c r="GEI114" s="511">
        <v>0</v>
      </c>
      <c r="GEJ114" s="511">
        <v>0</v>
      </c>
      <c r="GEK114" s="511">
        <v>0</v>
      </c>
      <c r="GEL114" s="511">
        <v>0</v>
      </c>
      <c r="GEM114" s="511">
        <v>0</v>
      </c>
      <c r="GEN114" s="511">
        <v>0</v>
      </c>
      <c r="GEO114" s="511">
        <v>0</v>
      </c>
      <c r="GEP114" s="511">
        <v>0</v>
      </c>
      <c r="GEQ114" s="511">
        <v>0</v>
      </c>
      <c r="GER114" s="511">
        <v>0</v>
      </c>
      <c r="GES114" s="511">
        <v>0</v>
      </c>
      <c r="GET114" s="511">
        <v>0</v>
      </c>
      <c r="GEU114" s="511">
        <v>0</v>
      </c>
      <c r="GEV114" s="511">
        <v>0</v>
      </c>
      <c r="GEW114" s="511">
        <v>0</v>
      </c>
      <c r="GEX114" s="511">
        <v>0</v>
      </c>
      <c r="GEY114" s="511">
        <v>0</v>
      </c>
      <c r="GEZ114" s="511">
        <v>0</v>
      </c>
      <c r="GFA114" s="511">
        <v>0</v>
      </c>
      <c r="GFB114" s="511">
        <v>0</v>
      </c>
      <c r="GFC114" s="511">
        <v>0</v>
      </c>
      <c r="GFD114" s="511">
        <v>0</v>
      </c>
      <c r="GFE114" s="511">
        <v>0</v>
      </c>
      <c r="GFF114" s="511">
        <v>0</v>
      </c>
      <c r="GFG114" s="511">
        <v>0</v>
      </c>
      <c r="GFH114" s="511">
        <v>0</v>
      </c>
      <c r="GFI114" s="511">
        <v>0</v>
      </c>
      <c r="GFJ114" s="511">
        <v>0</v>
      </c>
      <c r="GFK114" s="511">
        <v>0</v>
      </c>
      <c r="GFL114" s="511">
        <v>0</v>
      </c>
      <c r="GFM114" s="511">
        <v>0</v>
      </c>
      <c r="GFN114" s="511">
        <v>0</v>
      </c>
      <c r="GFO114" s="511">
        <v>0</v>
      </c>
      <c r="GFP114" s="511">
        <v>0</v>
      </c>
      <c r="GFQ114" s="511">
        <v>0</v>
      </c>
      <c r="GFR114" s="511">
        <v>0</v>
      </c>
      <c r="GFS114" s="511">
        <v>0</v>
      </c>
      <c r="GFT114" s="511">
        <v>0</v>
      </c>
      <c r="GFU114" s="511">
        <v>0</v>
      </c>
      <c r="GFV114" s="511">
        <v>0</v>
      </c>
      <c r="GFW114" s="511">
        <v>0</v>
      </c>
      <c r="GFX114" s="511">
        <v>0</v>
      </c>
      <c r="GFY114" s="511">
        <v>0</v>
      </c>
      <c r="GFZ114" s="511">
        <v>0</v>
      </c>
      <c r="GGA114" s="511">
        <v>0</v>
      </c>
      <c r="GGB114" s="511">
        <v>0</v>
      </c>
      <c r="GGC114" s="511">
        <v>0</v>
      </c>
      <c r="GGD114" s="511">
        <v>0</v>
      </c>
      <c r="GGE114" s="511">
        <v>0</v>
      </c>
      <c r="GGF114" s="511">
        <v>0</v>
      </c>
      <c r="GGG114" s="511">
        <v>0</v>
      </c>
      <c r="GGH114" s="511">
        <v>0</v>
      </c>
      <c r="GGI114" s="511">
        <v>0</v>
      </c>
      <c r="GGJ114" s="511">
        <v>0</v>
      </c>
      <c r="GGK114" s="511">
        <v>0</v>
      </c>
      <c r="GGL114" s="511">
        <v>0</v>
      </c>
      <c r="GGM114" s="511">
        <v>0</v>
      </c>
      <c r="GGN114" s="511">
        <v>0</v>
      </c>
      <c r="GGO114" s="511">
        <v>0</v>
      </c>
      <c r="GGP114" s="511">
        <v>0</v>
      </c>
      <c r="GGQ114" s="511">
        <v>0</v>
      </c>
      <c r="GGR114" s="511">
        <v>0</v>
      </c>
      <c r="GGS114" s="511">
        <v>0</v>
      </c>
      <c r="GGT114" s="511">
        <v>0</v>
      </c>
      <c r="GGU114" s="511">
        <v>0</v>
      </c>
      <c r="GGV114" s="511">
        <v>0</v>
      </c>
      <c r="GGW114" s="511">
        <v>0</v>
      </c>
      <c r="GGX114" s="511">
        <v>0</v>
      </c>
      <c r="GGY114" s="511">
        <v>0</v>
      </c>
      <c r="GGZ114" s="511">
        <v>0</v>
      </c>
      <c r="GHA114" s="511">
        <v>0</v>
      </c>
      <c r="GHB114" s="511">
        <v>0</v>
      </c>
      <c r="GHC114" s="511">
        <v>0</v>
      </c>
      <c r="GHD114" s="511">
        <v>0</v>
      </c>
      <c r="GHE114" s="511">
        <v>0</v>
      </c>
      <c r="GHF114" s="511">
        <v>0</v>
      </c>
      <c r="GHG114" s="511">
        <v>0</v>
      </c>
      <c r="GHH114" s="511">
        <v>0</v>
      </c>
      <c r="GHI114" s="511">
        <v>0</v>
      </c>
      <c r="GHJ114" s="511">
        <v>0</v>
      </c>
      <c r="GHK114" s="511">
        <v>0</v>
      </c>
      <c r="GHL114" s="511">
        <v>0</v>
      </c>
      <c r="GHM114" s="511">
        <v>0</v>
      </c>
      <c r="GHN114" s="511">
        <v>0</v>
      </c>
      <c r="GHO114" s="511">
        <v>0</v>
      </c>
      <c r="GHP114" s="511">
        <v>0</v>
      </c>
      <c r="GHQ114" s="511">
        <v>0</v>
      </c>
      <c r="GHR114" s="511">
        <v>0</v>
      </c>
      <c r="GHS114" s="511">
        <v>0</v>
      </c>
      <c r="GHT114" s="511">
        <v>0</v>
      </c>
      <c r="GHU114" s="511">
        <v>0</v>
      </c>
      <c r="GHV114" s="511">
        <v>0</v>
      </c>
      <c r="GHW114" s="511">
        <v>0</v>
      </c>
      <c r="GHX114" s="511">
        <v>0</v>
      </c>
      <c r="GHY114" s="511">
        <v>0</v>
      </c>
      <c r="GHZ114" s="511">
        <v>0</v>
      </c>
      <c r="GIA114" s="511">
        <v>0</v>
      </c>
      <c r="GIB114" s="511">
        <v>0</v>
      </c>
      <c r="GIC114" s="511">
        <v>0</v>
      </c>
      <c r="GID114" s="511">
        <v>0</v>
      </c>
      <c r="GIE114" s="511">
        <v>0</v>
      </c>
      <c r="GIF114" s="511">
        <v>0</v>
      </c>
      <c r="GIG114" s="511">
        <v>0</v>
      </c>
      <c r="GIH114" s="511">
        <v>0</v>
      </c>
      <c r="GII114" s="511">
        <v>0</v>
      </c>
      <c r="GIJ114" s="511">
        <v>0</v>
      </c>
      <c r="GIK114" s="511">
        <v>0</v>
      </c>
      <c r="GIL114" s="511">
        <v>0</v>
      </c>
      <c r="GIM114" s="511">
        <v>0</v>
      </c>
      <c r="GIN114" s="511">
        <v>0</v>
      </c>
      <c r="GIO114" s="511">
        <v>0</v>
      </c>
      <c r="GIP114" s="511">
        <v>0</v>
      </c>
      <c r="GIQ114" s="511">
        <v>0</v>
      </c>
      <c r="GIR114" s="511">
        <v>0</v>
      </c>
      <c r="GIS114" s="511">
        <v>0</v>
      </c>
      <c r="GIT114" s="511">
        <v>0</v>
      </c>
      <c r="GIU114" s="511">
        <v>0</v>
      </c>
      <c r="GIV114" s="511">
        <v>0</v>
      </c>
      <c r="GIW114" s="511">
        <v>0</v>
      </c>
      <c r="GIX114" s="511">
        <v>0</v>
      </c>
      <c r="GIY114" s="511">
        <v>0</v>
      </c>
      <c r="GIZ114" s="511">
        <v>0</v>
      </c>
      <c r="GJA114" s="511">
        <v>0</v>
      </c>
      <c r="GJB114" s="511">
        <v>0</v>
      </c>
      <c r="GJC114" s="511">
        <v>0</v>
      </c>
      <c r="GJD114" s="511">
        <v>0</v>
      </c>
      <c r="GJE114" s="511">
        <v>0</v>
      </c>
      <c r="GJF114" s="511">
        <v>0</v>
      </c>
      <c r="GJG114" s="511">
        <v>0</v>
      </c>
      <c r="GJH114" s="511">
        <v>0</v>
      </c>
      <c r="GJI114" s="511">
        <v>0</v>
      </c>
      <c r="GJJ114" s="511">
        <v>0</v>
      </c>
      <c r="GJK114" s="511">
        <v>0</v>
      </c>
      <c r="GJL114" s="511">
        <v>0</v>
      </c>
      <c r="GJM114" s="511">
        <v>0</v>
      </c>
      <c r="GJN114" s="511">
        <v>0</v>
      </c>
      <c r="GJO114" s="511">
        <v>0</v>
      </c>
      <c r="GJP114" s="511">
        <v>0</v>
      </c>
      <c r="GJQ114" s="511">
        <v>0</v>
      </c>
      <c r="GJR114" s="511">
        <v>0</v>
      </c>
      <c r="GJS114" s="511">
        <v>0</v>
      </c>
      <c r="GJT114" s="511">
        <v>0</v>
      </c>
      <c r="GJU114" s="511">
        <v>0</v>
      </c>
      <c r="GJV114" s="511">
        <v>0</v>
      </c>
      <c r="GJW114" s="511">
        <v>0</v>
      </c>
      <c r="GJX114" s="511">
        <v>0</v>
      </c>
      <c r="GJY114" s="511">
        <v>0</v>
      </c>
      <c r="GJZ114" s="511">
        <v>0</v>
      </c>
      <c r="GKA114" s="511">
        <v>0</v>
      </c>
      <c r="GKB114" s="511">
        <v>0</v>
      </c>
      <c r="GKC114" s="511">
        <v>0</v>
      </c>
      <c r="GKD114" s="511">
        <v>0</v>
      </c>
      <c r="GKE114" s="511">
        <v>0</v>
      </c>
      <c r="GKF114" s="511">
        <v>0</v>
      </c>
      <c r="GKG114" s="511">
        <v>0</v>
      </c>
      <c r="GKH114" s="511">
        <v>0</v>
      </c>
      <c r="GKI114" s="511">
        <v>0</v>
      </c>
      <c r="GKJ114" s="511">
        <v>0</v>
      </c>
      <c r="GKK114" s="511">
        <v>0</v>
      </c>
      <c r="GKL114" s="511">
        <v>0</v>
      </c>
      <c r="GKM114" s="511">
        <v>0</v>
      </c>
      <c r="GKN114" s="511">
        <v>0</v>
      </c>
      <c r="GKO114" s="511">
        <v>0</v>
      </c>
      <c r="GKP114" s="511">
        <v>0</v>
      </c>
      <c r="GKQ114" s="511">
        <v>0</v>
      </c>
      <c r="GKR114" s="511">
        <v>0</v>
      </c>
      <c r="GKS114" s="511">
        <v>0</v>
      </c>
      <c r="GKT114" s="511">
        <v>0</v>
      </c>
      <c r="GKU114" s="511">
        <v>0</v>
      </c>
      <c r="GKV114" s="511">
        <v>0</v>
      </c>
      <c r="GKW114" s="511">
        <v>0</v>
      </c>
      <c r="GKX114" s="511">
        <v>0</v>
      </c>
      <c r="GKY114" s="511">
        <v>0</v>
      </c>
      <c r="GKZ114" s="511">
        <v>0</v>
      </c>
      <c r="GLA114" s="511">
        <v>0</v>
      </c>
      <c r="GLB114" s="511">
        <v>0</v>
      </c>
      <c r="GLC114" s="511">
        <v>0</v>
      </c>
      <c r="GLD114" s="511">
        <v>0</v>
      </c>
      <c r="GLE114" s="511">
        <v>0</v>
      </c>
      <c r="GLF114" s="511">
        <v>0</v>
      </c>
      <c r="GLG114" s="511">
        <v>0</v>
      </c>
      <c r="GLH114" s="511">
        <v>0</v>
      </c>
      <c r="GLI114" s="511">
        <v>0</v>
      </c>
      <c r="GLJ114" s="511">
        <v>0</v>
      </c>
      <c r="GLK114" s="511">
        <v>0</v>
      </c>
      <c r="GLL114" s="511">
        <v>0</v>
      </c>
      <c r="GLM114" s="511">
        <v>0</v>
      </c>
      <c r="GLN114" s="511">
        <v>0</v>
      </c>
      <c r="GLO114" s="511">
        <v>0</v>
      </c>
      <c r="GLP114" s="511">
        <v>0</v>
      </c>
      <c r="GLQ114" s="511">
        <v>0</v>
      </c>
      <c r="GLR114" s="511">
        <v>0</v>
      </c>
      <c r="GLS114" s="511">
        <v>0</v>
      </c>
      <c r="GLT114" s="511">
        <v>0</v>
      </c>
      <c r="GLU114" s="511">
        <v>0</v>
      </c>
      <c r="GLV114" s="511">
        <v>0</v>
      </c>
      <c r="GLW114" s="511">
        <v>0</v>
      </c>
      <c r="GLX114" s="511">
        <v>0</v>
      </c>
      <c r="GLY114" s="511">
        <v>0</v>
      </c>
      <c r="GLZ114" s="511">
        <v>0</v>
      </c>
      <c r="GMA114" s="511">
        <v>0</v>
      </c>
      <c r="GMB114" s="511">
        <v>0</v>
      </c>
      <c r="GMC114" s="511">
        <v>0</v>
      </c>
      <c r="GMD114" s="511">
        <v>0</v>
      </c>
      <c r="GME114" s="511">
        <v>0</v>
      </c>
      <c r="GMF114" s="511">
        <v>0</v>
      </c>
      <c r="GMG114" s="511">
        <v>0</v>
      </c>
      <c r="GMH114" s="511">
        <v>0</v>
      </c>
      <c r="GMI114" s="511">
        <v>0</v>
      </c>
      <c r="GMJ114" s="511">
        <v>0</v>
      </c>
      <c r="GMK114" s="511">
        <v>0</v>
      </c>
      <c r="GML114" s="511">
        <v>0</v>
      </c>
      <c r="GMM114" s="511">
        <v>0</v>
      </c>
      <c r="GMN114" s="511">
        <v>0</v>
      </c>
      <c r="GMO114" s="511">
        <v>0</v>
      </c>
      <c r="GMP114" s="511">
        <v>0</v>
      </c>
      <c r="GMQ114" s="511">
        <v>0</v>
      </c>
      <c r="GMR114" s="511">
        <v>0</v>
      </c>
      <c r="GMS114" s="511">
        <v>0</v>
      </c>
      <c r="GMT114" s="511">
        <v>0</v>
      </c>
      <c r="GMU114" s="511">
        <v>0</v>
      </c>
      <c r="GMV114" s="511">
        <v>0</v>
      </c>
      <c r="GMW114" s="511">
        <v>0</v>
      </c>
      <c r="GMX114" s="511">
        <v>0</v>
      </c>
      <c r="GMY114" s="511">
        <v>0</v>
      </c>
      <c r="GMZ114" s="511">
        <v>0</v>
      </c>
      <c r="GNA114" s="511">
        <v>0</v>
      </c>
      <c r="GNB114" s="511">
        <v>0</v>
      </c>
      <c r="GNC114" s="511">
        <v>0</v>
      </c>
      <c r="GND114" s="511">
        <v>0</v>
      </c>
      <c r="GNE114" s="511">
        <v>0</v>
      </c>
      <c r="GNF114" s="511">
        <v>0</v>
      </c>
      <c r="GNG114" s="511">
        <v>0</v>
      </c>
      <c r="GNH114" s="511">
        <v>0</v>
      </c>
      <c r="GNI114" s="511">
        <v>0</v>
      </c>
      <c r="GNJ114" s="511">
        <v>0</v>
      </c>
      <c r="GNK114" s="511">
        <v>0</v>
      </c>
      <c r="GNL114" s="511">
        <v>0</v>
      </c>
      <c r="GNM114" s="511">
        <v>0</v>
      </c>
      <c r="GNN114" s="511">
        <v>0</v>
      </c>
      <c r="GNO114" s="511">
        <v>0</v>
      </c>
      <c r="GNP114" s="511">
        <v>0</v>
      </c>
      <c r="GNQ114" s="511">
        <v>0</v>
      </c>
      <c r="GNR114" s="511">
        <v>0</v>
      </c>
      <c r="GNS114" s="511">
        <v>0</v>
      </c>
      <c r="GNT114" s="511">
        <v>0</v>
      </c>
      <c r="GNU114" s="511">
        <v>0</v>
      </c>
      <c r="GNV114" s="511">
        <v>0</v>
      </c>
      <c r="GNW114" s="511">
        <v>0</v>
      </c>
      <c r="GNX114" s="511">
        <v>0</v>
      </c>
      <c r="GNY114" s="511">
        <v>0</v>
      </c>
      <c r="GNZ114" s="511">
        <v>0</v>
      </c>
      <c r="GOA114" s="511">
        <v>0</v>
      </c>
      <c r="GOB114" s="511">
        <v>0</v>
      </c>
      <c r="GOC114" s="511">
        <v>0</v>
      </c>
      <c r="GOD114" s="511">
        <v>0</v>
      </c>
      <c r="GOE114" s="511">
        <v>0</v>
      </c>
      <c r="GOF114" s="511">
        <v>0</v>
      </c>
      <c r="GOG114" s="511">
        <v>0</v>
      </c>
      <c r="GOH114" s="511">
        <v>0</v>
      </c>
      <c r="GOI114" s="511">
        <v>0</v>
      </c>
      <c r="GOJ114" s="511">
        <v>0</v>
      </c>
      <c r="GOK114" s="511">
        <v>0</v>
      </c>
      <c r="GOL114" s="511">
        <v>0</v>
      </c>
      <c r="GOM114" s="511">
        <v>0</v>
      </c>
      <c r="GON114" s="511">
        <v>0</v>
      </c>
      <c r="GOO114" s="511">
        <v>0</v>
      </c>
      <c r="GOP114" s="511">
        <v>0</v>
      </c>
      <c r="GOQ114" s="511">
        <v>0</v>
      </c>
      <c r="GOR114" s="511">
        <v>0</v>
      </c>
      <c r="GOS114" s="511">
        <v>0</v>
      </c>
      <c r="GOT114" s="511">
        <v>0</v>
      </c>
      <c r="GOU114" s="511">
        <v>0</v>
      </c>
      <c r="GOV114" s="511">
        <v>0</v>
      </c>
      <c r="GOW114" s="511">
        <v>0</v>
      </c>
      <c r="GOX114" s="511">
        <v>0</v>
      </c>
      <c r="GOY114" s="511">
        <v>0</v>
      </c>
      <c r="GOZ114" s="511">
        <v>0</v>
      </c>
      <c r="GPA114" s="511">
        <v>0</v>
      </c>
      <c r="GPB114" s="511">
        <v>0</v>
      </c>
      <c r="GPC114" s="511">
        <v>0</v>
      </c>
      <c r="GPD114" s="511">
        <v>0</v>
      </c>
      <c r="GPE114" s="511">
        <v>0</v>
      </c>
      <c r="GPF114" s="511">
        <v>0</v>
      </c>
      <c r="GPG114" s="511">
        <v>0</v>
      </c>
      <c r="GPH114" s="511">
        <v>0</v>
      </c>
      <c r="GPI114" s="511">
        <v>0</v>
      </c>
      <c r="GPJ114" s="511">
        <v>0</v>
      </c>
      <c r="GPK114" s="511">
        <v>0</v>
      </c>
      <c r="GPL114" s="511">
        <v>0</v>
      </c>
      <c r="GPM114" s="511">
        <v>0</v>
      </c>
      <c r="GPN114" s="511">
        <v>0</v>
      </c>
      <c r="GPO114" s="511">
        <v>0</v>
      </c>
      <c r="GPP114" s="511">
        <v>0</v>
      </c>
      <c r="GPQ114" s="511">
        <v>0</v>
      </c>
      <c r="GPR114" s="511">
        <v>0</v>
      </c>
      <c r="GPS114" s="511">
        <v>0</v>
      </c>
      <c r="GPT114" s="511">
        <v>0</v>
      </c>
      <c r="GPU114" s="511">
        <v>0</v>
      </c>
      <c r="GPV114" s="511">
        <v>0</v>
      </c>
      <c r="GPW114" s="511">
        <v>0</v>
      </c>
      <c r="GPX114" s="511">
        <v>0</v>
      </c>
      <c r="GPY114" s="511">
        <v>0</v>
      </c>
      <c r="GPZ114" s="511">
        <v>0</v>
      </c>
      <c r="GQA114" s="511">
        <v>0</v>
      </c>
      <c r="GQB114" s="511">
        <v>0</v>
      </c>
      <c r="GQC114" s="511">
        <v>0</v>
      </c>
      <c r="GQD114" s="511">
        <v>0</v>
      </c>
      <c r="GQE114" s="511">
        <v>0</v>
      </c>
      <c r="GQF114" s="511">
        <v>0</v>
      </c>
      <c r="GQG114" s="511">
        <v>0</v>
      </c>
      <c r="GQH114" s="511">
        <v>0</v>
      </c>
      <c r="GQI114" s="511">
        <v>0</v>
      </c>
      <c r="GQJ114" s="511">
        <v>0</v>
      </c>
      <c r="GQK114" s="511">
        <v>0</v>
      </c>
      <c r="GQL114" s="511">
        <v>0</v>
      </c>
      <c r="GQM114" s="511">
        <v>0</v>
      </c>
      <c r="GQN114" s="511">
        <v>0</v>
      </c>
      <c r="GQO114" s="511">
        <v>0</v>
      </c>
      <c r="GQP114" s="511">
        <v>0</v>
      </c>
      <c r="GQQ114" s="511">
        <v>0</v>
      </c>
      <c r="GQR114" s="511">
        <v>0</v>
      </c>
      <c r="GQS114" s="511">
        <v>0</v>
      </c>
      <c r="GQT114" s="511">
        <v>0</v>
      </c>
      <c r="GQU114" s="511">
        <v>0</v>
      </c>
      <c r="GQV114" s="511">
        <v>0</v>
      </c>
      <c r="GQW114" s="511">
        <v>0</v>
      </c>
      <c r="GQX114" s="511">
        <v>0</v>
      </c>
      <c r="GQY114" s="511">
        <v>0</v>
      </c>
      <c r="GQZ114" s="511">
        <v>0</v>
      </c>
      <c r="GRA114" s="511">
        <v>0</v>
      </c>
      <c r="GRB114" s="511">
        <v>0</v>
      </c>
      <c r="GRC114" s="511">
        <v>0</v>
      </c>
      <c r="GRD114" s="511">
        <v>0</v>
      </c>
      <c r="GRE114" s="511">
        <v>0</v>
      </c>
      <c r="GRF114" s="511">
        <v>0</v>
      </c>
      <c r="GRG114" s="511">
        <v>0</v>
      </c>
      <c r="GRH114" s="511">
        <v>0</v>
      </c>
      <c r="GRI114" s="511">
        <v>0</v>
      </c>
      <c r="GRJ114" s="511">
        <v>0</v>
      </c>
      <c r="GRK114" s="511">
        <v>0</v>
      </c>
      <c r="GRL114" s="511">
        <v>0</v>
      </c>
      <c r="GRM114" s="511">
        <v>0</v>
      </c>
      <c r="GRN114" s="511">
        <v>0</v>
      </c>
      <c r="GRO114" s="511">
        <v>0</v>
      </c>
      <c r="GRP114" s="511">
        <v>0</v>
      </c>
      <c r="GRQ114" s="511">
        <v>0</v>
      </c>
      <c r="GRR114" s="511">
        <v>0</v>
      </c>
      <c r="GRS114" s="511">
        <v>0</v>
      </c>
      <c r="GRT114" s="511">
        <v>0</v>
      </c>
      <c r="GRU114" s="511">
        <v>0</v>
      </c>
      <c r="GRV114" s="511">
        <v>0</v>
      </c>
      <c r="GRW114" s="511">
        <v>0</v>
      </c>
      <c r="GRX114" s="511">
        <v>0</v>
      </c>
      <c r="GRY114" s="511">
        <v>0</v>
      </c>
      <c r="GRZ114" s="511">
        <v>0</v>
      </c>
      <c r="GSA114" s="511">
        <v>0</v>
      </c>
      <c r="GSB114" s="511">
        <v>0</v>
      </c>
      <c r="GSC114" s="511">
        <v>0</v>
      </c>
      <c r="GSD114" s="511">
        <v>0</v>
      </c>
      <c r="GSE114" s="511">
        <v>0</v>
      </c>
      <c r="GSF114" s="511">
        <v>0</v>
      </c>
      <c r="GSG114" s="511">
        <v>0</v>
      </c>
      <c r="GSH114" s="511">
        <v>0</v>
      </c>
      <c r="GSI114" s="511">
        <v>0</v>
      </c>
      <c r="GSJ114" s="511">
        <v>0</v>
      </c>
      <c r="GSK114" s="511">
        <v>0</v>
      </c>
      <c r="GSL114" s="511">
        <v>0</v>
      </c>
      <c r="GSM114" s="511">
        <v>0</v>
      </c>
      <c r="GSN114" s="511">
        <v>0</v>
      </c>
      <c r="GSO114" s="511">
        <v>0</v>
      </c>
      <c r="GSP114" s="511">
        <v>0</v>
      </c>
      <c r="GSQ114" s="511">
        <v>0</v>
      </c>
      <c r="GSR114" s="511">
        <v>0</v>
      </c>
      <c r="GSS114" s="511">
        <v>0</v>
      </c>
      <c r="GST114" s="511">
        <v>0</v>
      </c>
      <c r="GSU114" s="511">
        <v>0</v>
      </c>
      <c r="GSV114" s="511">
        <v>0</v>
      </c>
      <c r="GSW114" s="511">
        <v>0</v>
      </c>
      <c r="GSX114" s="511">
        <v>0</v>
      </c>
      <c r="GSY114" s="511">
        <v>0</v>
      </c>
      <c r="GSZ114" s="511">
        <v>0</v>
      </c>
      <c r="GTA114" s="511">
        <v>0</v>
      </c>
      <c r="GTB114" s="511">
        <v>0</v>
      </c>
      <c r="GTC114" s="511">
        <v>0</v>
      </c>
      <c r="GTD114" s="511">
        <v>0</v>
      </c>
      <c r="GTE114" s="511">
        <v>0</v>
      </c>
      <c r="GTF114" s="511">
        <v>0</v>
      </c>
      <c r="GTG114" s="511">
        <v>0</v>
      </c>
      <c r="GTH114" s="511">
        <v>0</v>
      </c>
      <c r="GTI114" s="511">
        <v>0</v>
      </c>
      <c r="GTJ114" s="511">
        <v>0</v>
      </c>
      <c r="GTK114" s="511">
        <v>0</v>
      </c>
      <c r="GTL114" s="511">
        <v>0</v>
      </c>
      <c r="GTM114" s="511">
        <v>0</v>
      </c>
      <c r="GTN114" s="511">
        <v>0</v>
      </c>
      <c r="GTO114" s="511">
        <v>0</v>
      </c>
      <c r="GTP114" s="511">
        <v>0</v>
      </c>
      <c r="GTQ114" s="511">
        <v>0</v>
      </c>
      <c r="GTR114" s="511">
        <v>0</v>
      </c>
      <c r="GTS114" s="511">
        <v>0</v>
      </c>
      <c r="GTT114" s="511">
        <v>0</v>
      </c>
      <c r="GTU114" s="511">
        <v>0</v>
      </c>
      <c r="GTV114" s="511">
        <v>0</v>
      </c>
      <c r="GTW114" s="511">
        <v>0</v>
      </c>
      <c r="GTX114" s="511">
        <v>0</v>
      </c>
      <c r="GTY114" s="511">
        <v>0</v>
      </c>
      <c r="GTZ114" s="511">
        <v>0</v>
      </c>
      <c r="GUA114" s="511">
        <v>0</v>
      </c>
      <c r="GUB114" s="511">
        <v>0</v>
      </c>
      <c r="GUC114" s="511">
        <v>0</v>
      </c>
      <c r="GUD114" s="511">
        <v>0</v>
      </c>
      <c r="GUE114" s="511">
        <v>0</v>
      </c>
      <c r="GUF114" s="511">
        <v>0</v>
      </c>
      <c r="GUG114" s="511">
        <v>0</v>
      </c>
      <c r="GUH114" s="511">
        <v>0</v>
      </c>
      <c r="GUI114" s="511">
        <v>0</v>
      </c>
      <c r="GUJ114" s="511">
        <v>0</v>
      </c>
      <c r="GUK114" s="511">
        <v>0</v>
      </c>
      <c r="GUL114" s="511">
        <v>0</v>
      </c>
      <c r="GUM114" s="511">
        <v>0</v>
      </c>
      <c r="GUN114" s="511">
        <v>0</v>
      </c>
      <c r="GUO114" s="511">
        <v>0</v>
      </c>
      <c r="GUP114" s="511">
        <v>0</v>
      </c>
      <c r="GUQ114" s="511">
        <v>0</v>
      </c>
      <c r="GUR114" s="511">
        <v>0</v>
      </c>
      <c r="GUS114" s="511">
        <v>0</v>
      </c>
      <c r="GUT114" s="511">
        <v>0</v>
      </c>
      <c r="GUU114" s="511">
        <v>0</v>
      </c>
      <c r="GUV114" s="511">
        <v>0</v>
      </c>
      <c r="GUW114" s="511">
        <v>0</v>
      </c>
      <c r="GUX114" s="511">
        <v>0</v>
      </c>
      <c r="GUY114" s="511">
        <v>0</v>
      </c>
      <c r="GUZ114" s="511">
        <v>0</v>
      </c>
      <c r="GVA114" s="511">
        <v>0</v>
      </c>
      <c r="GVB114" s="511">
        <v>0</v>
      </c>
      <c r="GVC114" s="511">
        <v>0</v>
      </c>
      <c r="GVD114" s="511">
        <v>0</v>
      </c>
      <c r="GVE114" s="511">
        <v>0</v>
      </c>
      <c r="GVF114" s="511">
        <v>0</v>
      </c>
      <c r="GVG114" s="511">
        <v>0</v>
      </c>
      <c r="GVH114" s="511">
        <v>0</v>
      </c>
      <c r="GVI114" s="511">
        <v>0</v>
      </c>
      <c r="GVJ114" s="511">
        <v>0</v>
      </c>
      <c r="GVK114" s="511">
        <v>0</v>
      </c>
      <c r="GVL114" s="511">
        <v>0</v>
      </c>
      <c r="GVM114" s="511">
        <v>0</v>
      </c>
      <c r="GVN114" s="511">
        <v>0</v>
      </c>
      <c r="GVO114" s="511">
        <v>0</v>
      </c>
      <c r="GVP114" s="511">
        <v>0</v>
      </c>
      <c r="GVQ114" s="511">
        <v>0</v>
      </c>
      <c r="GVR114" s="511">
        <v>0</v>
      </c>
      <c r="GVS114" s="511">
        <v>0</v>
      </c>
      <c r="GVT114" s="511">
        <v>0</v>
      </c>
      <c r="GVU114" s="511">
        <v>0</v>
      </c>
      <c r="GVV114" s="511">
        <v>0</v>
      </c>
      <c r="GVW114" s="511">
        <v>0</v>
      </c>
      <c r="GVX114" s="511">
        <v>0</v>
      </c>
      <c r="GVY114" s="511">
        <v>0</v>
      </c>
      <c r="GVZ114" s="511">
        <v>0</v>
      </c>
      <c r="GWA114" s="511">
        <v>0</v>
      </c>
      <c r="GWB114" s="511">
        <v>0</v>
      </c>
      <c r="GWC114" s="511">
        <v>0</v>
      </c>
      <c r="GWD114" s="511">
        <v>0</v>
      </c>
      <c r="GWE114" s="511">
        <v>0</v>
      </c>
      <c r="GWF114" s="511">
        <v>0</v>
      </c>
      <c r="GWG114" s="511">
        <v>0</v>
      </c>
      <c r="GWH114" s="511">
        <v>0</v>
      </c>
      <c r="GWI114" s="511">
        <v>0</v>
      </c>
      <c r="GWJ114" s="511">
        <v>0</v>
      </c>
      <c r="GWK114" s="511">
        <v>0</v>
      </c>
      <c r="GWL114" s="511">
        <v>0</v>
      </c>
      <c r="GWM114" s="511">
        <v>0</v>
      </c>
      <c r="GWN114" s="511">
        <v>0</v>
      </c>
      <c r="GWO114" s="511">
        <v>0</v>
      </c>
      <c r="GWP114" s="511">
        <v>0</v>
      </c>
      <c r="GWQ114" s="511">
        <v>0</v>
      </c>
      <c r="GWR114" s="511">
        <v>0</v>
      </c>
      <c r="GWS114" s="511">
        <v>0</v>
      </c>
      <c r="GWT114" s="511">
        <v>0</v>
      </c>
      <c r="GWU114" s="511">
        <v>0</v>
      </c>
      <c r="GWV114" s="511">
        <v>0</v>
      </c>
      <c r="GWW114" s="511">
        <v>0</v>
      </c>
      <c r="GWX114" s="511">
        <v>0</v>
      </c>
      <c r="GWY114" s="511">
        <v>0</v>
      </c>
      <c r="GWZ114" s="511">
        <v>0</v>
      </c>
      <c r="GXA114" s="511">
        <v>0</v>
      </c>
      <c r="GXB114" s="511">
        <v>0</v>
      </c>
      <c r="GXC114" s="511">
        <v>0</v>
      </c>
      <c r="GXD114" s="511">
        <v>0</v>
      </c>
      <c r="GXE114" s="511">
        <v>0</v>
      </c>
      <c r="GXF114" s="511">
        <v>0</v>
      </c>
      <c r="GXG114" s="511">
        <v>0</v>
      </c>
      <c r="GXH114" s="511">
        <v>0</v>
      </c>
      <c r="GXI114" s="511">
        <v>0</v>
      </c>
      <c r="GXJ114" s="511">
        <v>0</v>
      </c>
      <c r="GXK114" s="511">
        <v>0</v>
      </c>
      <c r="GXL114" s="511">
        <v>0</v>
      </c>
      <c r="GXM114" s="511">
        <v>0</v>
      </c>
      <c r="GXN114" s="511">
        <v>0</v>
      </c>
      <c r="GXO114" s="511">
        <v>0</v>
      </c>
      <c r="GXP114" s="511">
        <v>0</v>
      </c>
      <c r="GXQ114" s="511">
        <v>0</v>
      </c>
      <c r="GXR114" s="511">
        <v>0</v>
      </c>
      <c r="GXS114" s="511">
        <v>0</v>
      </c>
      <c r="GXT114" s="511">
        <v>0</v>
      </c>
      <c r="GXU114" s="511">
        <v>0</v>
      </c>
      <c r="GXV114" s="511">
        <v>0</v>
      </c>
      <c r="GXW114" s="511">
        <v>0</v>
      </c>
      <c r="GXX114" s="511">
        <v>0</v>
      </c>
      <c r="GXY114" s="511">
        <v>0</v>
      </c>
      <c r="GXZ114" s="511">
        <v>0</v>
      </c>
      <c r="GYA114" s="511">
        <v>0</v>
      </c>
      <c r="GYB114" s="511">
        <v>0</v>
      </c>
      <c r="GYC114" s="511">
        <v>0</v>
      </c>
      <c r="GYD114" s="511">
        <v>0</v>
      </c>
      <c r="GYE114" s="511">
        <v>0</v>
      </c>
      <c r="GYF114" s="511">
        <v>0</v>
      </c>
      <c r="GYG114" s="511">
        <v>0</v>
      </c>
      <c r="GYH114" s="511">
        <v>0</v>
      </c>
      <c r="GYI114" s="511">
        <v>0</v>
      </c>
      <c r="GYJ114" s="511">
        <v>0</v>
      </c>
      <c r="GYK114" s="511">
        <v>0</v>
      </c>
      <c r="GYL114" s="511">
        <v>0</v>
      </c>
      <c r="GYM114" s="511">
        <v>0</v>
      </c>
      <c r="GYN114" s="511">
        <v>0</v>
      </c>
      <c r="GYO114" s="511">
        <v>0</v>
      </c>
      <c r="GYP114" s="511">
        <v>0</v>
      </c>
      <c r="GYQ114" s="511">
        <v>0</v>
      </c>
      <c r="GYR114" s="511">
        <v>0</v>
      </c>
      <c r="GYS114" s="511">
        <v>0</v>
      </c>
      <c r="GYT114" s="511">
        <v>0</v>
      </c>
      <c r="GYU114" s="511">
        <v>0</v>
      </c>
      <c r="GYV114" s="511">
        <v>0</v>
      </c>
      <c r="GYW114" s="511">
        <v>0</v>
      </c>
      <c r="GYX114" s="511">
        <v>0</v>
      </c>
      <c r="GYY114" s="511">
        <v>0</v>
      </c>
      <c r="GYZ114" s="511">
        <v>0</v>
      </c>
      <c r="GZA114" s="511">
        <v>0</v>
      </c>
      <c r="GZB114" s="511">
        <v>0</v>
      </c>
      <c r="GZC114" s="511">
        <v>0</v>
      </c>
      <c r="GZD114" s="511">
        <v>0</v>
      </c>
      <c r="GZE114" s="511">
        <v>0</v>
      </c>
      <c r="GZF114" s="511">
        <v>0</v>
      </c>
      <c r="GZG114" s="511">
        <v>0</v>
      </c>
      <c r="GZH114" s="511">
        <v>0</v>
      </c>
      <c r="GZI114" s="511">
        <v>0</v>
      </c>
      <c r="GZJ114" s="511">
        <v>0</v>
      </c>
      <c r="GZK114" s="511">
        <v>0</v>
      </c>
      <c r="GZL114" s="511">
        <v>0</v>
      </c>
      <c r="GZM114" s="511">
        <v>0</v>
      </c>
      <c r="GZN114" s="511">
        <v>0</v>
      </c>
      <c r="GZO114" s="511">
        <v>0</v>
      </c>
      <c r="GZP114" s="511">
        <v>0</v>
      </c>
      <c r="GZQ114" s="511">
        <v>0</v>
      </c>
      <c r="GZR114" s="511">
        <v>0</v>
      </c>
      <c r="GZS114" s="511">
        <v>0</v>
      </c>
      <c r="GZT114" s="511">
        <v>0</v>
      </c>
      <c r="GZU114" s="511">
        <v>0</v>
      </c>
      <c r="GZV114" s="511">
        <v>0</v>
      </c>
      <c r="GZW114" s="511">
        <v>0</v>
      </c>
      <c r="GZX114" s="511">
        <v>0</v>
      </c>
      <c r="GZY114" s="511">
        <v>0</v>
      </c>
      <c r="GZZ114" s="511">
        <v>0</v>
      </c>
      <c r="HAA114" s="511">
        <v>0</v>
      </c>
      <c r="HAB114" s="511">
        <v>0</v>
      </c>
      <c r="HAC114" s="511">
        <v>0</v>
      </c>
      <c r="HAD114" s="511">
        <v>0</v>
      </c>
      <c r="HAE114" s="511">
        <v>0</v>
      </c>
      <c r="HAF114" s="511">
        <v>0</v>
      </c>
      <c r="HAG114" s="511">
        <v>0</v>
      </c>
      <c r="HAH114" s="511">
        <v>0</v>
      </c>
      <c r="HAI114" s="511">
        <v>0</v>
      </c>
      <c r="HAJ114" s="511">
        <v>0</v>
      </c>
      <c r="HAK114" s="511">
        <v>0</v>
      </c>
      <c r="HAL114" s="511">
        <v>0</v>
      </c>
      <c r="HAM114" s="511">
        <v>0</v>
      </c>
      <c r="HAN114" s="511">
        <v>0</v>
      </c>
      <c r="HAO114" s="511">
        <v>0</v>
      </c>
      <c r="HAP114" s="511">
        <v>0</v>
      </c>
      <c r="HAQ114" s="511">
        <v>0</v>
      </c>
      <c r="HAR114" s="511">
        <v>0</v>
      </c>
      <c r="HAS114" s="511">
        <v>0</v>
      </c>
      <c r="HAT114" s="511">
        <v>0</v>
      </c>
      <c r="HAU114" s="511">
        <v>0</v>
      </c>
      <c r="HAV114" s="511">
        <v>0</v>
      </c>
      <c r="HAW114" s="511">
        <v>0</v>
      </c>
      <c r="HAX114" s="511">
        <v>0</v>
      </c>
      <c r="HAY114" s="511">
        <v>0</v>
      </c>
      <c r="HAZ114" s="511">
        <v>0</v>
      </c>
      <c r="HBA114" s="511">
        <v>0</v>
      </c>
      <c r="HBB114" s="511">
        <v>0</v>
      </c>
      <c r="HBC114" s="511">
        <v>0</v>
      </c>
      <c r="HBD114" s="511">
        <v>0</v>
      </c>
      <c r="HBE114" s="511">
        <v>0</v>
      </c>
      <c r="HBF114" s="511">
        <v>0</v>
      </c>
      <c r="HBG114" s="511">
        <v>0</v>
      </c>
      <c r="HBH114" s="511">
        <v>0</v>
      </c>
      <c r="HBI114" s="511">
        <v>0</v>
      </c>
      <c r="HBJ114" s="511">
        <v>0</v>
      </c>
      <c r="HBK114" s="511">
        <v>0</v>
      </c>
      <c r="HBL114" s="511">
        <v>0</v>
      </c>
      <c r="HBM114" s="511">
        <v>0</v>
      </c>
      <c r="HBN114" s="511">
        <v>0</v>
      </c>
      <c r="HBO114" s="511">
        <v>0</v>
      </c>
      <c r="HBP114" s="511">
        <v>0</v>
      </c>
      <c r="HBQ114" s="511">
        <v>0</v>
      </c>
      <c r="HBR114" s="511">
        <v>0</v>
      </c>
      <c r="HBS114" s="511">
        <v>0</v>
      </c>
      <c r="HBT114" s="511">
        <v>0</v>
      </c>
      <c r="HBU114" s="511">
        <v>0</v>
      </c>
      <c r="HBV114" s="511">
        <v>0</v>
      </c>
      <c r="HBW114" s="511">
        <v>0</v>
      </c>
      <c r="HBX114" s="511">
        <v>0</v>
      </c>
      <c r="HBY114" s="511">
        <v>0</v>
      </c>
      <c r="HBZ114" s="511">
        <v>0</v>
      </c>
      <c r="HCA114" s="511">
        <v>0</v>
      </c>
      <c r="HCB114" s="511">
        <v>0</v>
      </c>
      <c r="HCC114" s="511">
        <v>0</v>
      </c>
      <c r="HCD114" s="511">
        <v>0</v>
      </c>
      <c r="HCE114" s="511">
        <v>0</v>
      </c>
      <c r="HCF114" s="511">
        <v>0</v>
      </c>
      <c r="HCG114" s="511">
        <v>0</v>
      </c>
      <c r="HCH114" s="511">
        <v>0</v>
      </c>
      <c r="HCI114" s="511">
        <v>0</v>
      </c>
      <c r="HCJ114" s="511">
        <v>0</v>
      </c>
      <c r="HCK114" s="511">
        <v>0</v>
      </c>
      <c r="HCL114" s="511">
        <v>0</v>
      </c>
      <c r="HCM114" s="511">
        <v>0</v>
      </c>
      <c r="HCN114" s="511">
        <v>0</v>
      </c>
      <c r="HCO114" s="511">
        <v>0</v>
      </c>
      <c r="HCP114" s="511">
        <v>0</v>
      </c>
      <c r="HCQ114" s="511">
        <v>0</v>
      </c>
      <c r="HCR114" s="511">
        <v>0</v>
      </c>
      <c r="HCS114" s="511">
        <v>0</v>
      </c>
      <c r="HCT114" s="511">
        <v>0</v>
      </c>
      <c r="HCU114" s="511">
        <v>0</v>
      </c>
      <c r="HCV114" s="511">
        <v>0</v>
      </c>
      <c r="HCW114" s="511">
        <v>0</v>
      </c>
      <c r="HCX114" s="511">
        <v>0</v>
      </c>
      <c r="HCY114" s="511">
        <v>0</v>
      </c>
      <c r="HCZ114" s="511">
        <v>0</v>
      </c>
      <c r="HDA114" s="511">
        <v>0</v>
      </c>
      <c r="HDB114" s="511">
        <v>0</v>
      </c>
      <c r="HDC114" s="511">
        <v>0</v>
      </c>
      <c r="HDD114" s="511">
        <v>0</v>
      </c>
      <c r="HDE114" s="511">
        <v>0</v>
      </c>
      <c r="HDF114" s="511">
        <v>0</v>
      </c>
      <c r="HDG114" s="511">
        <v>0</v>
      </c>
      <c r="HDH114" s="511">
        <v>0</v>
      </c>
      <c r="HDI114" s="511">
        <v>0</v>
      </c>
      <c r="HDJ114" s="511">
        <v>0</v>
      </c>
      <c r="HDK114" s="511">
        <v>0</v>
      </c>
      <c r="HDL114" s="511">
        <v>0</v>
      </c>
      <c r="HDM114" s="511">
        <v>0</v>
      </c>
      <c r="HDN114" s="511">
        <v>0</v>
      </c>
      <c r="HDO114" s="511">
        <v>0</v>
      </c>
      <c r="HDP114" s="511">
        <v>0</v>
      </c>
      <c r="HDQ114" s="511">
        <v>0</v>
      </c>
      <c r="HDR114" s="511">
        <v>0</v>
      </c>
      <c r="HDS114" s="511">
        <v>0</v>
      </c>
      <c r="HDT114" s="511">
        <v>0</v>
      </c>
      <c r="HDU114" s="511">
        <v>0</v>
      </c>
      <c r="HDV114" s="511">
        <v>0</v>
      </c>
      <c r="HDW114" s="511">
        <v>0</v>
      </c>
      <c r="HDX114" s="511">
        <v>0</v>
      </c>
      <c r="HDY114" s="511">
        <v>0</v>
      </c>
      <c r="HDZ114" s="511">
        <v>0</v>
      </c>
      <c r="HEA114" s="511">
        <v>0</v>
      </c>
      <c r="HEB114" s="511">
        <v>0</v>
      </c>
      <c r="HEC114" s="511">
        <v>0</v>
      </c>
      <c r="HED114" s="511">
        <v>0</v>
      </c>
      <c r="HEE114" s="511">
        <v>0</v>
      </c>
      <c r="HEF114" s="511">
        <v>0</v>
      </c>
      <c r="HEG114" s="511">
        <v>0</v>
      </c>
      <c r="HEH114" s="511">
        <v>0</v>
      </c>
      <c r="HEI114" s="511">
        <v>0</v>
      </c>
      <c r="HEJ114" s="511">
        <v>0</v>
      </c>
      <c r="HEK114" s="511">
        <v>0</v>
      </c>
      <c r="HEL114" s="511">
        <v>0</v>
      </c>
      <c r="HEM114" s="511">
        <v>0</v>
      </c>
      <c r="HEN114" s="511">
        <v>0</v>
      </c>
      <c r="HEO114" s="511">
        <v>0</v>
      </c>
      <c r="HEP114" s="511">
        <v>0</v>
      </c>
      <c r="HEQ114" s="511">
        <v>0</v>
      </c>
      <c r="HER114" s="511">
        <v>0</v>
      </c>
      <c r="HES114" s="511">
        <v>0</v>
      </c>
      <c r="HET114" s="511">
        <v>0</v>
      </c>
      <c r="HEU114" s="511">
        <v>0</v>
      </c>
      <c r="HEV114" s="511">
        <v>0</v>
      </c>
      <c r="HEW114" s="511">
        <v>0</v>
      </c>
      <c r="HEX114" s="511">
        <v>0</v>
      </c>
      <c r="HEY114" s="511">
        <v>0</v>
      </c>
      <c r="HEZ114" s="511">
        <v>0</v>
      </c>
      <c r="HFA114" s="511">
        <v>0</v>
      </c>
      <c r="HFB114" s="511">
        <v>0</v>
      </c>
      <c r="HFC114" s="511">
        <v>0</v>
      </c>
      <c r="HFD114" s="511">
        <v>0</v>
      </c>
      <c r="HFE114" s="511">
        <v>0</v>
      </c>
      <c r="HFF114" s="511">
        <v>0</v>
      </c>
      <c r="HFG114" s="511">
        <v>0</v>
      </c>
      <c r="HFH114" s="511">
        <v>0</v>
      </c>
      <c r="HFI114" s="511">
        <v>0</v>
      </c>
      <c r="HFJ114" s="511">
        <v>0</v>
      </c>
      <c r="HFK114" s="511">
        <v>0</v>
      </c>
      <c r="HFL114" s="511">
        <v>0</v>
      </c>
      <c r="HFM114" s="511">
        <v>0</v>
      </c>
      <c r="HFN114" s="511">
        <v>0</v>
      </c>
      <c r="HFO114" s="511">
        <v>0</v>
      </c>
      <c r="HFP114" s="511">
        <v>0</v>
      </c>
      <c r="HFQ114" s="511">
        <v>0</v>
      </c>
      <c r="HFR114" s="511">
        <v>0</v>
      </c>
      <c r="HFS114" s="511">
        <v>0</v>
      </c>
      <c r="HFT114" s="511">
        <v>0</v>
      </c>
      <c r="HFU114" s="511">
        <v>0</v>
      </c>
      <c r="HFV114" s="511">
        <v>0</v>
      </c>
      <c r="HFW114" s="511">
        <v>0</v>
      </c>
      <c r="HFX114" s="511">
        <v>0</v>
      </c>
      <c r="HFY114" s="511">
        <v>0</v>
      </c>
      <c r="HFZ114" s="511">
        <v>0</v>
      </c>
      <c r="HGA114" s="511">
        <v>0</v>
      </c>
      <c r="HGB114" s="511">
        <v>0</v>
      </c>
      <c r="HGC114" s="511">
        <v>0</v>
      </c>
      <c r="HGD114" s="511">
        <v>0</v>
      </c>
      <c r="HGE114" s="511">
        <v>0</v>
      </c>
      <c r="HGF114" s="511">
        <v>0</v>
      </c>
      <c r="HGG114" s="511">
        <v>0</v>
      </c>
      <c r="HGH114" s="511">
        <v>0</v>
      </c>
      <c r="HGI114" s="511">
        <v>0</v>
      </c>
      <c r="HGJ114" s="511">
        <v>0</v>
      </c>
      <c r="HGK114" s="511">
        <v>0</v>
      </c>
      <c r="HGL114" s="511">
        <v>0</v>
      </c>
      <c r="HGM114" s="511">
        <v>0</v>
      </c>
      <c r="HGN114" s="511">
        <v>0</v>
      </c>
      <c r="HGO114" s="511">
        <v>0</v>
      </c>
      <c r="HGP114" s="511">
        <v>0</v>
      </c>
      <c r="HGQ114" s="511">
        <v>0</v>
      </c>
      <c r="HGR114" s="511">
        <v>0</v>
      </c>
      <c r="HGS114" s="511">
        <v>0</v>
      </c>
      <c r="HGT114" s="511">
        <v>0</v>
      </c>
      <c r="HGU114" s="511">
        <v>0</v>
      </c>
      <c r="HGV114" s="511">
        <v>0</v>
      </c>
      <c r="HGW114" s="511">
        <v>0</v>
      </c>
      <c r="HGX114" s="511">
        <v>0</v>
      </c>
      <c r="HGY114" s="511">
        <v>0</v>
      </c>
      <c r="HGZ114" s="511">
        <v>0</v>
      </c>
      <c r="HHA114" s="511">
        <v>0</v>
      </c>
      <c r="HHB114" s="511">
        <v>0</v>
      </c>
      <c r="HHC114" s="511">
        <v>0</v>
      </c>
      <c r="HHD114" s="511">
        <v>0</v>
      </c>
      <c r="HHE114" s="511">
        <v>0</v>
      </c>
      <c r="HHF114" s="511">
        <v>0</v>
      </c>
      <c r="HHG114" s="511">
        <v>0</v>
      </c>
      <c r="HHH114" s="511">
        <v>0</v>
      </c>
      <c r="HHI114" s="511">
        <v>0</v>
      </c>
      <c r="HHJ114" s="511">
        <v>0</v>
      </c>
      <c r="HHK114" s="511">
        <v>0</v>
      </c>
      <c r="HHL114" s="511">
        <v>0</v>
      </c>
      <c r="HHM114" s="511">
        <v>0</v>
      </c>
      <c r="HHN114" s="511">
        <v>0</v>
      </c>
      <c r="HHO114" s="511">
        <v>0</v>
      </c>
      <c r="HHP114" s="511">
        <v>0</v>
      </c>
      <c r="HHQ114" s="511">
        <v>0</v>
      </c>
      <c r="HHR114" s="511">
        <v>0</v>
      </c>
      <c r="HHS114" s="511">
        <v>0</v>
      </c>
      <c r="HHT114" s="511">
        <v>0</v>
      </c>
      <c r="HHU114" s="511">
        <v>0</v>
      </c>
      <c r="HHV114" s="511">
        <v>0</v>
      </c>
      <c r="HHW114" s="511">
        <v>0</v>
      </c>
      <c r="HHX114" s="511">
        <v>0</v>
      </c>
      <c r="HHY114" s="511">
        <v>0</v>
      </c>
      <c r="HHZ114" s="511">
        <v>0</v>
      </c>
      <c r="HIA114" s="511">
        <v>0</v>
      </c>
      <c r="HIB114" s="511">
        <v>0</v>
      </c>
      <c r="HIC114" s="511">
        <v>0</v>
      </c>
      <c r="HID114" s="511">
        <v>0</v>
      </c>
      <c r="HIE114" s="511">
        <v>0</v>
      </c>
      <c r="HIF114" s="511">
        <v>0</v>
      </c>
      <c r="HIG114" s="511">
        <v>0</v>
      </c>
      <c r="HIH114" s="511">
        <v>0</v>
      </c>
      <c r="HII114" s="511">
        <v>0</v>
      </c>
      <c r="HIJ114" s="511">
        <v>0</v>
      </c>
      <c r="HIK114" s="511">
        <v>0</v>
      </c>
      <c r="HIL114" s="511">
        <v>0</v>
      </c>
      <c r="HIM114" s="511">
        <v>0</v>
      </c>
      <c r="HIN114" s="511">
        <v>0</v>
      </c>
      <c r="HIO114" s="511">
        <v>0</v>
      </c>
      <c r="HIP114" s="511">
        <v>0</v>
      </c>
      <c r="HIQ114" s="511">
        <v>0</v>
      </c>
      <c r="HIR114" s="511">
        <v>0</v>
      </c>
      <c r="HIS114" s="511">
        <v>0</v>
      </c>
      <c r="HIT114" s="511">
        <v>0</v>
      </c>
      <c r="HIU114" s="511">
        <v>0</v>
      </c>
      <c r="HIV114" s="511">
        <v>0</v>
      </c>
      <c r="HIW114" s="511">
        <v>0</v>
      </c>
      <c r="HIX114" s="511">
        <v>0</v>
      </c>
      <c r="HIY114" s="511">
        <v>0</v>
      </c>
      <c r="HIZ114" s="511">
        <v>0</v>
      </c>
      <c r="HJA114" s="511">
        <v>0</v>
      </c>
      <c r="HJB114" s="511">
        <v>0</v>
      </c>
      <c r="HJC114" s="511">
        <v>0</v>
      </c>
      <c r="HJD114" s="511">
        <v>0</v>
      </c>
      <c r="HJE114" s="511">
        <v>0</v>
      </c>
      <c r="HJF114" s="511">
        <v>0</v>
      </c>
      <c r="HJG114" s="511">
        <v>0</v>
      </c>
      <c r="HJH114" s="511">
        <v>0</v>
      </c>
      <c r="HJI114" s="511">
        <v>0</v>
      </c>
      <c r="HJJ114" s="511">
        <v>0</v>
      </c>
      <c r="HJK114" s="511">
        <v>0</v>
      </c>
      <c r="HJL114" s="511">
        <v>0</v>
      </c>
      <c r="HJM114" s="511">
        <v>0</v>
      </c>
      <c r="HJN114" s="511">
        <v>0</v>
      </c>
      <c r="HJO114" s="511">
        <v>0</v>
      </c>
      <c r="HJP114" s="511">
        <v>0</v>
      </c>
      <c r="HJQ114" s="511">
        <v>0</v>
      </c>
      <c r="HJR114" s="511">
        <v>0</v>
      </c>
      <c r="HJS114" s="511">
        <v>0</v>
      </c>
      <c r="HJT114" s="511">
        <v>0</v>
      </c>
      <c r="HJU114" s="511">
        <v>0</v>
      </c>
      <c r="HJV114" s="511">
        <v>0</v>
      </c>
      <c r="HJW114" s="511">
        <v>0</v>
      </c>
      <c r="HJX114" s="511">
        <v>0</v>
      </c>
      <c r="HJY114" s="511">
        <v>0</v>
      </c>
      <c r="HJZ114" s="511">
        <v>0</v>
      </c>
      <c r="HKA114" s="511">
        <v>0</v>
      </c>
      <c r="HKB114" s="511">
        <v>0</v>
      </c>
      <c r="HKC114" s="511">
        <v>0</v>
      </c>
      <c r="HKD114" s="511">
        <v>0</v>
      </c>
      <c r="HKE114" s="511">
        <v>0</v>
      </c>
      <c r="HKF114" s="511">
        <v>0</v>
      </c>
      <c r="HKG114" s="511">
        <v>0</v>
      </c>
      <c r="HKH114" s="511">
        <v>0</v>
      </c>
      <c r="HKI114" s="511">
        <v>0</v>
      </c>
      <c r="HKJ114" s="511">
        <v>0</v>
      </c>
      <c r="HKK114" s="511">
        <v>0</v>
      </c>
      <c r="HKL114" s="511">
        <v>0</v>
      </c>
      <c r="HKM114" s="511">
        <v>0</v>
      </c>
      <c r="HKN114" s="511">
        <v>0</v>
      </c>
      <c r="HKO114" s="511">
        <v>0</v>
      </c>
      <c r="HKP114" s="511">
        <v>0</v>
      </c>
      <c r="HKQ114" s="511">
        <v>0</v>
      </c>
      <c r="HKR114" s="511">
        <v>0</v>
      </c>
      <c r="HKS114" s="511">
        <v>0</v>
      </c>
      <c r="HKT114" s="511">
        <v>0</v>
      </c>
      <c r="HKU114" s="511">
        <v>0</v>
      </c>
      <c r="HKV114" s="511">
        <v>0</v>
      </c>
      <c r="HKW114" s="511">
        <v>0</v>
      </c>
      <c r="HKX114" s="511">
        <v>0</v>
      </c>
      <c r="HKY114" s="511">
        <v>0</v>
      </c>
      <c r="HKZ114" s="511">
        <v>0</v>
      </c>
      <c r="HLA114" s="511">
        <v>0</v>
      </c>
      <c r="HLB114" s="511">
        <v>0</v>
      </c>
      <c r="HLC114" s="511">
        <v>0</v>
      </c>
      <c r="HLD114" s="511">
        <v>0</v>
      </c>
      <c r="HLE114" s="511">
        <v>0</v>
      </c>
      <c r="HLF114" s="511">
        <v>0</v>
      </c>
      <c r="HLG114" s="511">
        <v>0</v>
      </c>
      <c r="HLH114" s="511">
        <v>0</v>
      </c>
      <c r="HLI114" s="511">
        <v>0</v>
      </c>
      <c r="HLJ114" s="511">
        <v>0</v>
      </c>
      <c r="HLK114" s="511">
        <v>0</v>
      </c>
      <c r="HLL114" s="511">
        <v>0</v>
      </c>
      <c r="HLM114" s="511">
        <v>0</v>
      </c>
      <c r="HLN114" s="511">
        <v>0</v>
      </c>
      <c r="HLO114" s="511">
        <v>0</v>
      </c>
      <c r="HLP114" s="511">
        <v>0</v>
      </c>
      <c r="HLQ114" s="511">
        <v>0</v>
      </c>
      <c r="HLR114" s="511">
        <v>0</v>
      </c>
      <c r="HLS114" s="511">
        <v>0</v>
      </c>
      <c r="HLT114" s="511">
        <v>0</v>
      </c>
      <c r="HLU114" s="511">
        <v>0</v>
      </c>
      <c r="HLV114" s="511">
        <v>0</v>
      </c>
      <c r="HLW114" s="511">
        <v>0</v>
      </c>
      <c r="HLX114" s="511">
        <v>0</v>
      </c>
      <c r="HLY114" s="511">
        <v>0</v>
      </c>
      <c r="HLZ114" s="511">
        <v>0</v>
      </c>
      <c r="HMA114" s="511">
        <v>0</v>
      </c>
      <c r="HMB114" s="511">
        <v>0</v>
      </c>
      <c r="HMC114" s="511">
        <v>0</v>
      </c>
      <c r="HMD114" s="511">
        <v>0</v>
      </c>
      <c r="HME114" s="511">
        <v>0</v>
      </c>
      <c r="HMF114" s="511">
        <v>0</v>
      </c>
      <c r="HMG114" s="511">
        <v>0</v>
      </c>
      <c r="HMH114" s="511">
        <v>0</v>
      </c>
      <c r="HMI114" s="511">
        <v>0</v>
      </c>
      <c r="HMJ114" s="511">
        <v>0</v>
      </c>
      <c r="HMK114" s="511">
        <v>0</v>
      </c>
      <c r="HML114" s="511">
        <v>0</v>
      </c>
      <c r="HMM114" s="511">
        <v>0</v>
      </c>
      <c r="HMN114" s="511">
        <v>0</v>
      </c>
      <c r="HMO114" s="511">
        <v>0</v>
      </c>
      <c r="HMP114" s="511">
        <v>0</v>
      </c>
      <c r="HMQ114" s="511">
        <v>0</v>
      </c>
      <c r="HMR114" s="511">
        <v>0</v>
      </c>
      <c r="HMS114" s="511">
        <v>0</v>
      </c>
      <c r="HMT114" s="511">
        <v>0</v>
      </c>
      <c r="HMU114" s="511">
        <v>0</v>
      </c>
      <c r="HMV114" s="511">
        <v>0</v>
      </c>
      <c r="HMW114" s="511">
        <v>0</v>
      </c>
      <c r="HMX114" s="511">
        <v>0</v>
      </c>
      <c r="HMY114" s="511">
        <v>0</v>
      </c>
      <c r="HMZ114" s="511">
        <v>0</v>
      </c>
      <c r="HNA114" s="511">
        <v>0</v>
      </c>
      <c r="HNB114" s="511">
        <v>0</v>
      </c>
      <c r="HNC114" s="511">
        <v>0</v>
      </c>
      <c r="HND114" s="511">
        <v>0</v>
      </c>
      <c r="HNE114" s="511">
        <v>0</v>
      </c>
      <c r="HNF114" s="511">
        <v>0</v>
      </c>
      <c r="HNG114" s="511">
        <v>0</v>
      </c>
      <c r="HNH114" s="511">
        <v>0</v>
      </c>
      <c r="HNI114" s="511">
        <v>0</v>
      </c>
      <c r="HNJ114" s="511">
        <v>0</v>
      </c>
      <c r="HNK114" s="511">
        <v>0</v>
      </c>
      <c r="HNL114" s="511">
        <v>0</v>
      </c>
      <c r="HNM114" s="511">
        <v>0</v>
      </c>
      <c r="HNN114" s="511">
        <v>0</v>
      </c>
      <c r="HNO114" s="511">
        <v>0</v>
      </c>
      <c r="HNP114" s="511">
        <v>0</v>
      </c>
      <c r="HNQ114" s="511">
        <v>0</v>
      </c>
      <c r="HNR114" s="511">
        <v>0</v>
      </c>
      <c r="HNS114" s="511">
        <v>0</v>
      </c>
      <c r="HNT114" s="511">
        <v>0</v>
      </c>
      <c r="HNU114" s="511">
        <v>0</v>
      </c>
      <c r="HNV114" s="511">
        <v>0</v>
      </c>
      <c r="HNW114" s="511">
        <v>0</v>
      </c>
      <c r="HNX114" s="511">
        <v>0</v>
      </c>
      <c r="HNY114" s="511">
        <v>0</v>
      </c>
      <c r="HNZ114" s="511">
        <v>0</v>
      </c>
      <c r="HOA114" s="511">
        <v>0</v>
      </c>
      <c r="HOB114" s="511">
        <v>0</v>
      </c>
      <c r="HOC114" s="511">
        <v>0</v>
      </c>
      <c r="HOD114" s="511">
        <v>0</v>
      </c>
      <c r="HOE114" s="511">
        <v>0</v>
      </c>
      <c r="HOF114" s="511">
        <v>0</v>
      </c>
      <c r="HOG114" s="511">
        <v>0</v>
      </c>
      <c r="HOH114" s="511">
        <v>0</v>
      </c>
      <c r="HOI114" s="511">
        <v>0</v>
      </c>
      <c r="HOJ114" s="511">
        <v>0</v>
      </c>
      <c r="HOK114" s="511">
        <v>0</v>
      </c>
      <c r="HOL114" s="511">
        <v>0</v>
      </c>
      <c r="HOM114" s="511">
        <v>0</v>
      </c>
      <c r="HON114" s="511">
        <v>0</v>
      </c>
      <c r="HOO114" s="511">
        <v>0</v>
      </c>
      <c r="HOP114" s="511">
        <v>0</v>
      </c>
      <c r="HOQ114" s="511">
        <v>0</v>
      </c>
      <c r="HOR114" s="511">
        <v>0</v>
      </c>
      <c r="HOS114" s="511">
        <v>0</v>
      </c>
      <c r="HOT114" s="511">
        <v>0</v>
      </c>
      <c r="HOU114" s="511">
        <v>0</v>
      </c>
      <c r="HOV114" s="511">
        <v>0</v>
      </c>
      <c r="HOW114" s="511">
        <v>0</v>
      </c>
      <c r="HOX114" s="511">
        <v>0</v>
      </c>
      <c r="HOY114" s="511">
        <v>0</v>
      </c>
      <c r="HOZ114" s="511">
        <v>0</v>
      </c>
      <c r="HPA114" s="511">
        <v>0</v>
      </c>
      <c r="HPB114" s="511">
        <v>0</v>
      </c>
      <c r="HPC114" s="511">
        <v>0</v>
      </c>
      <c r="HPD114" s="511">
        <v>0</v>
      </c>
      <c r="HPE114" s="511">
        <v>0</v>
      </c>
      <c r="HPF114" s="511">
        <v>0</v>
      </c>
      <c r="HPG114" s="511">
        <v>0</v>
      </c>
      <c r="HPH114" s="511">
        <v>0</v>
      </c>
      <c r="HPI114" s="511">
        <v>0</v>
      </c>
      <c r="HPJ114" s="511">
        <v>0</v>
      </c>
      <c r="HPK114" s="511">
        <v>0</v>
      </c>
      <c r="HPL114" s="511">
        <v>0</v>
      </c>
      <c r="HPM114" s="511">
        <v>0</v>
      </c>
      <c r="HPN114" s="511">
        <v>0</v>
      </c>
      <c r="HPO114" s="511">
        <v>0</v>
      </c>
      <c r="HPP114" s="511">
        <v>0</v>
      </c>
      <c r="HPQ114" s="511">
        <v>0</v>
      </c>
      <c r="HPR114" s="511">
        <v>0</v>
      </c>
      <c r="HPS114" s="511">
        <v>0</v>
      </c>
      <c r="HPT114" s="511">
        <v>0</v>
      </c>
      <c r="HPU114" s="511">
        <v>0</v>
      </c>
      <c r="HPV114" s="511">
        <v>0</v>
      </c>
      <c r="HPW114" s="511">
        <v>0</v>
      </c>
      <c r="HPX114" s="511">
        <v>0</v>
      </c>
      <c r="HPY114" s="511">
        <v>0</v>
      </c>
      <c r="HPZ114" s="511">
        <v>0</v>
      </c>
      <c r="HQA114" s="511">
        <v>0</v>
      </c>
      <c r="HQB114" s="511">
        <v>0</v>
      </c>
      <c r="HQC114" s="511">
        <v>0</v>
      </c>
      <c r="HQD114" s="511">
        <v>0</v>
      </c>
      <c r="HQE114" s="511">
        <v>0</v>
      </c>
      <c r="HQF114" s="511">
        <v>0</v>
      </c>
      <c r="HQG114" s="511">
        <v>0</v>
      </c>
      <c r="HQH114" s="511">
        <v>0</v>
      </c>
      <c r="HQI114" s="511">
        <v>0</v>
      </c>
      <c r="HQJ114" s="511">
        <v>0</v>
      </c>
      <c r="HQK114" s="511">
        <v>0</v>
      </c>
      <c r="HQL114" s="511">
        <v>0</v>
      </c>
      <c r="HQM114" s="511">
        <v>0</v>
      </c>
      <c r="HQN114" s="511">
        <v>0</v>
      </c>
      <c r="HQO114" s="511">
        <v>0</v>
      </c>
      <c r="HQP114" s="511">
        <v>0</v>
      </c>
      <c r="HQQ114" s="511">
        <v>0</v>
      </c>
      <c r="HQR114" s="511">
        <v>0</v>
      </c>
      <c r="HQS114" s="511">
        <v>0</v>
      </c>
      <c r="HQT114" s="511">
        <v>0</v>
      </c>
      <c r="HQU114" s="511">
        <v>0</v>
      </c>
      <c r="HQV114" s="511">
        <v>0</v>
      </c>
      <c r="HQW114" s="511">
        <v>0</v>
      </c>
      <c r="HQX114" s="511">
        <v>0</v>
      </c>
      <c r="HQY114" s="511">
        <v>0</v>
      </c>
      <c r="HQZ114" s="511">
        <v>0</v>
      </c>
      <c r="HRA114" s="511">
        <v>0</v>
      </c>
      <c r="HRB114" s="511">
        <v>0</v>
      </c>
      <c r="HRC114" s="511">
        <v>0</v>
      </c>
      <c r="HRD114" s="511">
        <v>0</v>
      </c>
      <c r="HRE114" s="511">
        <v>0</v>
      </c>
      <c r="HRF114" s="511">
        <v>0</v>
      </c>
      <c r="HRG114" s="511">
        <v>0</v>
      </c>
      <c r="HRH114" s="511">
        <v>0</v>
      </c>
      <c r="HRI114" s="511">
        <v>0</v>
      </c>
      <c r="HRJ114" s="511">
        <v>0</v>
      </c>
      <c r="HRK114" s="511">
        <v>0</v>
      </c>
      <c r="HRL114" s="511">
        <v>0</v>
      </c>
      <c r="HRM114" s="511">
        <v>0</v>
      </c>
      <c r="HRN114" s="511">
        <v>0</v>
      </c>
      <c r="HRO114" s="511">
        <v>0</v>
      </c>
      <c r="HRP114" s="511">
        <v>0</v>
      </c>
      <c r="HRQ114" s="511">
        <v>0</v>
      </c>
      <c r="HRR114" s="511">
        <v>0</v>
      </c>
      <c r="HRS114" s="511">
        <v>0</v>
      </c>
      <c r="HRT114" s="511">
        <v>0</v>
      </c>
      <c r="HRU114" s="511">
        <v>0</v>
      </c>
      <c r="HRV114" s="511">
        <v>0</v>
      </c>
      <c r="HRW114" s="511">
        <v>0</v>
      </c>
      <c r="HRX114" s="511">
        <v>0</v>
      </c>
      <c r="HRY114" s="511">
        <v>0</v>
      </c>
      <c r="HRZ114" s="511">
        <v>0</v>
      </c>
      <c r="HSA114" s="511">
        <v>0</v>
      </c>
      <c r="HSB114" s="511">
        <v>0</v>
      </c>
      <c r="HSC114" s="511">
        <v>0</v>
      </c>
      <c r="HSD114" s="511">
        <v>0</v>
      </c>
      <c r="HSE114" s="511">
        <v>0</v>
      </c>
      <c r="HSF114" s="511">
        <v>0</v>
      </c>
      <c r="HSG114" s="511">
        <v>0</v>
      </c>
      <c r="HSH114" s="511">
        <v>0</v>
      </c>
      <c r="HSI114" s="511">
        <v>0</v>
      </c>
      <c r="HSJ114" s="511">
        <v>0</v>
      </c>
      <c r="HSK114" s="511">
        <v>0</v>
      </c>
      <c r="HSL114" s="511">
        <v>0</v>
      </c>
      <c r="HSM114" s="511">
        <v>0</v>
      </c>
      <c r="HSN114" s="511">
        <v>0</v>
      </c>
      <c r="HSO114" s="511">
        <v>0</v>
      </c>
      <c r="HSP114" s="511">
        <v>0</v>
      </c>
      <c r="HSQ114" s="511">
        <v>0</v>
      </c>
      <c r="HSR114" s="511">
        <v>0</v>
      </c>
      <c r="HSS114" s="511">
        <v>0</v>
      </c>
      <c r="HST114" s="511">
        <v>0</v>
      </c>
      <c r="HSU114" s="511">
        <v>0</v>
      </c>
      <c r="HSV114" s="511">
        <v>0</v>
      </c>
      <c r="HSW114" s="511">
        <v>0</v>
      </c>
      <c r="HSX114" s="511">
        <v>0</v>
      </c>
      <c r="HSY114" s="511">
        <v>0</v>
      </c>
      <c r="HSZ114" s="511">
        <v>0</v>
      </c>
      <c r="HTA114" s="511">
        <v>0</v>
      </c>
      <c r="HTB114" s="511">
        <v>0</v>
      </c>
      <c r="HTC114" s="511">
        <v>0</v>
      </c>
      <c r="HTD114" s="511">
        <v>0</v>
      </c>
      <c r="HTE114" s="511">
        <v>0</v>
      </c>
      <c r="HTF114" s="511">
        <v>0</v>
      </c>
      <c r="HTG114" s="511">
        <v>0</v>
      </c>
      <c r="HTH114" s="511">
        <v>0</v>
      </c>
      <c r="HTI114" s="511">
        <v>0</v>
      </c>
      <c r="HTJ114" s="511">
        <v>0</v>
      </c>
      <c r="HTK114" s="511">
        <v>0</v>
      </c>
      <c r="HTL114" s="511">
        <v>0</v>
      </c>
      <c r="HTM114" s="511">
        <v>0</v>
      </c>
      <c r="HTN114" s="511">
        <v>0</v>
      </c>
      <c r="HTO114" s="511">
        <v>0</v>
      </c>
      <c r="HTP114" s="511">
        <v>0</v>
      </c>
      <c r="HTQ114" s="511">
        <v>0</v>
      </c>
      <c r="HTR114" s="511">
        <v>0</v>
      </c>
      <c r="HTS114" s="511">
        <v>0</v>
      </c>
      <c r="HTT114" s="511">
        <v>0</v>
      </c>
      <c r="HTU114" s="511">
        <v>0</v>
      </c>
      <c r="HTV114" s="511">
        <v>0</v>
      </c>
      <c r="HTW114" s="511">
        <v>0</v>
      </c>
      <c r="HTX114" s="511">
        <v>0</v>
      </c>
      <c r="HTY114" s="511">
        <v>0</v>
      </c>
      <c r="HTZ114" s="511">
        <v>0</v>
      </c>
      <c r="HUA114" s="511">
        <v>0</v>
      </c>
      <c r="HUB114" s="511">
        <v>0</v>
      </c>
      <c r="HUC114" s="511">
        <v>0</v>
      </c>
      <c r="HUD114" s="511">
        <v>0</v>
      </c>
      <c r="HUE114" s="511">
        <v>0</v>
      </c>
      <c r="HUF114" s="511">
        <v>0</v>
      </c>
      <c r="HUG114" s="511">
        <v>0</v>
      </c>
      <c r="HUH114" s="511">
        <v>0</v>
      </c>
      <c r="HUI114" s="511">
        <v>0</v>
      </c>
      <c r="HUJ114" s="511">
        <v>0</v>
      </c>
      <c r="HUK114" s="511">
        <v>0</v>
      </c>
      <c r="HUL114" s="511">
        <v>0</v>
      </c>
      <c r="HUM114" s="511">
        <v>0</v>
      </c>
      <c r="HUN114" s="511">
        <v>0</v>
      </c>
      <c r="HUO114" s="511">
        <v>0</v>
      </c>
      <c r="HUP114" s="511">
        <v>0</v>
      </c>
      <c r="HUQ114" s="511">
        <v>0</v>
      </c>
      <c r="HUR114" s="511">
        <v>0</v>
      </c>
      <c r="HUS114" s="511">
        <v>0</v>
      </c>
      <c r="HUT114" s="511">
        <v>0</v>
      </c>
      <c r="HUU114" s="511">
        <v>0</v>
      </c>
      <c r="HUV114" s="511">
        <v>0</v>
      </c>
      <c r="HUW114" s="511">
        <v>0</v>
      </c>
      <c r="HUX114" s="511">
        <v>0</v>
      </c>
      <c r="HUY114" s="511">
        <v>0</v>
      </c>
      <c r="HUZ114" s="511">
        <v>0</v>
      </c>
      <c r="HVA114" s="511">
        <v>0</v>
      </c>
      <c r="HVB114" s="511">
        <v>0</v>
      </c>
      <c r="HVC114" s="511">
        <v>0</v>
      </c>
      <c r="HVD114" s="511">
        <v>0</v>
      </c>
      <c r="HVE114" s="511">
        <v>0</v>
      </c>
      <c r="HVF114" s="511">
        <v>0</v>
      </c>
      <c r="HVG114" s="511">
        <v>0</v>
      </c>
      <c r="HVH114" s="511">
        <v>0</v>
      </c>
      <c r="HVI114" s="511">
        <v>0</v>
      </c>
      <c r="HVJ114" s="511">
        <v>0</v>
      </c>
      <c r="HVK114" s="511">
        <v>0</v>
      </c>
      <c r="HVL114" s="511">
        <v>0</v>
      </c>
      <c r="HVM114" s="511">
        <v>0</v>
      </c>
      <c r="HVN114" s="511">
        <v>0</v>
      </c>
      <c r="HVO114" s="511">
        <v>0</v>
      </c>
      <c r="HVP114" s="511">
        <v>0</v>
      </c>
      <c r="HVQ114" s="511">
        <v>0</v>
      </c>
      <c r="HVR114" s="511">
        <v>0</v>
      </c>
      <c r="HVS114" s="511">
        <v>0</v>
      </c>
      <c r="HVT114" s="511">
        <v>0</v>
      </c>
      <c r="HVU114" s="511">
        <v>0</v>
      </c>
      <c r="HVV114" s="511">
        <v>0</v>
      </c>
      <c r="HVW114" s="511">
        <v>0</v>
      </c>
      <c r="HVX114" s="511">
        <v>0</v>
      </c>
      <c r="HVY114" s="511">
        <v>0</v>
      </c>
      <c r="HVZ114" s="511">
        <v>0</v>
      </c>
      <c r="HWA114" s="511">
        <v>0</v>
      </c>
      <c r="HWB114" s="511">
        <v>0</v>
      </c>
      <c r="HWC114" s="511">
        <v>0</v>
      </c>
      <c r="HWD114" s="511">
        <v>0</v>
      </c>
      <c r="HWE114" s="511">
        <v>0</v>
      </c>
      <c r="HWF114" s="511">
        <v>0</v>
      </c>
      <c r="HWG114" s="511">
        <v>0</v>
      </c>
      <c r="HWH114" s="511">
        <v>0</v>
      </c>
      <c r="HWI114" s="511">
        <v>0</v>
      </c>
      <c r="HWJ114" s="511">
        <v>0</v>
      </c>
      <c r="HWK114" s="511">
        <v>0</v>
      </c>
      <c r="HWL114" s="511">
        <v>0</v>
      </c>
      <c r="HWM114" s="511">
        <v>0</v>
      </c>
      <c r="HWN114" s="511">
        <v>0</v>
      </c>
      <c r="HWO114" s="511">
        <v>0</v>
      </c>
      <c r="HWP114" s="511">
        <v>0</v>
      </c>
      <c r="HWQ114" s="511">
        <v>0</v>
      </c>
      <c r="HWR114" s="511">
        <v>0</v>
      </c>
      <c r="HWS114" s="511">
        <v>0</v>
      </c>
      <c r="HWT114" s="511">
        <v>0</v>
      </c>
      <c r="HWU114" s="511">
        <v>0</v>
      </c>
      <c r="HWV114" s="511">
        <v>0</v>
      </c>
      <c r="HWW114" s="511">
        <v>0</v>
      </c>
      <c r="HWX114" s="511">
        <v>0</v>
      </c>
      <c r="HWY114" s="511">
        <v>0</v>
      </c>
      <c r="HWZ114" s="511">
        <v>0</v>
      </c>
      <c r="HXA114" s="511">
        <v>0</v>
      </c>
      <c r="HXB114" s="511">
        <v>0</v>
      </c>
      <c r="HXC114" s="511">
        <v>0</v>
      </c>
      <c r="HXD114" s="511">
        <v>0</v>
      </c>
      <c r="HXE114" s="511">
        <v>0</v>
      </c>
      <c r="HXF114" s="511">
        <v>0</v>
      </c>
      <c r="HXG114" s="511">
        <v>0</v>
      </c>
      <c r="HXH114" s="511">
        <v>0</v>
      </c>
      <c r="HXI114" s="511">
        <v>0</v>
      </c>
      <c r="HXJ114" s="511">
        <v>0</v>
      </c>
      <c r="HXK114" s="511">
        <v>0</v>
      </c>
      <c r="HXL114" s="511">
        <v>0</v>
      </c>
      <c r="HXM114" s="511">
        <v>0</v>
      </c>
      <c r="HXN114" s="511">
        <v>0</v>
      </c>
      <c r="HXO114" s="511">
        <v>0</v>
      </c>
      <c r="HXP114" s="511">
        <v>0</v>
      </c>
      <c r="HXQ114" s="511">
        <v>0</v>
      </c>
      <c r="HXR114" s="511">
        <v>0</v>
      </c>
      <c r="HXS114" s="511">
        <v>0</v>
      </c>
      <c r="HXT114" s="511">
        <v>0</v>
      </c>
      <c r="HXU114" s="511">
        <v>0</v>
      </c>
      <c r="HXV114" s="511">
        <v>0</v>
      </c>
      <c r="HXW114" s="511">
        <v>0</v>
      </c>
      <c r="HXX114" s="511">
        <v>0</v>
      </c>
      <c r="HXY114" s="511">
        <v>0</v>
      </c>
      <c r="HXZ114" s="511">
        <v>0</v>
      </c>
      <c r="HYA114" s="511">
        <v>0</v>
      </c>
      <c r="HYB114" s="511">
        <v>0</v>
      </c>
      <c r="HYC114" s="511">
        <v>0</v>
      </c>
      <c r="HYD114" s="511">
        <v>0</v>
      </c>
      <c r="HYE114" s="511">
        <v>0</v>
      </c>
      <c r="HYF114" s="511">
        <v>0</v>
      </c>
      <c r="HYG114" s="511">
        <v>0</v>
      </c>
      <c r="HYH114" s="511">
        <v>0</v>
      </c>
      <c r="HYI114" s="511">
        <v>0</v>
      </c>
      <c r="HYJ114" s="511">
        <v>0</v>
      </c>
      <c r="HYK114" s="511">
        <v>0</v>
      </c>
      <c r="HYL114" s="511">
        <v>0</v>
      </c>
      <c r="HYM114" s="511">
        <v>0</v>
      </c>
      <c r="HYN114" s="511">
        <v>0</v>
      </c>
      <c r="HYO114" s="511">
        <v>0</v>
      </c>
      <c r="HYP114" s="511">
        <v>0</v>
      </c>
      <c r="HYQ114" s="511">
        <v>0</v>
      </c>
      <c r="HYR114" s="511">
        <v>0</v>
      </c>
      <c r="HYS114" s="511">
        <v>0</v>
      </c>
      <c r="HYT114" s="511">
        <v>0</v>
      </c>
      <c r="HYU114" s="511">
        <v>0</v>
      </c>
      <c r="HYV114" s="511">
        <v>0</v>
      </c>
      <c r="HYW114" s="511">
        <v>0</v>
      </c>
      <c r="HYX114" s="511">
        <v>0</v>
      </c>
      <c r="HYY114" s="511">
        <v>0</v>
      </c>
      <c r="HYZ114" s="511">
        <v>0</v>
      </c>
      <c r="HZA114" s="511">
        <v>0</v>
      </c>
      <c r="HZB114" s="511">
        <v>0</v>
      </c>
      <c r="HZC114" s="511">
        <v>0</v>
      </c>
      <c r="HZD114" s="511">
        <v>0</v>
      </c>
      <c r="HZE114" s="511">
        <v>0</v>
      </c>
      <c r="HZF114" s="511">
        <v>0</v>
      </c>
      <c r="HZG114" s="511">
        <v>0</v>
      </c>
      <c r="HZH114" s="511">
        <v>0</v>
      </c>
      <c r="HZI114" s="511">
        <v>0</v>
      </c>
      <c r="HZJ114" s="511">
        <v>0</v>
      </c>
      <c r="HZK114" s="511">
        <v>0</v>
      </c>
      <c r="HZL114" s="511">
        <v>0</v>
      </c>
      <c r="HZM114" s="511">
        <v>0</v>
      </c>
      <c r="HZN114" s="511">
        <v>0</v>
      </c>
      <c r="HZO114" s="511">
        <v>0</v>
      </c>
      <c r="HZP114" s="511">
        <v>0</v>
      </c>
      <c r="HZQ114" s="511">
        <v>0</v>
      </c>
      <c r="HZR114" s="511">
        <v>0</v>
      </c>
      <c r="HZS114" s="511">
        <v>0</v>
      </c>
      <c r="HZT114" s="511">
        <v>0</v>
      </c>
      <c r="HZU114" s="511">
        <v>0</v>
      </c>
      <c r="HZV114" s="511">
        <v>0</v>
      </c>
      <c r="HZW114" s="511">
        <v>0</v>
      </c>
      <c r="HZX114" s="511">
        <v>0</v>
      </c>
      <c r="HZY114" s="511">
        <v>0</v>
      </c>
      <c r="HZZ114" s="511">
        <v>0</v>
      </c>
      <c r="IAA114" s="511">
        <v>0</v>
      </c>
      <c r="IAB114" s="511">
        <v>0</v>
      </c>
      <c r="IAC114" s="511">
        <v>0</v>
      </c>
      <c r="IAD114" s="511">
        <v>0</v>
      </c>
      <c r="IAE114" s="511">
        <v>0</v>
      </c>
      <c r="IAF114" s="511">
        <v>0</v>
      </c>
      <c r="IAG114" s="511">
        <v>0</v>
      </c>
      <c r="IAH114" s="511">
        <v>0</v>
      </c>
      <c r="IAI114" s="511">
        <v>0</v>
      </c>
      <c r="IAJ114" s="511">
        <v>0</v>
      </c>
      <c r="IAK114" s="511">
        <v>0</v>
      </c>
      <c r="IAL114" s="511">
        <v>0</v>
      </c>
      <c r="IAM114" s="511">
        <v>0</v>
      </c>
      <c r="IAN114" s="511">
        <v>0</v>
      </c>
      <c r="IAO114" s="511">
        <v>0</v>
      </c>
      <c r="IAP114" s="511">
        <v>0</v>
      </c>
      <c r="IAQ114" s="511">
        <v>0</v>
      </c>
      <c r="IAR114" s="511">
        <v>0</v>
      </c>
      <c r="IAS114" s="511">
        <v>0</v>
      </c>
      <c r="IAT114" s="511">
        <v>0</v>
      </c>
      <c r="IAU114" s="511">
        <v>0</v>
      </c>
      <c r="IAV114" s="511">
        <v>0</v>
      </c>
      <c r="IAW114" s="511">
        <v>0</v>
      </c>
      <c r="IAX114" s="511">
        <v>0</v>
      </c>
      <c r="IAY114" s="511">
        <v>0</v>
      </c>
      <c r="IAZ114" s="511">
        <v>0</v>
      </c>
      <c r="IBA114" s="511">
        <v>0</v>
      </c>
      <c r="IBB114" s="511">
        <v>0</v>
      </c>
      <c r="IBC114" s="511">
        <v>0</v>
      </c>
      <c r="IBD114" s="511">
        <v>0</v>
      </c>
      <c r="IBE114" s="511">
        <v>0</v>
      </c>
      <c r="IBF114" s="511">
        <v>0</v>
      </c>
      <c r="IBG114" s="511">
        <v>0</v>
      </c>
      <c r="IBH114" s="511">
        <v>0</v>
      </c>
      <c r="IBI114" s="511">
        <v>0</v>
      </c>
      <c r="IBJ114" s="511">
        <v>0</v>
      </c>
      <c r="IBK114" s="511">
        <v>0</v>
      </c>
      <c r="IBL114" s="511">
        <v>0</v>
      </c>
      <c r="IBM114" s="511">
        <v>0</v>
      </c>
      <c r="IBN114" s="511">
        <v>0</v>
      </c>
      <c r="IBO114" s="511">
        <v>0</v>
      </c>
      <c r="IBP114" s="511">
        <v>0</v>
      </c>
      <c r="IBQ114" s="511">
        <v>0</v>
      </c>
      <c r="IBR114" s="511">
        <v>0</v>
      </c>
      <c r="IBS114" s="511">
        <v>0</v>
      </c>
      <c r="IBT114" s="511">
        <v>0</v>
      </c>
      <c r="IBU114" s="511">
        <v>0</v>
      </c>
      <c r="IBV114" s="511">
        <v>0</v>
      </c>
      <c r="IBW114" s="511">
        <v>0</v>
      </c>
      <c r="IBX114" s="511">
        <v>0</v>
      </c>
      <c r="IBY114" s="511">
        <v>0</v>
      </c>
      <c r="IBZ114" s="511">
        <v>0</v>
      </c>
      <c r="ICA114" s="511">
        <v>0</v>
      </c>
      <c r="ICB114" s="511">
        <v>0</v>
      </c>
      <c r="ICC114" s="511">
        <v>0</v>
      </c>
      <c r="ICD114" s="511">
        <v>0</v>
      </c>
      <c r="ICE114" s="511">
        <v>0</v>
      </c>
      <c r="ICF114" s="511">
        <v>0</v>
      </c>
      <c r="ICG114" s="511">
        <v>0</v>
      </c>
      <c r="ICH114" s="511">
        <v>0</v>
      </c>
      <c r="ICI114" s="511">
        <v>0</v>
      </c>
      <c r="ICJ114" s="511">
        <v>0</v>
      </c>
      <c r="ICK114" s="511">
        <v>0</v>
      </c>
      <c r="ICL114" s="511">
        <v>0</v>
      </c>
      <c r="ICM114" s="511">
        <v>0</v>
      </c>
      <c r="ICN114" s="511">
        <v>0</v>
      </c>
      <c r="ICO114" s="511">
        <v>0</v>
      </c>
      <c r="ICP114" s="511">
        <v>0</v>
      </c>
      <c r="ICQ114" s="511">
        <v>0</v>
      </c>
      <c r="ICR114" s="511">
        <v>0</v>
      </c>
      <c r="ICS114" s="511">
        <v>0</v>
      </c>
      <c r="ICT114" s="511">
        <v>0</v>
      </c>
      <c r="ICU114" s="511">
        <v>0</v>
      </c>
      <c r="ICV114" s="511">
        <v>0</v>
      </c>
      <c r="ICW114" s="511">
        <v>0</v>
      </c>
      <c r="ICX114" s="511">
        <v>0</v>
      </c>
      <c r="ICY114" s="511">
        <v>0</v>
      </c>
      <c r="ICZ114" s="511">
        <v>0</v>
      </c>
      <c r="IDA114" s="511">
        <v>0</v>
      </c>
      <c r="IDB114" s="511">
        <v>0</v>
      </c>
      <c r="IDC114" s="511">
        <v>0</v>
      </c>
      <c r="IDD114" s="511">
        <v>0</v>
      </c>
      <c r="IDE114" s="511">
        <v>0</v>
      </c>
      <c r="IDF114" s="511">
        <v>0</v>
      </c>
      <c r="IDG114" s="511">
        <v>0</v>
      </c>
      <c r="IDH114" s="511">
        <v>0</v>
      </c>
      <c r="IDI114" s="511">
        <v>0</v>
      </c>
      <c r="IDJ114" s="511">
        <v>0</v>
      </c>
      <c r="IDK114" s="511">
        <v>0</v>
      </c>
      <c r="IDL114" s="511">
        <v>0</v>
      </c>
      <c r="IDM114" s="511">
        <v>0</v>
      </c>
      <c r="IDN114" s="511">
        <v>0</v>
      </c>
      <c r="IDO114" s="511">
        <v>0</v>
      </c>
      <c r="IDP114" s="511">
        <v>0</v>
      </c>
      <c r="IDQ114" s="511">
        <v>0</v>
      </c>
      <c r="IDR114" s="511">
        <v>0</v>
      </c>
      <c r="IDS114" s="511">
        <v>0</v>
      </c>
      <c r="IDT114" s="511">
        <v>0</v>
      </c>
      <c r="IDU114" s="511">
        <v>0</v>
      </c>
      <c r="IDV114" s="511">
        <v>0</v>
      </c>
      <c r="IDW114" s="511">
        <v>0</v>
      </c>
      <c r="IDX114" s="511">
        <v>0</v>
      </c>
      <c r="IDY114" s="511">
        <v>0</v>
      </c>
      <c r="IDZ114" s="511">
        <v>0</v>
      </c>
      <c r="IEA114" s="511">
        <v>0</v>
      </c>
      <c r="IEB114" s="511">
        <v>0</v>
      </c>
      <c r="IEC114" s="511">
        <v>0</v>
      </c>
      <c r="IED114" s="511">
        <v>0</v>
      </c>
      <c r="IEE114" s="511">
        <v>0</v>
      </c>
      <c r="IEF114" s="511">
        <v>0</v>
      </c>
      <c r="IEG114" s="511">
        <v>0</v>
      </c>
      <c r="IEH114" s="511">
        <v>0</v>
      </c>
      <c r="IEI114" s="511">
        <v>0</v>
      </c>
      <c r="IEJ114" s="511">
        <v>0</v>
      </c>
      <c r="IEK114" s="511">
        <v>0</v>
      </c>
      <c r="IEL114" s="511">
        <v>0</v>
      </c>
      <c r="IEM114" s="511">
        <v>0</v>
      </c>
      <c r="IEN114" s="511">
        <v>0</v>
      </c>
      <c r="IEO114" s="511">
        <v>0</v>
      </c>
      <c r="IEP114" s="511">
        <v>0</v>
      </c>
      <c r="IEQ114" s="511">
        <v>0</v>
      </c>
      <c r="IER114" s="511">
        <v>0</v>
      </c>
      <c r="IES114" s="511">
        <v>0</v>
      </c>
      <c r="IET114" s="511">
        <v>0</v>
      </c>
      <c r="IEU114" s="511">
        <v>0</v>
      </c>
      <c r="IEV114" s="511">
        <v>0</v>
      </c>
      <c r="IEW114" s="511">
        <v>0</v>
      </c>
      <c r="IEX114" s="511">
        <v>0</v>
      </c>
      <c r="IEY114" s="511">
        <v>0</v>
      </c>
      <c r="IEZ114" s="511">
        <v>0</v>
      </c>
      <c r="IFA114" s="511">
        <v>0</v>
      </c>
      <c r="IFB114" s="511">
        <v>0</v>
      </c>
      <c r="IFC114" s="511">
        <v>0</v>
      </c>
      <c r="IFD114" s="511">
        <v>0</v>
      </c>
      <c r="IFE114" s="511">
        <v>0</v>
      </c>
      <c r="IFF114" s="511">
        <v>0</v>
      </c>
      <c r="IFG114" s="511">
        <v>0</v>
      </c>
      <c r="IFH114" s="511">
        <v>0</v>
      </c>
      <c r="IFI114" s="511">
        <v>0</v>
      </c>
      <c r="IFJ114" s="511">
        <v>0</v>
      </c>
      <c r="IFK114" s="511">
        <v>0</v>
      </c>
      <c r="IFL114" s="511">
        <v>0</v>
      </c>
      <c r="IFM114" s="511">
        <v>0</v>
      </c>
      <c r="IFN114" s="511">
        <v>0</v>
      </c>
      <c r="IFO114" s="511">
        <v>0</v>
      </c>
      <c r="IFP114" s="511">
        <v>0</v>
      </c>
      <c r="IFQ114" s="511">
        <v>0</v>
      </c>
      <c r="IFR114" s="511">
        <v>0</v>
      </c>
      <c r="IFS114" s="511">
        <v>0</v>
      </c>
      <c r="IFT114" s="511">
        <v>0</v>
      </c>
      <c r="IFU114" s="511">
        <v>0</v>
      </c>
      <c r="IFV114" s="511">
        <v>0</v>
      </c>
      <c r="IFW114" s="511">
        <v>0</v>
      </c>
      <c r="IFX114" s="511">
        <v>0</v>
      </c>
      <c r="IFY114" s="511">
        <v>0</v>
      </c>
      <c r="IFZ114" s="511">
        <v>0</v>
      </c>
      <c r="IGA114" s="511">
        <v>0</v>
      </c>
      <c r="IGB114" s="511">
        <v>0</v>
      </c>
      <c r="IGC114" s="511">
        <v>0</v>
      </c>
      <c r="IGD114" s="511">
        <v>0</v>
      </c>
      <c r="IGE114" s="511">
        <v>0</v>
      </c>
      <c r="IGF114" s="511">
        <v>0</v>
      </c>
      <c r="IGG114" s="511">
        <v>0</v>
      </c>
      <c r="IGH114" s="511">
        <v>0</v>
      </c>
      <c r="IGI114" s="511">
        <v>0</v>
      </c>
      <c r="IGJ114" s="511">
        <v>0</v>
      </c>
      <c r="IGK114" s="511">
        <v>0</v>
      </c>
      <c r="IGL114" s="511">
        <v>0</v>
      </c>
      <c r="IGM114" s="511">
        <v>0</v>
      </c>
      <c r="IGN114" s="511">
        <v>0</v>
      </c>
      <c r="IGO114" s="511">
        <v>0</v>
      </c>
      <c r="IGP114" s="511">
        <v>0</v>
      </c>
      <c r="IGQ114" s="511">
        <v>0</v>
      </c>
      <c r="IGR114" s="511">
        <v>0</v>
      </c>
      <c r="IGS114" s="511">
        <v>0</v>
      </c>
      <c r="IGT114" s="511">
        <v>0</v>
      </c>
      <c r="IGU114" s="511">
        <v>0</v>
      </c>
      <c r="IGV114" s="511">
        <v>0</v>
      </c>
      <c r="IGW114" s="511">
        <v>0</v>
      </c>
      <c r="IGX114" s="511">
        <v>0</v>
      </c>
      <c r="IGY114" s="511">
        <v>0</v>
      </c>
      <c r="IGZ114" s="511">
        <v>0</v>
      </c>
      <c r="IHA114" s="511">
        <v>0</v>
      </c>
      <c r="IHB114" s="511">
        <v>0</v>
      </c>
      <c r="IHC114" s="511">
        <v>0</v>
      </c>
      <c r="IHD114" s="511">
        <v>0</v>
      </c>
      <c r="IHE114" s="511">
        <v>0</v>
      </c>
      <c r="IHF114" s="511">
        <v>0</v>
      </c>
      <c r="IHG114" s="511">
        <v>0</v>
      </c>
      <c r="IHH114" s="511">
        <v>0</v>
      </c>
      <c r="IHI114" s="511">
        <v>0</v>
      </c>
      <c r="IHJ114" s="511">
        <v>0</v>
      </c>
      <c r="IHK114" s="511">
        <v>0</v>
      </c>
      <c r="IHL114" s="511">
        <v>0</v>
      </c>
      <c r="IHM114" s="511">
        <v>0</v>
      </c>
      <c r="IHN114" s="511">
        <v>0</v>
      </c>
      <c r="IHO114" s="511">
        <v>0</v>
      </c>
      <c r="IHP114" s="511">
        <v>0</v>
      </c>
      <c r="IHQ114" s="511">
        <v>0</v>
      </c>
      <c r="IHR114" s="511">
        <v>0</v>
      </c>
      <c r="IHS114" s="511">
        <v>0</v>
      </c>
      <c r="IHT114" s="511">
        <v>0</v>
      </c>
      <c r="IHU114" s="511">
        <v>0</v>
      </c>
      <c r="IHV114" s="511">
        <v>0</v>
      </c>
      <c r="IHW114" s="511">
        <v>0</v>
      </c>
      <c r="IHX114" s="511">
        <v>0</v>
      </c>
      <c r="IHY114" s="511">
        <v>0</v>
      </c>
      <c r="IHZ114" s="511">
        <v>0</v>
      </c>
      <c r="IIA114" s="511">
        <v>0</v>
      </c>
      <c r="IIB114" s="511">
        <v>0</v>
      </c>
      <c r="IIC114" s="511">
        <v>0</v>
      </c>
      <c r="IID114" s="511">
        <v>0</v>
      </c>
      <c r="IIE114" s="511">
        <v>0</v>
      </c>
      <c r="IIF114" s="511">
        <v>0</v>
      </c>
      <c r="IIG114" s="511">
        <v>0</v>
      </c>
      <c r="IIH114" s="511">
        <v>0</v>
      </c>
      <c r="III114" s="511">
        <v>0</v>
      </c>
      <c r="IIJ114" s="511">
        <v>0</v>
      </c>
      <c r="IIK114" s="511">
        <v>0</v>
      </c>
      <c r="IIL114" s="511">
        <v>0</v>
      </c>
      <c r="IIM114" s="511">
        <v>0</v>
      </c>
      <c r="IIN114" s="511">
        <v>0</v>
      </c>
      <c r="IIO114" s="511">
        <v>0</v>
      </c>
      <c r="IIP114" s="511">
        <v>0</v>
      </c>
      <c r="IIQ114" s="511">
        <v>0</v>
      </c>
      <c r="IIR114" s="511">
        <v>0</v>
      </c>
      <c r="IIS114" s="511">
        <v>0</v>
      </c>
      <c r="IIT114" s="511">
        <v>0</v>
      </c>
      <c r="IIU114" s="511">
        <v>0</v>
      </c>
      <c r="IIV114" s="511">
        <v>0</v>
      </c>
      <c r="IIW114" s="511">
        <v>0</v>
      </c>
      <c r="IIX114" s="511">
        <v>0</v>
      </c>
      <c r="IIY114" s="511">
        <v>0</v>
      </c>
      <c r="IIZ114" s="511">
        <v>0</v>
      </c>
      <c r="IJA114" s="511">
        <v>0</v>
      </c>
      <c r="IJB114" s="511">
        <v>0</v>
      </c>
      <c r="IJC114" s="511">
        <v>0</v>
      </c>
      <c r="IJD114" s="511">
        <v>0</v>
      </c>
      <c r="IJE114" s="511">
        <v>0</v>
      </c>
      <c r="IJF114" s="511">
        <v>0</v>
      </c>
      <c r="IJG114" s="511">
        <v>0</v>
      </c>
      <c r="IJH114" s="511">
        <v>0</v>
      </c>
      <c r="IJI114" s="511">
        <v>0</v>
      </c>
      <c r="IJJ114" s="511">
        <v>0</v>
      </c>
      <c r="IJK114" s="511">
        <v>0</v>
      </c>
      <c r="IJL114" s="511">
        <v>0</v>
      </c>
      <c r="IJM114" s="511">
        <v>0</v>
      </c>
      <c r="IJN114" s="511">
        <v>0</v>
      </c>
      <c r="IJO114" s="511">
        <v>0</v>
      </c>
      <c r="IJP114" s="511">
        <v>0</v>
      </c>
      <c r="IJQ114" s="511">
        <v>0</v>
      </c>
      <c r="IJR114" s="511">
        <v>0</v>
      </c>
      <c r="IJS114" s="511">
        <v>0</v>
      </c>
      <c r="IJT114" s="511">
        <v>0</v>
      </c>
      <c r="IJU114" s="511">
        <v>0</v>
      </c>
      <c r="IJV114" s="511">
        <v>0</v>
      </c>
      <c r="IJW114" s="511">
        <v>0</v>
      </c>
      <c r="IJX114" s="511">
        <v>0</v>
      </c>
      <c r="IJY114" s="511">
        <v>0</v>
      </c>
      <c r="IJZ114" s="511">
        <v>0</v>
      </c>
      <c r="IKA114" s="511">
        <v>0</v>
      </c>
      <c r="IKB114" s="511">
        <v>0</v>
      </c>
      <c r="IKC114" s="511">
        <v>0</v>
      </c>
      <c r="IKD114" s="511">
        <v>0</v>
      </c>
      <c r="IKE114" s="511">
        <v>0</v>
      </c>
      <c r="IKF114" s="511">
        <v>0</v>
      </c>
      <c r="IKG114" s="511">
        <v>0</v>
      </c>
      <c r="IKH114" s="511">
        <v>0</v>
      </c>
      <c r="IKI114" s="511">
        <v>0</v>
      </c>
      <c r="IKJ114" s="511">
        <v>0</v>
      </c>
      <c r="IKK114" s="511">
        <v>0</v>
      </c>
      <c r="IKL114" s="511">
        <v>0</v>
      </c>
      <c r="IKM114" s="511">
        <v>0</v>
      </c>
      <c r="IKN114" s="511">
        <v>0</v>
      </c>
      <c r="IKO114" s="511">
        <v>0</v>
      </c>
      <c r="IKP114" s="511">
        <v>0</v>
      </c>
      <c r="IKQ114" s="511">
        <v>0</v>
      </c>
      <c r="IKR114" s="511">
        <v>0</v>
      </c>
      <c r="IKS114" s="511">
        <v>0</v>
      </c>
      <c r="IKT114" s="511">
        <v>0</v>
      </c>
      <c r="IKU114" s="511">
        <v>0</v>
      </c>
      <c r="IKV114" s="511">
        <v>0</v>
      </c>
      <c r="IKW114" s="511">
        <v>0</v>
      </c>
      <c r="IKX114" s="511">
        <v>0</v>
      </c>
      <c r="IKY114" s="511">
        <v>0</v>
      </c>
      <c r="IKZ114" s="511">
        <v>0</v>
      </c>
      <c r="ILA114" s="511">
        <v>0</v>
      </c>
      <c r="ILB114" s="511">
        <v>0</v>
      </c>
      <c r="ILC114" s="511">
        <v>0</v>
      </c>
      <c r="ILD114" s="511">
        <v>0</v>
      </c>
      <c r="ILE114" s="511">
        <v>0</v>
      </c>
      <c r="ILF114" s="511">
        <v>0</v>
      </c>
      <c r="ILG114" s="511">
        <v>0</v>
      </c>
      <c r="ILH114" s="511">
        <v>0</v>
      </c>
      <c r="ILI114" s="511">
        <v>0</v>
      </c>
      <c r="ILJ114" s="511">
        <v>0</v>
      </c>
      <c r="ILK114" s="511">
        <v>0</v>
      </c>
      <c r="ILL114" s="511">
        <v>0</v>
      </c>
      <c r="ILM114" s="511">
        <v>0</v>
      </c>
      <c r="ILN114" s="511">
        <v>0</v>
      </c>
      <c r="ILO114" s="511">
        <v>0</v>
      </c>
      <c r="ILP114" s="511">
        <v>0</v>
      </c>
      <c r="ILQ114" s="511">
        <v>0</v>
      </c>
      <c r="ILR114" s="511">
        <v>0</v>
      </c>
      <c r="ILS114" s="511">
        <v>0</v>
      </c>
      <c r="ILT114" s="511">
        <v>0</v>
      </c>
      <c r="ILU114" s="511">
        <v>0</v>
      </c>
      <c r="ILV114" s="511">
        <v>0</v>
      </c>
      <c r="ILW114" s="511">
        <v>0</v>
      </c>
      <c r="ILX114" s="511">
        <v>0</v>
      </c>
      <c r="ILY114" s="511">
        <v>0</v>
      </c>
      <c r="ILZ114" s="511">
        <v>0</v>
      </c>
      <c r="IMA114" s="511">
        <v>0</v>
      </c>
      <c r="IMB114" s="511">
        <v>0</v>
      </c>
      <c r="IMC114" s="511">
        <v>0</v>
      </c>
      <c r="IMD114" s="511">
        <v>0</v>
      </c>
      <c r="IME114" s="511">
        <v>0</v>
      </c>
      <c r="IMF114" s="511">
        <v>0</v>
      </c>
      <c r="IMG114" s="511">
        <v>0</v>
      </c>
      <c r="IMH114" s="511">
        <v>0</v>
      </c>
      <c r="IMI114" s="511">
        <v>0</v>
      </c>
      <c r="IMJ114" s="511">
        <v>0</v>
      </c>
      <c r="IMK114" s="511">
        <v>0</v>
      </c>
      <c r="IML114" s="511">
        <v>0</v>
      </c>
      <c r="IMM114" s="511">
        <v>0</v>
      </c>
      <c r="IMN114" s="511">
        <v>0</v>
      </c>
      <c r="IMO114" s="511">
        <v>0</v>
      </c>
      <c r="IMP114" s="511">
        <v>0</v>
      </c>
      <c r="IMQ114" s="511">
        <v>0</v>
      </c>
      <c r="IMR114" s="511">
        <v>0</v>
      </c>
      <c r="IMS114" s="511">
        <v>0</v>
      </c>
      <c r="IMT114" s="511">
        <v>0</v>
      </c>
      <c r="IMU114" s="511">
        <v>0</v>
      </c>
      <c r="IMV114" s="511">
        <v>0</v>
      </c>
      <c r="IMW114" s="511">
        <v>0</v>
      </c>
      <c r="IMX114" s="511">
        <v>0</v>
      </c>
      <c r="IMY114" s="511">
        <v>0</v>
      </c>
      <c r="IMZ114" s="511">
        <v>0</v>
      </c>
      <c r="INA114" s="511">
        <v>0</v>
      </c>
      <c r="INB114" s="511">
        <v>0</v>
      </c>
      <c r="INC114" s="511">
        <v>0</v>
      </c>
      <c r="IND114" s="511">
        <v>0</v>
      </c>
      <c r="INE114" s="511">
        <v>0</v>
      </c>
      <c r="INF114" s="511">
        <v>0</v>
      </c>
      <c r="ING114" s="511">
        <v>0</v>
      </c>
      <c r="INH114" s="511">
        <v>0</v>
      </c>
      <c r="INI114" s="511">
        <v>0</v>
      </c>
      <c r="INJ114" s="511">
        <v>0</v>
      </c>
      <c r="INK114" s="511">
        <v>0</v>
      </c>
      <c r="INL114" s="511">
        <v>0</v>
      </c>
      <c r="INM114" s="511">
        <v>0</v>
      </c>
      <c r="INN114" s="511">
        <v>0</v>
      </c>
      <c r="INO114" s="511">
        <v>0</v>
      </c>
      <c r="INP114" s="511">
        <v>0</v>
      </c>
      <c r="INQ114" s="511">
        <v>0</v>
      </c>
      <c r="INR114" s="511">
        <v>0</v>
      </c>
      <c r="INS114" s="511">
        <v>0</v>
      </c>
      <c r="INT114" s="511">
        <v>0</v>
      </c>
      <c r="INU114" s="511">
        <v>0</v>
      </c>
      <c r="INV114" s="511">
        <v>0</v>
      </c>
      <c r="INW114" s="511">
        <v>0</v>
      </c>
      <c r="INX114" s="511">
        <v>0</v>
      </c>
      <c r="INY114" s="511">
        <v>0</v>
      </c>
      <c r="INZ114" s="511">
        <v>0</v>
      </c>
      <c r="IOA114" s="511">
        <v>0</v>
      </c>
      <c r="IOB114" s="511">
        <v>0</v>
      </c>
      <c r="IOC114" s="511">
        <v>0</v>
      </c>
      <c r="IOD114" s="511">
        <v>0</v>
      </c>
      <c r="IOE114" s="511">
        <v>0</v>
      </c>
      <c r="IOF114" s="511">
        <v>0</v>
      </c>
      <c r="IOG114" s="511">
        <v>0</v>
      </c>
      <c r="IOH114" s="511">
        <v>0</v>
      </c>
      <c r="IOI114" s="511">
        <v>0</v>
      </c>
      <c r="IOJ114" s="511">
        <v>0</v>
      </c>
      <c r="IOK114" s="511">
        <v>0</v>
      </c>
      <c r="IOL114" s="511">
        <v>0</v>
      </c>
      <c r="IOM114" s="511">
        <v>0</v>
      </c>
      <c r="ION114" s="511">
        <v>0</v>
      </c>
      <c r="IOO114" s="511">
        <v>0</v>
      </c>
      <c r="IOP114" s="511">
        <v>0</v>
      </c>
      <c r="IOQ114" s="511">
        <v>0</v>
      </c>
      <c r="IOR114" s="511">
        <v>0</v>
      </c>
      <c r="IOS114" s="511">
        <v>0</v>
      </c>
      <c r="IOT114" s="511">
        <v>0</v>
      </c>
      <c r="IOU114" s="511">
        <v>0</v>
      </c>
      <c r="IOV114" s="511">
        <v>0</v>
      </c>
      <c r="IOW114" s="511">
        <v>0</v>
      </c>
      <c r="IOX114" s="511">
        <v>0</v>
      </c>
      <c r="IOY114" s="511">
        <v>0</v>
      </c>
      <c r="IOZ114" s="511">
        <v>0</v>
      </c>
      <c r="IPA114" s="511">
        <v>0</v>
      </c>
      <c r="IPB114" s="511">
        <v>0</v>
      </c>
      <c r="IPC114" s="511">
        <v>0</v>
      </c>
      <c r="IPD114" s="511">
        <v>0</v>
      </c>
      <c r="IPE114" s="511">
        <v>0</v>
      </c>
      <c r="IPF114" s="511">
        <v>0</v>
      </c>
      <c r="IPG114" s="511">
        <v>0</v>
      </c>
      <c r="IPH114" s="511">
        <v>0</v>
      </c>
      <c r="IPI114" s="511">
        <v>0</v>
      </c>
      <c r="IPJ114" s="511">
        <v>0</v>
      </c>
      <c r="IPK114" s="511">
        <v>0</v>
      </c>
      <c r="IPL114" s="511">
        <v>0</v>
      </c>
      <c r="IPM114" s="511">
        <v>0</v>
      </c>
      <c r="IPN114" s="511">
        <v>0</v>
      </c>
      <c r="IPO114" s="511">
        <v>0</v>
      </c>
      <c r="IPP114" s="511">
        <v>0</v>
      </c>
      <c r="IPQ114" s="511">
        <v>0</v>
      </c>
      <c r="IPR114" s="511">
        <v>0</v>
      </c>
      <c r="IPS114" s="511">
        <v>0</v>
      </c>
      <c r="IPT114" s="511">
        <v>0</v>
      </c>
      <c r="IPU114" s="511">
        <v>0</v>
      </c>
      <c r="IPV114" s="511">
        <v>0</v>
      </c>
      <c r="IPW114" s="511">
        <v>0</v>
      </c>
      <c r="IPX114" s="511">
        <v>0</v>
      </c>
      <c r="IPY114" s="511">
        <v>0</v>
      </c>
      <c r="IPZ114" s="511">
        <v>0</v>
      </c>
      <c r="IQA114" s="511">
        <v>0</v>
      </c>
      <c r="IQB114" s="511">
        <v>0</v>
      </c>
      <c r="IQC114" s="511">
        <v>0</v>
      </c>
      <c r="IQD114" s="511">
        <v>0</v>
      </c>
      <c r="IQE114" s="511">
        <v>0</v>
      </c>
      <c r="IQF114" s="511">
        <v>0</v>
      </c>
      <c r="IQG114" s="511">
        <v>0</v>
      </c>
      <c r="IQH114" s="511">
        <v>0</v>
      </c>
      <c r="IQI114" s="511">
        <v>0</v>
      </c>
      <c r="IQJ114" s="511">
        <v>0</v>
      </c>
      <c r="IQK114" s="511">
        <v>0</v>
      </c>
      <c r="IQL114" s="511">
        <v>0</v>
      </c>
      <c r="IQM114" s="511">
        <v>0</v>
      </c>
      <c r="IQN114" s="511">
        <v>0</v>
      </c>
      <c r="IQO114" s="511">
        <v>0</v>
      </c>
      <c r="IQP114" s="511">
        <v>0</v>
      </c>
      <c r="IQQ114" s="511">
        <v>0</v>
      </c>
      <c r="IQR114" s="511">
        <v>0</v>
      </c>
      <c r="IQS114" s="511">
        <v>0</v>
      </c>
      <c r="IQT114" s="511">
        <v>0</v>
      </c>
      <c r="IQU114" s="511">
        <v>0</v>
      </c>
      <c r="IQV114" s="511">
        <v>0</v>
      </c>
      <c r="IQW114" s="511">
        <v>0</v>
      </c>
      <c r="IQX114" s="511">
        <v>0</v>
      </c>
      <c r="IQY114" s="511">
        <v>0</v>
      </c>
      <c r="IQZ114" s="511">
        <v>0</v>
      </c>
      <c r="IRA114" s="511">
        <v>0</v>
      </c>
      <c r="IRB114" s="511">
        <v>0</v>
      </c>
      <c r="IRC114" s="511">
        <v>0</v>
      </c>
      <c r="IRD114" s="511">
        <v>0</v>
      </c>
      <c r="IRE114" s="511">
        <v>0</v>
      </c>
      <c r="IRF114" s="511">
        <v>0</v>
      </c>
      <c r="IRG114" s="511">
        <v>0</v>
      </c>
      <c r="IRH114" s="511">
        <v>0</v>
      </c>
      <c r="IRI114" s="511">
        <v>0</v>
      </c>
      <c r="IRJ114" s="511">
        <v>0</v>
      </c>
      <c r="IRK114" s="511">
        <v>0</v>
      </c>
      <c r="IRL114" s="511">
        <v>0</v>
      </c>
      <c r="IRM114" s="511">
        <v>0</v>
      </c>
      <c r="IRN114" s="511">
        <v>0</v>
      </c>
      <c r="IRO114" s="511">
        <v>0</v>
      </c>
      <c r="IRP114" s="511">
        <v>0</v>
      </c>
      <c r="IRQ114" s="511">
        <v>0</v>
      </c>
      <c r="IRR114" s="511">
        <v>0</v>
      </c>
      <c r="IRS114" s="511">
        <v>0</v>
      </c>
      <c r="IRT114" s="511">
        <v>0</v>
      </c>
      <c r="IRU114" s="511">
        <v>0</v>
      </c>
      <c r="IRV114" s="511">
        <v>0</v>
      </c>
      <c r="IRW114" s="511">
        <v>0</v>
      </c>
      <c r="IRX114" s="511">
        <v>0</v>
      </c>
      <c r="IRY114" s="511">
        <v>0</v>
      </c>
      <c r="IRZ114" s="511">
        <v>0</v>
      </c>
      <c r="ISA114" s="511">
        <v>0</v>
      </c>
      <c r="ISB114" s="511">
        <v>0</v>
      </c>
      <c r="ISC114" s="511">
        <v>0</v>
      </c>
      <c r="ISD114" s="511">
        <v>0</v>
      </c>
      <c r="ISE114" s="511">
        <v>0</v>
      </c>
      <c r="ISF114" s="511">
        <v>0</v>
      </c>
      <c r="ISG114" s="511">
        <v>0</v>
      </c>
      <c r="ISH114" s="511">
        <v>0</v>
      </c>
      <c r="ISI114" s="511">
        <v>0</v>
      </c>
      <c r="ISJ114" s="511">
        <v>0</v>
      </c>
      <c r="ISK114" s="511">
        <v>0</v>
      </c>
      <c r="ISL114" s="511">
        <v>0</v>
      </c>
      <c r="ISM114" s="511">
        <v>0</v>
      </c>
      <c r="ISN114" s="511">
        <v>0</v>
      </c>
      <c r="ISO114" s="511">
        <v>0</v>
      </c>
      <c r="ISP114" s="511">
        <v>0</v>
      </c>
      <c r="ISQ114" s="511">
        <v>0</v>
      </c>
      <c r="ISR114" s="511">
        <v>0</v>
      </c>
      <c r="ISS114" s="511">
        <v>0</v>
      </c>
      <c r="IST114" s="511">
        <v>0</v>
      </c>
      <c r="ISU114" s="511">
        <v>0</v>
      </c>
      <c r="ISV114" s="511">
        <v>0</v>
      </c>
      <c r="ISW114" s="511">
        <v>0</v>
      </c>
      <c r="ISX114" s="511">
        <v>0</v>
      </c>
      <c r="ISY114" s="511">
        <v>0</v>
      </c>
      <c r="ISZ114" s="511">
        <v>0</v>
      </c>
      <c r="ITA114" s="511">
        <v>0</v>
      </c>
      <c r="ITB114" s="511">
        <v>0</v>
      </c>
      <c r="ITC114" s="511">
        <v>0</v>
      </c>
      <c r="ITD114" s="511">
        <v>0</v>
      </c>
      <c r="ITE114" s="511">
        <v>0</v>
      </c>
      <c r="ITF114" s="511">
        <v>0</v>
      </c>
      <c r="ITG114" s="511">
        <v>0</v>
      </c>
      <c r="ITH114" s="511">
        <v>0</v>
      </c>
      <c r="ITI114" s="511">
        <v>0</v>
      </c>
      <c r="ITJ114" s="511">
        <v>0</v>
      </c>
      <c r="ITK114" s="511">
        <v>0</v>
      </c>
      <c r="ITL114" s="511">
        <v>0</v>
      </c>
      <c r="ITM114" s="511">
        <v>0</v>
      </c>
      <c r="ITN114" s="511">
        <v>0</v>
      </c>
      <c r="ITO114" s="511">
        <v>0</v>
      </c>
      <c r="ITP114" s="511">
        <v>0</v>
      </c>
      <c r="ITQ114" s="511">
        <v>0</v>
      </c>
      <c r="ITR114" s="511">
        <v>0</v>
      </c>
      <c r="ITS114" s="511">
        <v>0</v>
      </c>
      <c r="ITT114" s="511">
        <v>0</v>
      </c>
      <c r="ITU114" s="511">
        <v>0</v>
      </c>
      <c r="ITV114" s="511">
        <v>0</v>
      </c>
      <c r="ITW114" s="511">
        <v>0</v>
      </c>
      <c r="ITX114" s="511">
        <v>0</v>
      </c>
      <c r="ITY114" s="511">
        <v>0</v>
      </c>
      <c r="ITZ114" s="511">
        <v>0</v>
      </c>
      <c r="IUA114" s="511">
        <v>0</v>
      </c>
      <c r="IUB114" s="511">
        <v>0</v>
      </c>
      <c r="IUC114" s="511">
        <v>0</v>
      </c>
      <c r="IUD114" s="511">
        <v>0</v>
      </c>
      <c r="IUE114" s="511">
        <v>0</v>
      </c>
      <c r="IUF114" s="511">
        <v>0</v>
      </c>
      <c r="IUG114" s="511">
        <v>0</v>
      </c>
      <c r="IUH114" s="511">
        <v>0</v>
      </c>
      <c r="IUI114" s="511">
        <v>0</v>
      </c>
      <c r="IUJ114" s="511">
        <v>0</v>
      </c>
      <c r="IUK114" s="511">
        <v>0</v>
      </c>
      <c r="IUL114" s="511">
        <v>0</v>
      </c>
      <c r="IUM114" s="511">
        <v>0</v>
      </c>
      <c r="IUN114" s="511">
        <v>0</v>
      </c>
      <c r="IUO114" s="511">
        <v>0</v>
      </c>
      <c r="IUP114" s="511">
        <v>0</v>
      </c>
      <c r="IUQ114" s="511">
        <v>0</v>
      </c>
      <c r="IUR114" s="511">
        <v>0</v>
      </c>
      <c r="IUS114" s="511">
        <v>0</v>
      </c>
      <c r="IUT114" s="511">
        <v>0</v>
      </c>
      <c r="IUU114" s="511">
        <v>0</v>
      </c>
      <c r="IUV114" s="511">
        <v>0</v>
      </c>
      <c r="IUW114" s="511">
        <v>0</v>
      </c>
      <c r="IUX114" s="511">
        <v>0</v>
      </c>
      <c r="IUY114" s="511">
        <v>0</v>
      </c>
      <c r="IUZ114" s="511">
        <v>0</v>
      </c>
      <c r="IVA114" s="511">
        <v>0</v>
      </c>
      <c r="IVB114" s="511">
        <v>0</v>
      </c>
      <c r="IVC114" s="511">
        <v>0</v>
      </c>
      <c r="IVD114" s="511">
        <v>0</v>
      </c>
      <c r="IVE114" s="511">
        <v>0</v>
      </c>
      <c r="IVF114" s="511">
        <v>0</v>
      </c>
      <c r="IVG114" s="511">
        <v>0</v>
      </c>
      <c r="IVH114" s="511">
        <v>0</v>
      </c>
      <c r="IVI114" s="511">
        <v>0</v>
      </c>
      <c r="IVJ114" s="511">
        <v>0</v>
      </c>
      <c r="IVK114" s="511">
        <v>0</v>
      </c>
      <c r="IVL114" s="511">
        <v>0</v>
      </c>
      <c r="IVM114" s="511">
        <v>0</v>
      </c>
      <c r="IVN114" s="511">
        <v>0</v>
      </c>
      <c r="IVO114" s="511">
        <v>0</v>
      </c>
      <c r="IVP114" s="511">
        <v>0</v>
      </c>
      <c r="IVQ114" s="511">
        <v>0</v>
      </c>
      <c r="IVR114" s="511">
        <v>0</v>
      </c>
      <c r="IVS114" s="511">
        <v>0</v>
      </c>
      <c r="IVT114" s="511">
        <v>0</v>
      </c>
      <c r="IVU114" s="511">
        <v>0</v>
      </c>
      <c r="IVV114" s="511">
        <v>0</v>
      </c>
      <c r="IVW114" s="511">
        <v>0</v>
      </c>
      <c r="IVX114" s="511">
        <v>0</v>
      </c>
      <c r="IVY114" s="511">
        <v>0</v>
      </c>
      <c r="IVZ114" s="511">
        <v>0</v>
      </c>
      <c r="IWA114" s="511">
        <v>0</v>
      </c>
      <c r="IWB114" s="511">
        <v>0</v>
      </c>
      <c r="IWC114" s="511">
        <v>0</v>
      </c>
      <c r="IWD114" s="511">
        <v>0</v>
      </c>
      <c r="IWE114" s="511">
        <v>0</v>
      </c>
      <c r="IWF114" s="511">
        <v>0</v>
      </c>
      <c r="IWG114" s="511">
        <v>0</v>
      </c>
      <c r="IWH114" s="511">
        <v>0</v>
      </c>
      <c r="IWI114" s="511">
        <v>0</v>
      </c>
      <c r="IWJ114" s="511">
        <v>0</v>
      </c>
      <c r="IWK114" s="511">
        <v>0</v>
      </c>
      <c r="IWL114" s="511">
        <v>0</v>
      </c>
      <c r="IWM114" s="511">
        <v>0</v>
      </c>
      <c r="IWN114" s="511">
        <v>0</v>
      </c>
      <c r="IWO114" s="511">
        <v>0</v>
      </c>
      <c r="IWP114" s="511">
        <v>0</v>
      </c>
      <c r="IWQ114" s="511">
        <v>0</v>
      </c>
      <c r="IWR114" s="511">
        <v>0</v>
      </c>
      <c r="IWS114" s="511">
        <v>0</v>
      </c>
      <c r="IWT114" s="511">
        <v>0</v>
      </c>
      <c r="IWU114" s="511">
        <v>0</v>
      </c>
      <c r="IWV114" s="511">
        <v>0</v>
      </c>
      <c r="IWW114" s="511">
        <v>0</v>
      </c>
      <c r="IWX114" s="511">
        <v>0</v>
      </c>
      <c r="IWY114" s="511">
        <v>0</v>
      </c>
      <c r="IWZ114" s="511">
        <v>0</v>
      </c>
      <c r="IXA114" s="511">
        <v>0</v>
      </c>
      <c r="IXB114" s="511">
        <v>0</v>
      </c>
      <c r="IXC114" s="511">
        <v>0</v>
      </c>
      <c r="IXD114" s="511">
        <v>0</v>
      </c>
      <c r="IXE114" s="511">
        <v>0</v>
      </c>
      <c r="IXF114" s="511">
        <v>0</v>
      </c>
      <c r="IXG114" s="511">
        <v>0</v>
      </c>
      <c r="IXH114" s="511">
        <v>0</v>
      </c>
      <c r="IXI114" s="511">
        <v>0</v>
      </c>
      <c r="IXJ114" s="511">
        <v>0</v>
      </c>
      <c r="IXK114" s="511">
        <v>0</v>
      </c>
      <c r="IXL114" s="511">
        <v>0</v>
      </c>
      <c r="IXM114" s="511">
        <v>0</v>
      </c>
      <c r="IXN114" s="511">
        <v>0</v>
      </c>
      <c r="IXO114" s="511">
        <v>0</v>
      </c>
      <c r="IXP114" s="511">
        <v>0</v>
      </c>
      <c r="IXQ114" s="511">
        <v>0</v>
      </c>
      <c r="IXR114" s="511">
        <v>0</v>
      </c>
      <c r="IXS114" s="511">
        <v>0</v>
      </c>
      <c r="IXT114" s="511">
        <v>0</v>
      </c>
      <c r="IXU114" s="511">
        <v>0</v>
      </c>
      <c r="IXV114" s="511">
        <v>0</v>
      </c>
      <c r="IXW114" s="511">
        <v>0</v>
      </c>
      <c r="IXX114" s="511">
        <v>0</v>
      </c>
      <c r="IXY114" s="511">
        <v>0</v>
      </c>
      <c r="IXZ114" s="511">
        <v>0</v>
      </c>
      <c r="IYA114" s="511">
        <v>0</v>
      </c>
      <c r="IYB114" s="511">
        <v>0</v>
      </c>
      <c r="IYC114" s="511">
        <v>0</v>
      </c>
      <c r="IYD114" s="511">
        <v>0</v>
      </c>
      <c r="IYE114" s="511">
        <v>0</v>
      </c>
      <c r="IYF114" s="511">
        <v>0</v>
      </c>
      <c r="IYG114" s="511">
        <v>0</v>
      </c>
      <c r="IYH114" s="511">
        <v>0</v>
      </c>
      <c r="IYI114" s="511">
        <v>0</v>
      </c>
      <c r="IYJ114" s="511">
        <v>0</v>
      </c>
      <c r="IYK114" s="511">
        <v>0</v>
      </c>
      <c r="IYL114" s="511">
        <v>0</v>
      </c>
      <c r="IYM114" s="511">
        <v>0</v>
      </c>
      <c r="IYN114" s="511">
        <v>0</v>
      </c>
      <c r="IYO114" s="511">
        <v>0</v>
      </c>
      <c r="IYP114" s="511">
        <v>0</v>
      </c>
      <c r="IYQ114" s="511">
        <v>0</v>
      </c>
      <c r="IYR114" s="511">
        <v>0</v>
      </c>
      <c r="IYS114" s="511">
        <v>0</v>
      </c>
      <c r="IYT114" s="511">
        <v>0</v>
      </c>
      <c r="IYU114" s="511">
        <v>0</v>
      </c>
      <c r="IYV114" s="511">
        <v>0</v>
      </c>
      <c r="IYW114" s="511">
        <v>0</v>
      </c>
      <c r="IYX114" s="511">
        <v>0</v>
      </c>
      <c r="IYY114" s="511">
        <v>0</v>
      </c>
      <c r="IYZ114" s="511">
        <v>0</v>
      </c>
      <c r="IZA114" s="511">
        <v>0</v>
      </c>
      <c r="IZB114" s="511">
        <v>0</v>
      </c>
      <c r="IZC114" s="511">
        <v>0</v>
      </c>
      <c r="IZD114" s="511">
        <v>0</v>
      </c>
      <c r="IZE114" s="511">
        <v>0</v>
      </c>
      <c r="IZF114" s="511">
        <v>0</v>
      </c>
      <c r="IZG114" s="511">
        <v>0</v>
      </c>
      <c r="IZH114" s="511">
        <v>0</v>
      </c>
      <c r="IZI114" s="511">
        <v>0</v>
      </c>
      <c r="IZJ114" s="511">
        <v>0</v>
      </c>
      <c r="IZK114" s="511">
        <v>0</v>
      </c>
      <c r="IZL114" s="511">
        <v>0</v>
      </c>
      <c r="IZM114" s="511">
        <v>0</v>
      </c>
      <c r="IZN114" s="511">
        <v>0</v>
      </c>
      <c r="IZO114" s="511">
        <v>0</v>
      </c>
      <c r="IZP114" s="511">
        <v>0</v>
      </c>
      <c r="IZQ114" s="511">
        <v>0</v>
      </c>
      <c r="IZR114" s="511">
        <v>0</v>
      </c>
      <c r="IZS114" s="511">
        <v>0</v>
      </c>
      <c r="IZT114" s="511">
        <v>0</v>
      </c>
      <c r="IZU114" s="511">
        <v>0</v>
      </c>
      <c r="IZV114" s="511">
        <v>0</v>
      </c>
      <c r="IZW114" s="511">
        <v>0</v>
      </c>
      <c r="IZX114" s="511">
        <v>0</v>
      </c>
      <c r="IZY114" s="511">
        <v>0</v>
      </c>
      <c r="IZZ114" s="511">
        <v>0</v>
      </c>
      <c r="JAA114" s="511">
        <v>0</v>
      </c>
      <c r="JAB114" s="511">
        <v>0</v>
      </c>
      <c r="JAC114" s="511">
        <v>0</v>
      </c>
      <c r="JAD114" s="511">
        <v>0</v>
      </c>
      <c r="JAE114" s="511">
        <v>0</v>
      </c>
      <c r="JAF114" s="511">
        <v>0</v>
      </c>
      <c r="JAG114" s="511">
        <v>0</v>
      </c>
      <c r="JAH114" s="511">
        <v>0</v>
      </c>
      <c r="JAI114" s="511">
        <v>0</v>
      </c>
      <c r="JAJ114" s="511">
        <v>0</v>
      </c>
      <c r="JAK114" s="511">
        <v>0</v>
      </c>
      <c r="JAL114" s="511">
        <v>0</v>
      </c>
      <c r="JAM114" s="511">
        <v>0</v>
      </c>
      <c r="JAN114" s="511">
        <v>0</v>
      </c>
      <c r="JAO114" s="511">
        <v>0</v>
      </c>
      <c r="JAP114" s="511">
        <v>0</v>
      </c>
      <c r="JAQ114" s="511">
        <v>0</v>
      </c>
      <c r="JAR114" s="511">
        <v>0</v>
      </c>
      <c r="JAS114" s="511">
        <v>0</v>
      </c>
      <c r="JAT114" s="511">
        <v>0</v>
      </c>
      <c r="JAU114" s="511">
        <v>0</v>
      </c>
      <c r="JAV114" s="511">
        <v>0</v>
      </c>
      <c r="JAW114" s="511">
        <v>0</v>
      </c>
      <c r="JAX114" s="511">
        <v>0</v>
      </c>
      <c r="JAY114" s="511">
        <v>0</v>
      </c>
      <c r="JAZ114" s="511">
        <v>0</v>
      </c>
      <c r="JBA114" s="511">
        <v>0</v>
      </c>
      <c r="JBB114" s="511">
        <v>0</v>
      </c>
      <c r="JBC114" s="511">
        <v>0</v>
      </c>
      <c r="JBD114" s="511">
        <v>0</v>
      </c>
      <c r="JBE114" s="511">
        <v>0</v>
      </c>
      <c r="JBF114" s="511">
        <v>0</v>
      </c>
      <c r="JBG114" s="511">
        <v>0</v>
      </c>
      <c r="JBH114" s="511">
        <v>0</v>
      </c>
      <c r="JBI114" s="511">
        <v>0</v>
      </c>
      <c r="JBJ114" s="511">
        <v>0</v>
      </c>
      <c r="JBK114" s="511">
        <v>0</v>
      </c>
      <c r="JBL114" s="511">
        <v>0</v>
      </c>
      <c r="JBM114" s="511">
        <v>0</v>
      </c>
      <c r="JBN114" s="511">
        <v>0</v>
      </c>
      <c r="JBO114" s="511">
        <v>0</v>
      </c>
      <c r="JBP114" s="511">
        <v>0</v>
      </c>
      <c r="JBQ114" s="511">
        <v>0</v>
      </c>
      <c r="JBR114" s="511">
        <v>0</v>
      </c>
      <c r="JBS114" s="511">
        <v>0</v>
      </c>
      <c r="JBT114" s="511">
        <v>0</v>
      </c>
      <c r="JBU114" s="511">
        <v>0</v>
      </c>
      <c r="JBV114" s="511">
        <v>0</v>
      </c>
      <c r="JBW114" s="511">
        <v>0</v>
      </c>
      <c r="JBX114" s="511">
        <v>0</v>
      </c>
      <c r="JBY114" s="511">
        <v>0</v>
      </c>
      <c r="JBZ114" s="511">
        <v>0</v>
      </c>
      <c r="JCA114" s="511">
        <v>0</v>
      </c>
      <c r="JCB114" s="511">
        <v>0</v>
      </c>
      <c r="JCC114" s="511">
        <v>0</v>
      </c>
      <c r="JCD114" s="511">
        <v>0</v>
      </c>
      <c r="JCE114" s="511">
        <v>0</v>
      </c>
      <c r="JCF114" s="511">
        <v>0</v>
      </c>
      <c r="JCG114" s="511">
        <v>0</v>
      </c>
      <c r="JCH114" s="511">
        <v>0</v>
      </c>
      <c r="JCI114" s="511">
        <v>0</v>
      </c>
      <c r="JCJ114" s="511">
        <v>0</v>
      </c>
      <c r="JCK114" s="511">
        <v>0</v>
      </c>
      <c r="JCL114" s="511">
        <v>0</v>
      </c>
      <c r="JCM114" s="511">
        <v>0</v>
      </c>
      <c r="JCN114" s="511">
        <v>0</v>
      </c>
      <c r="JCO114" s="511">
        <v>0</v>
      </c>
      <c r="JCP114" s="511">
        <v>0</v>
      </c>
      <c r="JCQ114" s="511">
        <v>0</v>
      </c>
      <c r="JCR114" s="511">
        <v>0</v>
      </c>
      <c r="JCS114" s="511">
        <v>0</v>
      </c>
      <c r="JCT114" s="511">
        <v>0</v>
      </c>
      <c r="JCU114" s="511">
        <v>0</v>
      </c>
      <c r="JCV114" s="511">
        <v>0</v>
      </c>
      <c r="JCW114" s="511">
        <v>0</v>
      </c>
      <c r="JCX114" s="511">
        <v>0</v>
      </c>
      <c r="JCY114" s="511">
        <v>0</v>
      </c>
      <c r="JCZ114" s="511">
        <v>0</v>
      </c>
      <c r="JDA114" s="511">
        <v>0</v>
      </c>
      <c r="JDB114" s="511">
        <v>0</v>
      </c>
      <c r="JDC114" s="511">
        <v>0</v>
      </c>
      <c r="JDD114" s="511">
        <v>0</v>
      </c>
      <c r="JDE114" s="511">
        <v>0</v>
      </c>
      <c r="JDF114" s="511">
        <v>0</v>
      </c>
      <c r="JDG114" s="511">
        <v>0</v>
      </c>
      <c r="JDH114" s="511">
        <v>0</v>
      </c>
      <c r="JDI114" s="511">
        <v>0</v>
      </c>
      <c r="JDJ114" s="511">
        <v>0</v>
      </c>
      <c r="JDK114" s="511">
        <v>0</v>
      </c>
      <c r="JDL114" s="511">
        <v>0</v>
      </c>
      <c r="JDM114" s="511">
        <v>0</v>
      </c>
      <c r="JDN114" s="511">
        <v>0</v>
      </c>
      <c r="JDO114" s="511">
        <v>0</v>
      </c>
      <c r="JDP114" s="511">
        <v>0</v>
      </c>
      <c r="JDQ114" s="511">
        <v>0</v>
      </c>
      <c r="JDR114" s="511">
        <v>0</v>
      </c>
      <c r="JDS114" s="511">
        <v>0</v>
      </c>
      <c r="JDT114" s="511">
        <v>0</v>
      </c>
      <c r="JDU114" s="511">
        <v>0</v>
      </c>
      <c r="JDV114" s="511">
        <v>0</v>
      </c>
      <c r="JDW114" s="511">
        <v>0</v>
      </c>
      <c r="JDX114" s="511">
        <v>0</v>
      </c>
      <c r="JDY114" s="511">
        <v>0</v>
      </c>
      <c r="JDZ114" s="511">
        <v>0</v>
      </c>
      <c r="JEA114" s="511">
        <v>0</v>
      </c>
      <c r="JEB114" s="511">
        <v>0</v>
      </c>
      <c r="JEC114" s="511">
        <v>0</v>
      </c>
      <c r="JED114" s="511">
        <v>0</v>
      </c>
      <c r="JEE114" s="511">
        <v>0</v>
      </c>
      <c r="JEF114" s="511">
        <v>0</v>
      </c>
      <c r="JEG114" s="511">
        <v>0</v>
      </c>
      <c r="JEH114" s="511">
        <v>0</v>
      </c>
      <c r="JEI114" s="511">
        <v>0</v>
      </c>
      <c r="JEJ114" s="511">
        <v>0</v>
      </c>
      <c r="JEK114" s="511">
        <v>0</v>
      </c>
      <c r="JEL114" s="511">
        <v>0</v>
      </c>
      <c r="JEM114" s="511">
        <v>0</v>
      </c>
      <c r="JEN114" s="511">
        <v>0</v>
      </c>
      <c r="JEO114" s="511">
        <v>0</v>
      </c>
      <c r="JEP114" s="511">
        <v>0</v>
      </c>
      <c r="JEQ114" s="511">
        <v>0</v>
      </c>
      <c r="JER114" s="511">
        <v>0</v>
      </c>
      <c r="JES114" s="511">
        <v>0</v>
      </c>
      <c r="JET114" s="511">
        <v>0</v>
      </c>
      <c r="JEU114" s="511">
        <v>0</v>
      </c>
      <c r="JEV114" s="511">
        <v>0</v>
      </c>
      <c r="JEW114" s="511">
        <v>0</v>
      </c>
      <c r="JEX114" s="511">
        <v>0</v>
      </c>
      <c r="JEY114" s="511">
        <v>0</v>
      </c>
      <c r="JEZ114" s="511">
        <v>0</v>
      </c>
      <c r="JFA114" s="511">
        <v>0</v>
      </c>
      <c r="JFB114" s="511">
        <v>0</v>
      </c>
      <c r="JFC114" s="511">
        <v>0</v>
      </c>
      <c r="JFD114" s="511">
        <v>0</v>
      </c>
      <c r="JFE114" s="511">
        <v>0</v>
      </c>
      <c r="JFF114" s="511">
        <v>0</v>
      </c>
      <c r="JFG114" s="511">
        <v>0</v>
      </c>
      <c r="JFH114" s="511">
        <v>0</v>
      </c>
      <c r="JFI114" s="511">
        <v>0</v>
      </c>
      <c r="JFJ114" s="511">
        <v>0</v>
      </c>
      <c r="JFK114" s="511">
        <v>0</v>
      </c>
      <c r="JFL114" s="511">
        <v>0</v>
      </c>
      <c r="JFM114" s="511">
        <v>0</v>
      </c>
      <c r="JFN114" s="511">
        <v>0</v>
      </c>
      <c r="JFO114" s="511">
        <v>0</v>
      </c>
      <c r="JFP114" s="511">
        <v>0</v>
      </c>
      <c r="JFQ114" s="511">
        <v>0</v>
      </c>
      <c r="JFR114" s="511">
        <v>0</v>
      </c>
      <c r="JFS114" s="511">
        <v>0</v>
      </c>
      <c r="JFT114" s="511">
        <v>0</v>
      </c>
      <c r="JFU114" s="511">
        <v>0</v>
      </c>
      <c r="JFV114" s="511">
        <v>0</v>
      </c>
      <c r="JFW114" s="511">
        <v>0</v>
      </c>
      <c r="JFX114" s="511">
        <v>0</v>
      </c>
      <c r="JFY114" s="511">
        <v>0</v>
      </c>
      <c r="JFZ114" s="511">
        <v>0</v>
      </c>
      <c r="JGA114" s="511">
        <v>0</v>
      </c>
      <c r="JGB114" s="511">
        <v>0</v>
      </c>
      <c r="JGC114" s="511">
        <v>0</v>
      </c>
      <c r="JGD114" s="511">
        <v>0</v>
      </c>
      <c r="JGE114" s="511">
        <v>0</v>
      </c>
      <c r="JGF114" s="511">
        <v>0</v>
      </c>
      <c r="JGG114" s="511">
        <v>0</v>
      </c>
      <c r="JGH114" s="511">
        <v>0</v>
      </c>
      <c r="JGI114" s="511">
        <v>0</v>
      </c>
      <c r="JGJ114" s="511">
        <v>0</v>
      </c>
      <c r="JGK114" s="511">
        <v>0</v>
      </c>
      <c r="JGL114" s="511">
        <v>0</v>
      </c>
      <c r="JGM114" s="511">
        <v>0</v>
      </c>
      <c r="JGN114" s="511">
        <v>0</v>
      </c>
      <c r="JGO114" s="511">
        <v>0</v>
      </c>
      <c r="JGP114" s="511">
        <v>0</v>
      </c>
      <c r="JGQ114" s="511">
        <v>0</v>
      </c>
      <c r="JGR114" s="511">
        <v>0</v>
      </c>
      <c r="JGS114" s="511">
        <v>0</v>
      </c>
      <c r="JGT114" s="511">
        <v>0</v>
      </c>
      <c r="JGU114" s="511">
        <v>0</v>
      </c>
      <c r="JGV114" s="511">
        <v>0</v>
      </c>
      <c r="JGW114" s="511">
        <v>0</v>
      </c>
      <c r="JGX114" s="511">
        <v>0</v>
      </c>
      <c r="JGY114" s="511">
        <v>0</v>
      </c>
      <c r="JGZ114" s="511">
        <v>0</v>
      </c>
      <c r="JHA114" s="511">
        <v>0</v>
      </c>
      <c r="JHB114" s="511">
        <v>0</v>
      </c>
      <c r="JHC114" s="511">
        <v>0</v>
      </c>
      <c r="JHD114" s="511">
        <v>0</v>
      </c>
      <c r="JHE114" s="511">
        <v>0</v>
      </c>
      <c r="JHF114" s="511">
        <v>0</v>
      </c>
      <c r="JHG114" s="511">
        <v>0</v>
      </c>
      <c r="JHH114" s="511">
        <v>0</v>
      </c>
      <c r="JHI114" s="511">
        <v>0</v>
      </c>
      <c r="JHJ114" s="511">
        <v>0</v>
      </c>
      <c r="JHK114" s="511">
        <v>0</v>
      </c>
      <c r="JHL114" s="511">
        <v>0</v>
      </c>
      <c r="JHM114" s="511">
        <v>0</v>
      </c>
      <c r="JHN114" s="511">
        <v>0</v>
      </c>
      <c r="JHO114" s="511">
        <v>0</v>
      </c>
      <c r="JHP114" s="511">
        <v>0</v>
      </c>
      <c r="JHQ114" s="511">
        <v>0</v>
      </c>
      <c r="JHR114" s="511">
        <v>0</v>
      </c>
      <c r="JHS114" s="511">
        <v>0</v>
      </c>
      <c r="JHT114" s="511">
        <v>0</v>
      </c>
      <c r="JHU114" s="511">
        <v>0</v>
      </c>
      <c r="JHV114" s="511">
        <v>0</v>
      </c>
      <c r="JHW114" s="511">
        <v>0</v>
      </c>
      <c r="JHX114" s="511">
        <v>0</v>
      </c>
      <c r="JHY114" s="511">
        <v>0</v>
      </c>
      <c r="JHZ114" s="511">
        <v>0</v>
      </c>
      <c r="JIA114" s="511">
        <v>0</v>
      </c>
      <c r="JIB114" s="511">
        <v>0</v>
      </c>
      <c r="JIC114" s="511">
        <v>0</v>
      </c>
      <c r="JID114" s="511">
        <v>0</v>
      </c>
      <c r="JIE114" s="511">
        <v>0</v>
      </c>
      <c r="JIF114" s="511">
        <v>0</v>
      </c>
      <c r="JIG114" s="511">
        <v>0</v>
      </c>
      <c r="JIH114" s="511">
        <v>0</v>
      </c>
      <c r="JII114" s="511">
        <v>0</v>
      </c>
      <c r="JIJ114" s="511">
        <v>0</v>
      </c>
      <c r="JIK114" s="511">
        <v>0</v>
      </c>
      <c r="JIL114" s="511">
        <v>0</v>
      </c>
      <c r="JIM114" s="511">
        <v>0</v>
      </c>
      <c r="JIN114" s="511">
        <v>0</v>
      </c>
      <c r="JIO114" s="511">
        <v>0</v>
      </c>
      <c r="JIP114" s="511">
        <v>0</v>
      </c>
      <c r="JIQ114" s="511">
        <v>0</v>
      </c>
      <c r="JIR114" s="511">
        <v>0</v>
      </c>
      <c r="JIS114" s="511">
        <v>0</v>
      </c>
      <c r="JIT114" s="511">
        <v>0</v>
      </c>
      <c r="JIU114" s="511">
        <v>0</v>
      </c>
      <c r="JIV114" s="511">
        <v>0</v>
      </c>
      <c r="JIW114" s="511">
        <v>0</v>
      </c>
      <c r="JIX114" s="511">
        <v>0</v>
      </c>
      <c r="JIY114" s="511">
        <v>0</v>
      </c>
      <c r="JIZ114" s="511">
        <v>0</v>
      </c>
      <c r="JJA114" s="511">
        <v>0</v>
      </c>
      <c r="JJB114" s="511">
        <v>0</v>
      </c>
      <c r="JJC114" s="511">
        <v>0</v>
      </c>
      <c r="JJD114" s="511">
        <v>0</v>
      </c>
      <c r="JJE114" s="511">
        <v>0</v>
      </c>
      <c r="JJF114" s="511">
        <v>0</v>
      </c>
      <c r="JJG114" s="511">
        <v>0</v>
      </c>
      <c r="JJH114" s="511">
        <v>0</v>
      </c>
      <c r="JJI114" s="511">
        <v>0</v>
      </c>
      <c r="JJJ114" s="511">
        <v>0</v>
      </c>
      <c r="JJK114" s="511">
        <v>0</v>
      </c>
      <c r="JJL114" s="511">
        <v>0</v>
      </c>
      <c r="JJM114" s="511">
        <v>0</v>
      </c>
      <c r="JJN114" s="511">
        <v>0</v>
      </c>
      <c r="JJO114" s="511">
        <v>0</v>
      </c>
      <c r="JJP114" s="511">
        <v>0</v>
      </c>
      <c r="JJQ114" s="511">
        <v>0</v>
      </c>
      <c r="JJR114" s="511">
        <v>0</v>
      </c>
      <c r="JJS114" s="511">
        <v>0</v>
      </c>
      <c r="JJT114" s="511">
        <v>0</v>
      </c>
      <c r="JJU114" s="511">
        <v>0</v>
      </c>
      <c r="JJV114" s="511">
        <v>0</v>
      </c>
      <c r="JJW114" s="511">
        <v>0</v>
      </c>
      <c r="JJX114" s="511">
        <v>0</v>
      </c>
      <c r="JJY114" s="511">
        <v>0</v>
      </c>
      <c r="JJZ114" s="511">
        <v>0</v>
      </c>
      <c r="JKA114" s="511">
        <v>0</v>
      </c>
      <c r="JKB114" s="511">
        <v>0</v>
      </c>
      <c r="JKC114" s="511">
        <v>0</v>
      </c>
      <c r="JKD114" s="511">
        <v>0</v>
      </c>
      <c r="JKE114" s="511">
        <v>0</v>
      </c>
      <c r="JKF114" s="511">
        <v>0</v>
      </c>
      <c r="JKG114" s="511">
        <v>0</v>
      </c>
      <c r="JKH114" s="511">
        <v>0</v>
      </c>
      <c r="JKI114" s="511">
        <v>0</v>
      </c>
      <c r="JKJ114" s="511">
        <v>0</v>
      </c>
      <c r="JKK114" s="511">
        <v>0</v>
      </c>
      <c r="JKL114" s="511">
        <v>0</v>
      </c>
      <c r="JKM114" s="511">
        <v>0</v>
      </c>
      <c r="JKN114" s="511">
        <v>0</v>
      </c>
      <c r="JKO114" s="511">
        <v>0</v>
      </c>
      <c r="JKP114" s="511">
        <v>0</v>
      </c>
      <c r="JKQ114" s="511">
        <v>0</v>
      </c>
      <c r="JKR114" s="511">
        <v>0</v>
      </c>
      <c r="JKS114" s="511">
        <v>0</v>
      </c>
      <c r="JKT114" s="511">
        <v>0</v>
      </c>
      <c r="JKU114" s="511">
        <v>0</v>
      </c>
      <c r="JKV114" s="511">
        <v>0</v>
      </c>
      <c r="JKW114" s="511">
        <v>0</v>
      </c>
      <c r="JKX114" s="511">
        <v>0</v>
      </c>
      <c r="JKY114" s="511">
        <v>0</v>
      </c>
      <c r="JKZ114" s="511">
        <v>0</v>
      </c>
      <c r="JLA114" s="511">
        <v>0</v>
      </c>
      <c r="JLB114" s="511">
        <v>0</v>
      </c>
      <c r="JLC114" s="511">
        <v>0</v>
      </c>
      <c r="JLD114" s="511">
        <v>0</v>
      </c>
      <c r="JLE114" s="511">
        <v>0</v>
      </c>
      <c r="JLF114" s="511">
        <v>0</v>
      </c>
      <c r="JLG114" s="511">
        <v>0</v>
      </c>
      <c r="JLH114" s="511">
        <v>0</v>
      </c>
      <c r="JLI114" s="511">
        <v>0</v>
      </c>
      <c r="JLJ114" s="511">
        <v>0</v>
      </c>
      <c r="JLK114" s="511">
        <v>0</v>
      </c>
      <c r="JLL114" s="511">
        <v>0</v>
      </c>
      <c r="JLM114" s="511">
        <v>0</v>
      </c>
      <c r="JLN114" s="511">
        <v>0</v>
      </c>
      <c r="JLO114" s="511">
        <v>0</v>
      </c>
      <c r="JLP114" s="511">
        <v>0</v>
      </c>
      <c r="JLQ114" s="511">
        <v>0</v>
      </c>
      <c r="JLR114" s="511">
        <v>0</v>
      </c>
      <c r="JLS114" s="511">
        <v>0</v>
      </c>
      <c r="JLT114" s="511">
        <v>0</v>
      </c>
      <c r="JLU114" s="511">
        <v>0</v>
      </c>
      <c r="JLV114" s="511">
        <v>0</v>
      </c>
      <c r="JLW114" s="511">
        <v>0</v>
      </c>
      <c r="JLX114" s="511">
        <v>0</v>
      </c>
      <c r="JLY114" s="511">
        <v>0</v>
      </c>
      <c r="JLZ114" s="511">
        <v>0</v>
      </c>
      <c r="JMA114" s="511">
        <v>0</v>
      </c>
      <c r="JMB114" s="511">
        <v>0</v>
      </c>
      <c r="JMC114" s="511">
        <v>0</v>
      </c>
      <c r="JMD114" s="511">
        <v>0</v>
      </c>
      <c r="JME114" s="511">
        <v>0</v>
      </c>
      <c r="JMF114" s="511">
        <v>0</v>
      </c>
      <c r="JMG114" s="511">
        <v>0</v>
      </c>
      <c r="JMH114" s="511">
        <v>0</v>
      </c>
      <c r="JMI114" s="511">
        <v>0</v>
      </c>
      <c r="JMJ114" s="511">
        <v>0</v>
      </c>
      <c r="JMK114" s="511">
        <v>0</v>
      </c>
      <c r="JML114" s="511">
        <v>0</v>
      </c>
      <c r="JMM114" s="511">
        <v>0</v>
      </c>
      <c r="JMN114" s="511">
        <v>0</v>
      </c>
      <c r="JMO114" s="511">
        <v>0</v>
      </c>
      <c r="JMP114" s="511">
        <v>0</v>
      </c>
      <c r="JMQ114" s="511">
        <v>0</v>
      </c>
      <c r="JMR114" s="511">
        <v>0</v>
      </c>
      <c r="JMS114" s="511">
        <v>0</v>
      </c>
      <c r="JMT114" s="511">
        <v>0</v>
      </c>
      <c r="JMU114" s="511">
        <v>0</v>
      </c>
      <c r="JMV114" s="511">
        <v>0</v>
      </c>
      <c r="JMW114" s="511">
        <v>0</v>
      </c>
      <c r="JMX114" s="511">
        <v>0</v>
      </c>
      <c r="JMY114" s="511">
        <v>0</v>
      </c>
      <c r="JMZ114" s="511">
        <v>0</v>
      </c>
      <c r="JNA114" s="511">
        <v>0</v>
      </c>
      <c r="JNB114" s="511">
        <v>0</v>
      </c>
      <c r="JNC114" s="511">
        <v>0</v>
      </c>
      <c r="JND114" s="511">
        <v>0</v>
      </c>
      <c r="JNE114" s="511">
        <v>0</v>
      </c>
      <c r="JNF114" s="511">
        <v>0</v>
      </c>
      <c r="JNG114" s="511">
        <v>0</v>
      </c>
      <c r="JNH114" s="511">
        <v>0</v>
      </c>
      <c r="JNI114" s="511">
        <v>0</v>
      </c>
      <c r="JNJ114" s="511">
        <v>0</v>
      </c>
      <c r="JNK114" s="511">
        <v>0</v>
      </c>
      <c r="JNL114" s="511">
        <v>0</v>
      </c>
      <c r="JNM114" s="511">
        <v>0</v>
      </c>
      <c r="JNN114" s="511">
        <v>0</v>
      </c>
      <c r="JNO114" s="511">
        <v>0</v>
      </c>
      <c r="JNP114" s="511">
        <v>0</v>
      </c>
      <c r="JNQ114" s="511">
        <v>0</v>
      </c>
      <c r="JNR114" s="511">
        <v>0</v>
      </c>
      <c r="JNS114" s="511">
        <v>0</v>
      </c>
      <c r="JNT114" s="511">
        <v>0</v>
      </c>
      <c r="JNU114" s="511">
        <v>0</v>
      </c>
      <c r="JNV114" s="511">
        <v>0</v>
      </c>
      <c r="JNW114" s="511">
        <v>0</v>
      </c>
      <c r="JNX114" s="511">
        <v>0</v>
      </c>
      <c r="JNY114" s="511">
        <v>0</v>
      </c>
      <c r="JNZ114" s="511">
        <v>0</v>
      </c>
      <c r="JOA114" s="511">
        <v>0</v>
      </c>
      <c r="JOB114" s="511">
        <v>0</v>
      </c>
      <c r="JOC114" s="511">
        <v>0</v>
      </c>
      <c r="JOD114" s="511">
        <v>0</v>
      </c>
      <c r="JOE114" s="511">
        <v>0</v>
      </c>
      <c r="JOF114" s="511">
        <v>0</v>
      </c>
      <c r="JOG114" s="511">
        <v>0</v>
      </c>
      <c r="JOH114" s="511">
        <v>0</v>
      </c>
      <c r="JOI114" s="511">
        <v>0</v>
      </c>
      <c r="JOJ114" s="511">
        <v>0</v>
      </c>
      <c r="JOK114" s="511">
        <v>0</v>
      </c>
      <c r="JOL114" s="511">
        <v>0</v>
      </c>
      <c r="JOM114" s="511">
        <v>0</v>
      </c>
      <c r="JON114" s="511">
        <v>0</v>
      </c>
      <c r="JOO114" s="511">
        <v>0</v>
      </c>
      <c r="JOP114" s="511">
        <v>0</v>
      </c>
      <c r="JOQ114" s="511">
        <v>0</v>
      </c>
      <c r="JOR114" s="511">
        <v>0</v>
      </c>
      <c r="JOS114" s="511">
        <v>0</v>
      </c>
      <c r="JOT114" s="511">
        <v>0</v>
      </c>
      <c r="JOU114" s="511">
        <v>0</v>
      </c>
      <c r="JOV114" s="511">
        <v>0</v>
      </c>
      <c r="JOW114" s="511">
        <v>0</v>
      </c>
      <c r="JOX114" s="511">
        <v>0</v>
      </c>
      <c r="JOY114" s="511">
        <v>0</v>
      </c>
      <c r="JOZ114" s="511">
        <v>0</v>
      </c>
      <c r="JPA114" s="511">
        <v>0</v>
      </c>
      <c r="JPB114" s="511">
        <v>0</v>
      </c>
      <c r="JPC114" s="511">
        <v>0</v>
      </c>
      <c r="JPD114" s="511">
        <v>0</v>
      </c>
      <c r="JPE114" s="511">
        <v>0</v>
      </c>
      <c r="JPF114" s="511">
        <v>0</v>
      </c>
      <c r="JPG114" s="511">
        <v>0</v>
      </c>
      <c r="JPH114" s="511">
        <v>0</v>
      </c>
      <c r="JPI114" s="511">
        <v>0</v>
      </c>
      <c r="JPJ114" s="511">
        <v>0</v>
      </c>
      <c r="JPK114" s="511">
        <v>0</v>
      </c>
      <c r="JPL114" s="511">
        <v>0</v>
      </c>
      <c r="JPM114" s="511">
        <v>0</v>
      </c>
      <c r="JPN114" s="511">
        <v>0</v>
      </c>
      <c r="JPO114" s="511">
        <v>0</v>
      </c>
      <c r="JPP114" s="511">
        <v>0</v>
      </c>
      <c r="JPQ114" s="511">
        <v>0</v>
      </c>
      <c r="JPR114" s="511">
        <v>0</v>
      </c>
      <c r="JPS114" s="511">
        <v>0</v>
      </c>
      <c r="JPT114" s="511">
        <v>0</v>
      </c>
      <c r="JPU114" s="511">
        <v>0</v>
      </c>
      <c r="JPV114" s="511">
        <v>0</v>
      </c>
      <c r="JPW114" s="511">
        <v>0</v>
      </c>
      <c r="JPX114" s="511">
        <v>0</v>
      </c>
      <c r="JPY114" s="511">
        <v>0</v>
      </c>
      <c r="JPZ114" s="511">
        <v>0</v>
      </c>
      <c r="JQA114" s="511">
        <v>0</v>
      </c>
      <c r="JQB114" s="511">
        <v>0</v>
      </c>
      <c r="JQC114" s="511">
        <v>0</v>
      </c>
      <c r="JQD114" s="511">
        <v>0</v>
      </c>
      <c r="JQE114" s="511">
        <v>0</v>
      </c>
      <c r="JQF114" s="511">
        <v>0</v>
      </c>
      <c r="JQG114" s="511">
        <v>0</v>
      </c>
      <c r="JQH114" s="511">
        <v>0</v>
      </c>
      <c r="JQI114" s="511">
        <v>0</v>
      </c>
      <c r="JQJ114" s="511">
        <v>0</v>
      </c>
      <c r="JQK114" s="511">
        <v>0</v>
      </c>
      <c r="JQL114" s="511">
        <v>0</v>
      </c>
      <c r="JQM114" s="511">
        <v>0</v>
      </c>
      <c r="JQN114" s="511">
        <v>0</v>
      </c>
      <c r="JQO114" s="511">
        <v>0</v>
      </c>
      <c r="JQP114" s="511">
        <v>0</v>
      </c>
      <c r="JQQ114" s="511">
        <v>0</v>
      </c>
      <c r="JQR114" s="511">
        <v>0</v>
      </c>
      <c r="JQS114" s="511">
        <v>0</v>
      </c>
      <c r="JQT114" s="511">
        <v>0</v>
      </c>
      <c r="JQU114" s="511">
        <v>0</v>
      </c>
      <c r="JQV114" s="511">
        <v>0</v>
      </c>
      <c r="JQW114" s="511">
        <v>0</v>
      </c>
      <c r="JQX114" s="511">
        <v>0</v>
      </c>
      <c r="JQY114" s="511">
        <v>0</v>
      </c>
      <c r="JQZ114" s="511">
        <v>0</v>
      </c>
      <c r="JRA114" s="511">
        <v>0</v>
      </c>
      <c r="JRB114" s="511">
        <v>0</v>
      </c>
      <c r="JRC114" s="511">
        <v>0</v>
      </c>
      <c r="JRD114" s="511">
        <v>0</v>
      </c>
      <c r="JRE114" s="511">
        <v>0</v>
      </c>
      <c r="JRF114" s="511">
        <v>0</v>
      </c>
      <c r="JRG114" s="511">
        <v>0</v>
      </c>
      <c r="JRH114" s="511">
        <v>0</v>
      </c>
      <c r="JRI114" s="511">
        <v>0</v>
      </c>
      <c r="JRJ114" s="511">
        <v>0</v>
      </c>
      <c r="JRK114" s="511">
        <v>0</v>
      </c>
      <c r="JRL114" s="511">
        <v>0</v>
      </c>
      <c r="JRM114" s="511">
        <v>0</v>
      </c>
      <c r="JRN114" s="511">
        <v>0</v>
      </c>
      <c r="JRO114" s="511">
        <v>0</v>
      </c>
      <c r="JRP114" s="511">
        <v>0</v>
      </c>
      <c r="JRQ114" s="511">
        <v>0</v>
      </c>
      <c r="JRR114" s="511">
        <v>0</v>
      </c>
      <c r="JRS114" s="511">
        <v>0</v>
      </c>
      <c r="JRT114" s="511">
        <v>0</v>
      </c>
      <c r="JRU114" s="511">
        <v>0</v>
      </c>
      <c r="JRV114" s="511">
        <v>0</v>
      </c>
      <c r="JRW114" s="511">
        <v>0</v>
      </c>
      <c r="JRX114" s="511">
        <v>0</v>
      </c>
      <c r="JRY114" s="511">
        <v>0</v>
      </c>
      <c r="JRZ114" s="511">
        <v>0</v>
      </c>
      <c r="JSA114" s="511">
        <v>0</v>
      </c>
      <c r="JSB114" s="511">
        <v>0</v>
      </c>
      <c r="JSC114" s="511">
        <v>0</v>
      </c>
      <c r="JSD114" s="511">
        <v>0</v>
      </c>
      <c r="JSE114" s="511">
        <v>0</v>
      </c>
      <c r="JSF114" s="511">
        <v>0</v>
      </c>
      <c r="JSG114" s="511">
        <v>0</v>
      </c>
      <c r="JSH114" s="511">
        <v>0</v>
      </c>
      <c r="JSI114" s="511">
        <v>0</v>
      </c>
      <c r="JSJ114" s="511">
        <v>0</v>
      </c>
      <c r="JSK114" s="511">
        <v>0</v>
      </c>
      <c r="JSL114" s="511">
        <v>0</v>
      </c>
      <c r="JSM114" s="511">
        <v>0</v>
      </c>
      <c r="JSN114" s="511">
        <v>0</v>
      </c>
      <c r="JSO114" s="511">
        <v>0</v>
      </c>
      <c r="JSP114" s="511">
        <v>0</v>
      </c>
      <c r="JSQ114" s="511">
        <v>0</v>
      </c>
      <c r="JSR114" s="511">
        <v>0</v>
      </c>
      <c r="JSS114" s="511">
        <v>0</v>
      </c>
      <c r="JST114" s="511">
        <v>0</v>
      </c>
      <c r="JSU114" s="511">
        <v>0</v>
      </c>
      <c r="JSV114" s="511">
        <v>0</v>
      </c>
      <c r="JSW114" s="511">
        <v>0</v>
      </c>
      <c r="JSX114" s="511">
        <v>0</v>
      </c>
      <c r="JSY114" s="511">
        <v>0</v>
      </c>
      <c r="JSZ114" s="511">
        <v>0</v>
      </c>
      <c r="JTA114" s="511">
        <v>0</v>
      </c>
      <c r="JTB114" s="511">
        <v>0</v>
      </c>
      <c r="JTC114" s="511">
        <v>0</v>
      </c>
      <c r="JTD114" s="511">
        <v>0</v>
      </c>
      <c r="JTE114" s="511">
        <v>0</v>
      </c>
      <c r="JTF114" s="511">
        <v>0</v>
      </c>
      <c r="JTG114" s="511">
        <v>0</v>
      </c>
      <c r="JTH114" s="511">
        <v>0</v>
      </c>
      <c r="JTI114" s="511">
        <v>0</v>
      </c>
      <c r="JTJ114" s="511">
        <v>0</v>
      </c>
      <c r="JTK114" s="511">
        <v>0</v>
      </c>
      <c r="JTL114" s="511">
        <v>0</v>
      </c>
      <c r="JTM114" s="511">
        <v>0</v>
      </c>
      <c r="JTN114" s="511">
        <v>0</v>
      </c>
      <c r="JTO114" s="511">
        <v>0</v>
      </c>
      <c r="JTP114" s="511">
        <v>0</v>
      </c>
      <c r="JTQ114" s="511">
        <v>0</v>
      </c>
      <c r="JTR114" s="511">
        <v>0</v>
      </c>
      <c r="JTS114" s="511">
        <v>0</v>
      </c>
      <c r="JTT114" s="511">
        <v>0</v>
      </c>
      <c r="JTU114" s="511">
        <v>0</v>
      </c>
      <c r="JTV114" s="511">
        <v>0</v>
      </c>
      <c r="JTW114" s="511">
        <v>0</v>
      </c>
      <c r="JTX114" s="511">
        <v>0</v>
      </c>
      <c r="JTY114" s="511">
        <v>0</v>
      </c>
      <c r="JTZ114" s="511">
        <v>0</v>
      </c>
      <c r="JUA114" s="511">
        <v>0</v>
      </c>
      <c r="JUB114" s="511">
        <v>0</v>
      </c>
      <c r="JUC114" s="511">
        <v>0</v>
      </c>
      <c r="JUD114" s="511">
        <v>0</v>
      </c>
      <c r="JUE114" s="511">
        <v>0</v>
      </c>
      <c r="JUF114" s="511">
        <v>0</v>
      </c>
      <c r="JUG114" s="511">
        <v>0</v>
      </c>
      <c r="JUH114" s="511">
        <v>0</v>
      </c>
      <c r="JUI114" s="511">
        <v>0</v>
      </c>
      <c r="JUJ114" s="511">
        <v>0</v>
      </c>
      <c r="JUK114" s="511">
        <v>0</v>
      </c>
      <c r="JUL114" s="511">
        <v>0</v>
      </c>
      <c r="JUM114" s="511">
        <v>0</v>
      </c>
      <c r="JUN114" s="511">
        <v>0</v>
      </c>
      <c r="JUO114" s="511">
        <v>0</v>
      </c>
      <c r="JUP114" s="511">
        <v>0</v>
      </c>
      <c r="JUQ114" s="511">
        <v>0</v>
      </c>
      <c r="JUR114" s="511">
        <v>0</v>
      </c>
      <c r="JUS114" s="511">
        <v>0</v>
      </c>
      <c r="JUT114" s="511">
        <v>0</v>
      </c>
      <c r="JUU114" s="511">
        <v>0</v>
      </c>
      <c r="JUV114" s="511">
        <v>0</v>
      </c>
      <c r="JUW114" s="511">
        <v>0</v>
      </c>
      <c r="JUX114" s="511">
        <v>0</v>
      </c>
      <c r="JUY114" s="511">
        <v>0</v>
      </c>
      <c r="JUZ114" s="511">
        <v>0</v>
      </c>
      <c r="JVA114" s="511">
        <v>0</v>
      </c>
      <c r="JVB114" s="511">
        <v>0</v>
      </c>
      <c r="JVC114" s="511">
        <v>0</v>
      </c>
      <c r="JVD114" s="511">
        <v>0</v>
      </c>
      <c r="JVE114" s="511">
        <v>0</v>
      </c>
      <c r="JVF114" s="511">
        <v>0</v>
      </c>
      <c r="JVG114" s="511">
        <v>0</v>
      </c>
      <c r="JVH114" s="511">
        <v>0</v>
      </c>
      <c r="JVI114" s="511">
        <v>0</v>
      </c>
      <c r="JVJ114" s="511">
        <v>0</v>
      </c>
      <c r="JVK114" s="511">
        <v>0</v>
      </c>
      <c r="JVL114" s="511">
        <v>0</v>
      </c>
      <c r="JVM114" s="511">
        <v>0</v>
      </c>
      <c r="JVN114" s="511">
        <v>0</v>
      </c>
      <c r="JVO114" s="511">
        <v>0</v>
      </c>
      <c r="JVP114" s="511">
        <v>0</v>
      </c>
      <c r="JVQ114" s="511">
        <v>0</v>
      </c>
      <c r="JVR114" s="511">
        <v>0</v>
      </c>
      <c r="JVS114" s="511">
        <v>0</v>
      </c>
      <c r="JVT114" s="511">
        <v>0</v>
      </c>
      <c r="JVU114" s="511">
        <v>0</v>
      </c>
      <c r="JVV114" s="511">
        <v>0</v>
      </c>
      <c r="JVW114" s="511">
        <v>0</v>
      </c>
      <c r="JVX114" s="511">
        <v>0</v>
      </c>
      <c r="JVY114" s="511">
        <v>0</v>
      </c>
      <c r="JVZ114" s="511">
        <v>0</v>
      </c>
      <c r="JWA114" s="511">
        <v>0</v>
      </c>
      <c r="JWB114" s="511">
        <v>0</v>
      </c>
      <c r="JWC114" s="511">
        <v>0</v>
      </c>
      <c r="JWD114" s="511">
        <v>0</v>
      </c>
      <c r="JWE114" s="511">
        <v>0</v>
      </c>
      <c r="JWF114" s="511">
        <v>0</v>
      </c>
      <c r="JWG114" s="511">
        <v>0</v>
      </c>
      <c r="JWH114" s="511">
        <v>0</v>
      </c>
      <c r="JWI114" s="511">
        <v>0</v>
      </c>
      <c r="JWJ114" s="511">
        <v>0</v>
      </c>
      <c r="JWK114" s="511">
        <v>0</v>
      </c>
      <c r="JWL114" s="511">
        <v>0</v>
      </c>
      <c r="JWM114" s="511">
        <v>0</v>
      </c>
      <c r="JWN114" s="511">
        <v>0</v>
      </c>
      <c r="JWO114" s="511">
        <v>0</v>
      </c>
      <c r="JWP114" s="511">
        <v>0</v>
      </c>
      <c r="JWQ114" s="511">
        <v>0</v>
      </c>
      <c r="JWR114" s="511">
        <v>0</v>
      </c>
      <c r="JWS114" s="511">
        <v>0</v>
      </c>
      <c r="JWT114" s="511">
        <v>0</v>
      </c>
      <c r="JWU114" s="511">
        <v>0</v>
      </c>
      <c r="JWV114" s="511">
        <v>0</v>
      </c>
      <c r="JWW114" s="511">
        <v>0</v>
      </c>
      <c r="JWX114" s="511">
        <v>0</v>
      </c>
      <c r="JWY114" s="511">
        <v>0</v>
      </c>
      <c r="JWZ114" s="511">
        <v>0</v>
      </c>
      <c r="JXA114" s="511">
        <v>0</v>
      </c>
      <c r="JXB114" s="511">
        <v>0</v>
      </c>
      <c r="JXC114" s="511">
        <v>0</v>
      </c>
      <c r="JXD114" s="511">
        <v>0</v>
      </c>
      <c r="JXE114" s="511">
        <v>0</v>
      </c>
      <c r="JXF114" s="511">
        <v>0</v>
      </c>
      <c r="JXG114" s="511">
        <v>0</v>
      </c>
      <c r="JXH114" s="511">
        <v>0</v>
      </c>
      <c r="JXI114" s="511">
        <v>0</v>
      </c>
      <c r="JXJ114" s="511">
        <v>0</v>
      </c>
      <c r="JXK114" s="511">
        <v>0</v>
      </c>
      <c r="JXL114" s="511">
        <v>0</v>
      </c>
      <c r="JXM114" s="511">
        <v>0</v>
      </c>
      <c r="JXN114" s="511">
        <v>0</v>
      </c>
      <c r="JXO114" s="511">
        <v>0</v>
      </c>
      <c r="JXP114" s="511">
        <v>0</v>
      </c>
      <c r="JXQ114" s="511">
        <v>0</v>
      </c>
      <c r="JXR114" s="511">
        <v>0</v>
      </c>
      <c r="JXS114" s="511">
        <v>0</v>
      </c>
      <c r="JXT114" s="511">
        <v>0</v>
      </c>
      <c r="JXU114" s="511">
        <v>0</v>
      </c>
      <c r="JXV114" s="511">
        <v>0</v>
      </c>
      <c r="JXW114" s="511">
        <v>0</v>
      </c>
      <c r="JXX114" s="511">
        <v>0</v>
      </c>
      <c r="JXY114" s="511">
        <v>0</v>
      </c>
      <c r="JXZ114" s="511">
        <v>0</v>
      </c>
      <c r="JYA114" s="511">
        <v>0</v>
      </c>
      <c r="JYB114" s="511">
        <v>0</v>
      </c>
      <c r="JYC114" s="511">
        <v>0</v>
      </c>
      <c r="JYD114" s="511">
        <v>0</v>
      </c>
      <c r="JYE114" s="511">
        <v>0</v>
      </c>
      <c r="JYF114" s="511">
        <v>0</v>
      </c>
      <c r="JYG114" s="511">
        <v>0</v>
      </c>
      <c r="JYH114" s="511">
        <v>0</v>
      </c>
      <c r="JYI114" s="511">
        <v>0</v>
      </c>
      <c r="JYJ114" s="511">
        <v>0</v>
      </c>
      <c r="JYK114" s="511">
        <v>0</v>
      </c>
      <c r="JYL114" s="511">
        <v>0</v>
      </c>
      <c r="JYM114" s="511">
        <v>0</v>
      </c>
      <c r="JYN114" s="511">
        <v>0</v>
      </c>
      <c r="JYO114" s="511">
        <v>0</v>
      </c>
      <c r="JYP114" s="511">
        <v>0</v>
      </c>
      <c r="JYQ114" s="511">
        <v>0</v>
      </c>
      <c r="JYR114" s="511">
        <v>0</v>
      </c>
      <c r="JYS114" s="511">
        <v>0</v>
      </c>
      <c r="JYT114" s="511">
        <v>0</v>
      </c>
      <c r="JYU114" s="511">
        <v>0</v>
      </c>
      <c r="JYV114" s="511">
        <v>0</v>
      </c>
      <c r="JYW114" s="511">
        <v>0</v>
      </c>
      <c r="JYX114" s="511">
        <v>0</v>
      </c>
      <c r="JYY114" s="511">
        <v>0</v>
      </c>
      <c r="JYZ114" s="511">
        <v>0</v>
      </c>
      <c r="JZA114" s="511">
        <v>0</v>
      </c>
      <c r="JZB114" s="511">
        <v>0</v>
      </c>
      <c r="JZC114" s="511">
        <v>0</v>
      </c>
      <c r="JZD114" s="511">
        <v>0</v>
      </c>
      <c r="JZE114" s="511">
        <v>0</v>
      </c>
      <c r="JZF114" s="511">
        <v>0</v>
      </c>
      <c r="JZG114" s="511">
        <v>0</v>
      </c>
      <c r="JZH114" s="511">
        <v>0</v>
      </c>
      <c r="JZI114" s="511">
        <v>0</v>
      </c>
      <c r="JZJ114" s="511">
        <v>0</v>
      </c>
      <c r="JZK114" s="511">
        <v>0</v>
      </c>
      <c r="JZL114" s="511">
        <v>0</v>
      </c>
      <c r="JZM114" s="511">
        <v>0</v>
      </c>
      <c r="JZN114" s="511">
        <v>0</v>
      </c>
      <c r="JZO114" s="511">
        <v>0</v>
      </c>
      <c r="JZP114" s="511">
        <v>0</v>
      </c>
      <c r="JZQ114" s="511">
        <v>0</v>
      </c>
      <c r="JZR114" s="511">
        <v>0</v>
      </c>
      <c r="JZS114" s="511">
        <v>0</v>
      </c>
      <c r="JZT114" s="511">
        <v>0</v>
      </c>
      <c r="JZU114" s="511">
        <v>0</v>
      </c>
      <c r="JZV114" s="511">
        <v>0</v>
      </c>
      <c r="JZW114" s="511">
        <v>0</v>
      </c>
      <c r="JZX114" s="511">
        <v>0</v>
      </c>
      <c r="JZY114" s="511">
        <v>0</v>
      </c>
      <c r="JZZ114" s="511">
        <v>0</v>
      </c>
      <c r="KAA114" s="511">
        <v>0</v>
      </c>
      <c r="KAB114" s="511">
        <v>0</v>
      </c>
      <c r="KAC114" s="511">
        <v>0</v>
      </c>
      <c r="KAD114" s="511">
        <v>0</v>
      </c>
      <c r="KAE114" s="511">
        <v>0</v>
      </c>
      <c r="KAF114" s="511">
        <v>0</v>
      </c>
      <c r="KAG114" s="511">
        <v>0</v>
      </c>
      <c r="KAH114" s="511">
        <v>0</v>
      </c>
      <c r="KAI114" s="511">
        <v>0</v>
      </c>
      <c r="KAJ114" s="511">
        <v>0</v>
      </c>
      <c r="KAK114" s="511">
        <v>0</v>
      </c>
      <c r="KAL114" s="511">
        <v>0</v>
      </c>
      <c r="KAM114" s="511">
        <v>0</v>
      </c>
      <c r="KAN114" s="511">
        <v>0</v>
      </c>
      <c r="KAO114" s="511">
        <v>0</v>
      </c>
      <c r="KAP114" s="511">
        <v>0</v>
      </c>
      <c r="KAQ114" s="511">
        <v>0</v>
      </c>
      <c r="KAR114" s="511">
        <v>0</v>
      </c>
      <c r="KAS114" s="511">
        <v>0</v>
      </c>
      <c r="KAT114" s="511">
        <v>0</v>
      </c>
      <c r="KAU114" s="511">
        <v>0</v>
      </c>
      <c r="KAV114" s="511">
        <v>0</v>
      </c>
      <c r="KAW114" s="511">
        <v>0</v>
      </c>
      <c r="KAX114" s="511">
        <v>0</v>
      </c>
      <c r="KAY114" s="511">
        <v>0</v>
      </c>
      <c r="KAZ114" s="511">
        <v>0</v>
      </c>
      <c r="KBA114" s="511">
        <v>0</v>
      </c>
      <c r="KBB114" s="511">
        <v>0</v>
      </c>
      <c r="KBC114" s="511">
        <v>0</v>
      </c>
      <c r="KBD114" s="511">
        <v>0</v>
      </c>
      <c r="KBE114" s="511">
        <v>0</v>
      </c>
      <c r="KBF114" s="511">
        <v>0</v>
      </c>
      <c r="KBG114" s="511">
        <v>0</v>
      </c>
      <c r="KBH114" s="511">
        <v>0</v>
      </c>
      <c r="KBI114" s="511">
        <v>0</v>
      </c>
      <c r="KBJ114" s="511">
        <v>0</v>
      </c>
      <c r="KBK114" s="511">
        <v>0</v>
      </c>
      <c r="KBL114" s="511">
        <v>0</v>
      </c>
      <c r="KBM114" s="511">
        <v>0</v>
      </c>
      <c r="KBN114" s="511">
        <v>0</v>
      </c>
      <c r="KBO114" s="511">
        <v>0</v>
      </c>
      <c r="KBP114" s="511">
        <v>0</v>
      </c>
      <c r="KBQ114" s="511">
        <v>0</v>
      </c>
      <c r="KBR114" s="511">
        <v>0</v>
      </c>
      <c r="KBS114" s="511">
        <v>0</v>
      </c>
      <c r="KBT114" s="511">
        <v>0</v>
      </c>
      <c r="KBU114" s="511">
        <v>0</v>
      </c>
      <c r="KBV114" s="511">
        <v>0</v>
      </c>
      <c r="KBW114" s="511">
        <v>0</v>
      </c>
      <c r="KBX114" s="511">
        <v>0</v>
      </c>
      <c r="KBY114" s="511">
        <v>0</v>
      </c>
      <c r="KBZ114" s="511">
        <v>0</v>
      </c>
      <c r="KCA114" s="511">
        <v>0</v>
      </c>
      <c r="KCB114" s="511">
        <v>0</v>
      </c>
      <c r="KCC114" s="511">
        <v>0</v>
      </c>
      <c r="KCD114" s="511">
        <v>0</v>
      </c>
      <c r="KCE114" s="511">
        <v>0</v>
      </c>
      <c r="KCF114" s="511">
        <v>0</v>
      </c>
      <c r="KCG114" s="511">
        <v>0</v>
      </c>
      <c r="KCH114" s="511">
        <v>0</v>
      </c>
      <c r="KCI114" s="511">
        <v>0</v>
      </c>
      <c r="KCJ114" s="511">
        <v>0</v>
      </c>
      <c r="KCK114" s="511">
        <v>0</v>
      </c>
      <c r="KCL114" s="511">
        <v>0</v>
      </c>
      <c r="KCM114" s="511">
        <v>0</v>
      </c>
      <c r="KCN114" s="511">
        <v>0</v>
      </c>
      <c r="KCO114" s="511">
        <v>0</v>
      </c>
      <c r="KCP114" s="511">
        <v>0</v>
      </c>
      <c r="KCQ114" s="511">
        <v>0</v>
      </c>
      <c r="KCR114" s="511">
        <v>0</v>
      </c>
      <c r="KCS114" s="511">
        <v>0</v>
      </c>
      <c r="KCT114" s="511">
        <v>0</v>
      </c>
      <c r="KCU114" s="511">
        <v>0</v>
      </c>
      <c r="KCV114" s="511">
        <v>0</v>
      </c>
      <c r="KCW114" s="511">
        <v>0</v>
      </c>
      <c r="KCX114" s="511">
        <v>0</v>
      </c>
      <c r="KCY114" s="511">
        <v>0</v>
      </c>
      <c r="KCZ114" s="511">
        <v>0</v>
      </c>
      <c r="KDA114" s="511">
        <v>0</v>
      </c>
      <c r="KDB114" s="511">
        <v>0</v>
      </c>
      <c r="KDC114" s="511">
        <v>0</v>
      </c>
      <c r="KDD114" s="511">
        <v>0</v>
      </c>
      <c r="KDE114" s="511">
        <v>0</v>
      </c>
      <c r="KDF114" s="511">
        <v>0</v>
      </c>
      <c r="KDG114" s="511">
        <v>0</v>
      </c>
      <c r="KDH114" s="511">
        <v>0</v>
      </c>
      <c r="KDI114" s="511">
        <v>0</v>
      </c>
      <c r="KDJ114" s="511">
        <v>0</v>
      </c>
      <c r="KDK114" s="511">
        <v>0</v>
      </c>
      <c r="KDL114" s="511">
        <v>0</v>
      </c>
      <c r="KDM114" s="511">
        <v>0</v>
      </c>
      <c r="KDN114" s="511">
        <v>0</v>
      </c>
      <c r="KDO114" s="511">
        <v>0</v>
      </c>
      <c r="KDP114" s="511">
        <v>0</v>
      </c>
      <c r="KDQ114" s="511">
        <v>0</v>
      </c>
      <c r="KDR114" s="511">
        <v>0</v>
      </c>
      <c r="KDS114" s="511">
        <v>0</v>
      </c>
      <c r="KDT114" s="511">
        <v>0</v>
      </c>
      <c r="KDU114" s="511">
        <v>0</v>
      </c>
      <c r="KDV114" s="511">
        <v>0</v>
      </c>
      <c r="KDW114" s="511">
        <v>0</v>
      </c>
      <c r="KDX114" s="511">
        <v>0</v>
      </c>
      <c r="KDY114" s="511">
        <v>0</v>
      </c>
      <c r="KDZ114" s="511">
        <v>0</v>
      </c>
      <c r="KEA114" s="511">
        <v>0</v>
      </c>
      <c r="KEB114" s="511">
        <v>0</v>
      </c>
      <c r="KEC114" s="511">
        <v>0</v>
      </c>
      <c r="KED114" s="511">
        <v>0</v>
      </c>
      <c r="KEE114" s="511">
        <v>0</v>
      </c>
      <c r="KEF114" s="511">
        <v>0</v>
      </c>
      <c r="KEG114" s="511">
        <v>0</v>
      </c>
      <c r="KEH114" s="511">
        <v>0</v>
      </c>
      <c r="KEI114" s="511">
        <v>0</v>
      </c>
      <c r="KEJ114" s="511">
        <v>0</v>
      </c>
      <c r="KEK114" s="511">
        <v>0</v>
      </c>
      <c r="KEL114" s="511">
        <v>0</v>
      </c>
      <c r="KEM114" s="511">
        <v>0</v>
      </c>
      <c r="KEN114" s="511">
        <v>0</v>
      </c>
      <c r="KEO114" s="511">
        <v>0</v>
      </c>
      <c r="KEP114" s="511">
        <v>0</v>
      </c>
      <c r="KEQ114" s="511">
        <v>0</v>
      </c>
      <c r="KER114" s="511">
        <v>0</v>
      </c>
      <c r="KES114" s="511">
        <v>0</v>
      </c>
      <c r="KET114" s="511">
        <v>0</v>
      </c>
      <c r="KEU114" s="511">
        <v>0</v>
      </c>
      <c r="KEV114" s="511">
        <v>0</v>
      </c>
      <c r="KEW114" s="511">
        <v>0</v>
      </c>
      <c r="KEX114" s="511">
        <v>0</v>
      </c>
      <c r="KEY114" s="511">
        <v>0</v>
      </c>
      <c r="KEZ114" s="511">
        <v>0</v>
      </c>
      <c r="KFA114" s="511">
        <v>0</v>
      </c>
      <c r="KFB114" s="511">
        <v>0</v>
      </c>
      <c r="KFC114" s="511">
        <v>0</v>
      </c>
      <c r="KFD114" s="511">
        <v>0</v>
      </c>
      <c r="KFE114" s="511">
        <v>0</v>
      </c>
      <c r="KFF114" s="511">
        <v>0</v>
      </c>
      <c r="KFG114" s="511">
        <v>0</v>
      </c>
      <c r="KFH114" s="511">
        <v>0</v>
      </c>
      <c r="KFI114" s="511">
        <v>0</v>
      </c>
      <c r="KFJ114" s="511">
        <v>0</v>
      </c>
      <c r="KFK114" s="511">
        <v>0</v>
      </c>
      <c r="KFL114" s="511">
        <v>0</v>
      </c>
      <c r="KFM114" s="511">
        <v>0</v>
      </c>
      <c r="KFN114" s="511">
        <v>0</v>
      </c>
      <c r="KFO114" s="511">
        <v>0</v>
      </c>
      <c r="KFP114" s="511">
        <v>0</v>
      </c>
      <c r="KFQ114" s="511">
        <v>0</v>
      </c>
      <c r="KFR114" s="511">
        <v>0</v>
      </c>
      <c r="KFS114" s="511">
        <v>0</v>
      </c>
      <c r="KFT114" s="511">
        <v>0</v>
      </c>
      <c r="KFU114" s="511">
        <v>0</v>
      </c>
      <c r="KFV114" s="511">
        <v>0</v>
      </c>
      <c r="KFW114" s="511">
        <v>0</v>
      </c>
      <c r="KFX114" s="511">
        <v>0</v>
      </c>
      <c r="KFY114" s="511">
        <v>0</v>
      </c>
      <c r="KFZ114" s="511">
        <v>0</v>
      </c>
      <c r="KGA114" s="511">
        <v>0</v>
      </c>
      <c r="KGB114" s="511">
        <v>0</v>
      </c>
      <c r="KGC114" s="511">
        <v>0</v>
      </c>
      <c r="KGD114" s="511">
        <v>0</v>
      </c>
      <c r="KGE114" s="511">
        <v>0</v>
      </c>
      <c r="KGF114" s="511">
        <v>0</v>
      </c>
      <c r="KGG114" s="511">
        <v>0</v>
      </c>
      <c r="KGH114" s="511">
        <v>0</v>
      </c>
      <c r="KGI114" s="511">
        <v>0</v>
      </c>
      <c r="KGJ114" s="511">
        <v>0</v>
      </c>
      <c r="KGK114" s="511">
        <v>0</v>
      </c>
      <c r="KGL114" s="511">
        <v>0</v>
      </c>
      <c r="KGM114" s="511">
        <v>0</v>
      </c>
      <c r="KGN114" s="511">
        <v>0</v>
      </c>
      <c r="KGO114" s="511">
        <v>0</v>
      </c>
      <c r="KGP114" s="511">
        <v>0</v>
      </c>
      <c r="KGQ114" s="511">
        <v>0</v>
      </c>
      <c r="KGR114" s="511">
        <v>0</v>
      </c>
      <c r="KGS114" s="511">
        <v>0</v>
      </c>
      <c r="KGT114" s="511">
        <v>0</v>
      </c>
      <c r="KGU114" s="511">
        <v>0</v>
      </c>
      <c r="KGV114" s="511">
        <v>0</v>
      </c>
      <c r="KGW114" s="511">
        <v>0</v>
      </c>
      <c r="KGX114" s="511">
        <v>0</v>
      </c>
      <c r="KGY114" s="511">
        <v>0</v>
      </c>
      <c r="KGZ114" s="511">
        <v>0</v>
      </c>
      <c r="KHA114" s="511">
        <v>0</v>
      </c>
      <c r="KHB114" s="511">
        <v>0</v>
      </c>
      <c r="KHC114" s="511">
        <v>0</v>
      </c>
      <c r="KHD114" s="511">
        <v>0</v>
      </c>
      <c r="KHE114" s="511">
        <v>0</v>
      </c>
      <c r="KHF114" s="511">
        <v>0</v>
      </c>
      <c r="KHG114" s="511">
        <v>0</v>
      </c>
      <c r="KHH114" s="511">
        <v>0</v>
      </c>
      <c r="KHI114" s="511">
        <v>0</v>
      </c>
      <c r="KHJ114" s="511">
        <v>0</v>
      </c>
      <c r="KHK114" s="511">
        <v>0</v>
      </c>
      <c r="KHL114" s="511">
        <v>0</v>
      </c>
      <c r="KHM114" s="511">
        <v>0</v>
      </c>
      <c r="KHN114" s="511">
        <v>0</v>
      </c>
      <c r="KHO114" s="511">
        <v>0</v>
      </c>
      <c r="KHP114" s="511">
        <v>0</v>
      </c>
      <c r="KHQ114" s="511">
        <v>0</v>
      </c>
      <c r="KHR114" s="511">
        <v>0</v>
      </c>
      <c r="KHS114" s="511">
        <v>0</v>
      </c>
      <c r="KHT114" s="511">
        <v>0</v>
      </c>
      <c r="KHU114" s="511">
        <v>0</v>
      </c>
      <c r="KHV114" s="511">
        <v>0</v>
      </c>
      <c r="KHW114" s="511">
        <v>0</v>
      </c>
      <c r="KHX114" s="511">
        <v>0</v>
      </c>
      <c r="KHY114" s="511">
        <v>0</v>
      </c>
      <c r="KHZ114" s="511">
        <v>0</v>
      </c>
      <c r="KIA114" s="511">
        <v>0</v>
      </c>
      <c r="KIB114" s="511">
        <v>0</v>
      </c>
      <c r="KIC114" s="511">
        <v>0</v>
      </c>
      <c r="KID114" s="511">
        <v>0</v>
      </c>
      <c r="KIE114" s="511">
        <v>0</v>
      </c>
      <c r="KIF114" s="511">
        <v>0</v>
      </c>
      <c r="KIG114" s="511">
        <v>0</v>
      </c>
      <c r="KIH114" s="511">
        <v>0</v>
      </c>
      <c r="KII114" s="511">
        <v>0</v>
      </c>
      <c r="KIJ114" s="511">
        <v>0</v>
      </c>
      <c r="KIK114" s="511">
        <v>0</v>
      </c>
      <c r="KIL114" s="511">
        <v>0</v>
      </c>
      <c r="KIM114" s="511">
        <v>0</v>
      </c>
      <c r="KIN114" s="511">
        <v>0</v>
      </c>
      <c r="KIO114" s="511">
        <v>0</v>
      </c>
      <c r="KIP114" s="511">
        <v>0</v>
      </c>
      <c r="KIQ114" s="511">
        <v>0</v>
      </c>
      <c r="KIR114" s="511">
        <v>0</v>
      </c>
      <c r="KIS114" s="511">
        <v>0</v>
      </c>
      <c r="KIT114" s="511">
        <v>0</v>
      </c>
      <c r="KIU114" s="511">
        <v>0</v>
      </c>
      <c r="KIV114" s="511">
        <v>0</v>
      </c>
      <c r="KIW114" s="511">
        <v>0</v>
      </c>
      <c r="KIX114" s="511">
        <v>0</v>
      </c>
      <c r="KIY114" s="511">
        <v>0</v>
      </c>
      <c r="KIZ114" s="511">
        <v>0</v>
      </c>
      <c r="KJA114" s="511">
        <v>0</v>
      </c>
      <c r="KJB114" s="511">
        <v>0</v>
      </c>
      <c r="KJC114" s="511">
        <v>0</v>
      </c>
      <c r="KJD114" s="511">
        <v>0</v>
      </c>
      <c r="KJE114" s="511">
        <v>0</v>
      </c>
      <c r="KJF114" s="511">
        <v>0</v>
      </c>
      <c r="KJG114" s="511">
        <v>0</v>
      </c>
      <c r="KJH114" s="511">
        <v>0</v>
      </c>
      <c r="KJI114" s="511">
        <v>0</v>
      </c>
      <c r="KJJ114" s="511">
        <v>0</v>
      </c>
      <c r="KJK114" s="511">
        <v>0</v>
      </c>
      <c r="KJL114" s="511">
        <v>0</v>
      </c>
      <c r="KJM114" s="511">
        <v>0</v>
      </c>
      <c r="KJN114" s="511">
        <v>0</v>
      </c>
      <c r="KJO114" s="511">
        <v>0</v>
      </c>
      <c r="KJP114" s="511">
        <v>0</v>
      </c>
      <c r="KJQ114" s="511">
        <v>0</v>
      </c>
      <c r="KJR114" s="511">
        <v>0</v>
      </c>
      <c r="KJS114" s="511">
        <v>0</v>
      </c>
      <c r="KJT114" s="511">
        <v>0</v>
      </c>
      <c r="KJU114" s="511">
        <v>0</v>
      </c>
      <c r="KJV114" s="511">
        <v>0</v>
      </c>
      <c r="KJW114" s="511">
        <v>0</v>
      </c>
      <c r="KJX114" s="511">
        <v>0</v>
      </c>
      <c r="KJY114" s="511">
        <v>0</v>
      </c>
      <c r="KJZ114" s="511">
        <v>0</v>
      </c>
      <c r="KKA114" s="511">
        <v>0</v>
      </c>
      <c r="KKB114" s="511">
        <v>0</v>
      </c>
      <c r="KKC114" s="511">
        <v>0</v>
      </c>
      <c r="KKD114" s="511">
        <v>0</v>
      </c>
      <c r="KKE114" s="511">
        <v>0</v>
      </c>
      <c r="KKF114" s="511">
        <v>0</v>
      </c>
      <c r="KKG114" s="511">
        <v>0</v>
      </c>
      <c r="KKH114" s="511">
        <v>0</v>
      </c>
      <c r="KKI114" s="511">
        <v>0</v>
      </c>
      <c r="KKJ114" s="511">
        <v>0</v>
      </c>
      <c r="KKK114" s="511">
        <v>0</v>
      </c>
      <c r="KKL114" s="511">
        <v>0</v>
      </c>
      <c r="KKM114" s="511">
        <v>0</v>
      </c>
      <c r="KKN114" s="511">
        <v>0</v>
      </c>
      <c r="KKO114" s="511">
        <v>0</v>
      </c>
      <c r="KKP114" s="511">
        <v>0</v>
      </c>
      <c r="KKQ114" s="511">
        <v>0</v>
      </c>
      <c r="KKR114" s="511">
        <v>0</v>
      </c>
      <c r="KKS114" s="511">
        <v>0</v>
      </c>
      <c r="KKT114" s="511">
        <v>0</v>
      </c>
      <c r="KKU114" s="511">
        <v>0</v>
      </c>
      <c r="KKV114" s="511">
        <v>0</v>
      </c>
      <c r="KKW114" s="511">
        <v>0</v>
      </c>
      <c r="KKX114" s="511">
        <v>0</v>
      </c>
      <c r="KKY114" s="511">
        <v>0</v>
      </c>
      <c r="KKZ114" s="511">
        <v>0</v>
      </c>
      <c r="KLA114" s="511">
        <v>0</v>
      </c>
      <c r="KLB114" s="511">
        <v>0</v>
      </c>
      <c r="KLC114" s="511">
        <v>0</v>
      </c>
      <c r="KLD114" s="511">
        <v>0</v>
      </c>
      <c r="KLE114" s="511">
        <v>0</v>
      </c>
      <c r="KLF114" s="511">
        <v>0</v>
      </c>
      <c r="KLG114" s="511">
        <v>0</v>
      </c>
      <c r="KLH114" s="511">
        <v>0</v>
      </c>
      <c r="KLI114" s="511">
        <v>0</v>
      </c>
      <c r="KLJ114" s="511">
        <v>0</v>
      </c>
      <c r="KLK114" s="511">
        <v>0</v>
      </c>
      <c r="KLL114" s="511">
        <v>0</v>
      </c>
      <c r="KLM114" s="511">
        <v>0</v>
      </c>
      <c r="KLN114" s="511">
        <v>0</v>
      </c>
      <c r="KLO114" s="511">
        <v>0</v>
      </c>
      <c r="KLP114" s="511">
        <v>0</v>
      </c>
      <c r="KLQ114" s="511">
        <v>0</v>
      </c>
      <c r="KLR114" s="511">
        <v>0</v>
      </c>
      <c r="KLS114" s="511">
        <v>0</v>
      </c>
      <c r="KLT114" s="511">
        <v>0</v>
      </c>
      <c r="KLU114" s="511">
        <v>0</v>
      </c>
      <c r="KLV114" s="511">
        <v>0</v>
      </c>
      <c r="KLW114" s="511">
        <v>0</v>
      </c>
      <c r="KLX114" s="511">
        <v>0</v>
      </c>
      <c r="KLY114" s="511">
        <v>0</v>
      </c>
      <c r="KLZ114" s="511">
        <v>0</v>
      </c>
      <c r="KMA114" s="511">
        <v>0</v>
      </c>
      <c r="KMB114" s="511">
        <v>0</v>
      </c>
      <c r="KMC114" s="511">
        <v>0</v>
      </c>
      <c r="KMD114" s="511">
        <v>0</v>
      </c>
      <c r="KME114" s="511">
        <v>0</v>
      </c>
      <c r="KMF114" s="511">
        <v>0</v>
      </c>
      <c r="KMG114" s="511">
        <v>0</v>
      </c>
      <c r="KMH114" s="511">
        <v>0</v>
      </c>
      <c r="KMI114" s="511">
        <v>0</v>
      </c>
      <c r="KMJ114" s="511">
        <v>0</v>
      </c>
      <c r="KMK114" s="511">
        <v>0</v>
      </c>
      <c r="KML114" s="511">
        <v>0</v>
      </c>
      <c r="KMM114" s="511">
        <v>0</v>
      </c>
      <c r="KMN114" s="511">
        <v>0</v>
      </c>
      <c r="KMO114" s="511">
        <v>0</v>
      </c>
      <c r="KMP114" s="511">
        <v>0</v>
      </c>
      <c r="KMQ114" s="511">
        <v>0</v>
      </c>
      <c r="KMR114" s="511">
        <v>0</v>
      </c>
      <c r="KMS114" s="511">
        <v>0</v>
      </c>
      <c r="KMT114" s="511">
        <v>0</v>
      </c>
      <c r="KMU114" s="511">
        <v>0</v>
      </c>
      <c r="KMV114" s="511">
        <v>0</v>
      </c>
      <c r="KMW114" s="511">
        <v>0</v>
      </c>
      <c r="KMX114" s="511">
        <v>0</v>
      </c>
      <c r="KMY114" s="511">
        <v>0</v>
      </c>
      <c r="KMZ114" s="511">
        <v>0</v>
      </c>
      <c r="KNA114" s="511">
        <v>0</v>
      </c>
      <c r="KNB114" s="511">
        <v>0</v>
      </c>
      <c r="KNC114" s="511">
        <v>0</v>
      </c>
      <c r="KND114" s="511">
        <v>0</v>
      </c>
      <c r="KNE114" s="511">
        <v>0</v>
      </c>
      <c r="KNF114" s="511">
        <v>0</v>
      </c>
      <c r="KNG114" s="511">
        <v>0</v>
      </c>
      <c r="KNH114" s="511">
        <v>0</v>
      </c>
      <c r="KNI114" s="511">
        <v>0</v>
      </c>
      <c r="KNJ114" s="511">
        <v>0</v>
      </c>
      <c r="KNK114" s="511">
        <v>0</v>
      </c>
      <c r="KNL114" s="511">
        <v>0</v>
      </c>
      <c r="KNM114" s="511">
        <v>0</v>
      </c>
      <c r="KNN114" s="511">
        <v>0</v>
      </c>
      <c r="KNO114" s="511">
        <v>0</v>
      </c>
      <c r="KNP114" s="511">
        <v>0</v>
      </c>
      <c r="KNQ114" s="511">
        <v>0</v>
      </c>
      <c r="KNR114" s="511">
        <v>0</v>
      </c>
      <c r="KNS114" s="511">
        <v>0</v>
      </c>
      <c r="KNT114" s="511">
        <v>0</v>
      </c>
      <c r="KNU114" s="511">
        <v>0</v>
      </c>
      <c r="KNV114" s="511">
        <v>0</v>
      </c>
      <c r="KNW114" s="511">
        <v>0</v>
      </c>
      <c r="KNX114" s="511">
        <v>0</v>
      </c>
      <c r="KNY114" s="511">
        <v>0</v>
      </c>
      <c r="KNZ114" s="511">
        <v>0</v>
      </c>
      <c r="KOA114" s="511">
        <v>0</v>
      </c>
      <c r="KOB114" s="511">
        <v>0</v>
      </c>
      <c r="KOC114" s="511">
        <v>0</v>
      </c>
      <c r="KOD114" s="511">
        <v>0</v>
      </c>
      <c r="KOE114" s="511">
        <v>0</v>
      </c>
      <c r="KOF114" s="511">
        <v>0</v>
      </c>
      <c r="KOG114" s="511">
        <v>0</v>
      </c>
      <c r="KOH114" s="511">
        <v>0</v>
      </c>
      <c r="KOI114" s="511">
        <v>0</v>
      </c>
      <c r="KOJ114" s="511">
        <v>0</v>
      </c>
      <c r="KOK114" s="511">
        <v>0</v>
      </c>
      <c r="KOL114" s="511">
        <v>0</v>
      </c>
      <c r="KOM114" s="511">
        <v>0</v>
      </c>
      <c r="KON114" s="511">
        <v>0</v>
      </c>
      <c r="KOO114" s="511">
        <v>0</v>
      </c>
      <c r="KOP114" s="511">
        <v>0</v>
      </c>
      <c r="KOQ114" s="511">
        <v>0</v>
      </c>
      <c r="KOR114" s="511">
        <v>0</v>
      </c>
      <c r="KOS114" s="511">
        <v>0</v>
      </c>
      <c r="KOT114" s="511">
        <v>0</v>
      </c>
      <c r="KOU114" s="511">
        <v>0</v>
      </c>
      <c r="KOV114" s="511">
        <v>0</v>
      </c>
      <c r="KOW114" s="511">
        <v>0</v>
      </c>
      <c r="KOX114" s="511">
        <v>0</v>
      </c>
      <c r="KOY114" s="511">
        <v>0</v>
      </c>
      <c r="KOZ114" s="511">
        <v>0</v>
      </c>
      <c r="KPA114" s="511">
        <v>0</v>
      </c>
      <c r="KPB114" s="511">
        <v>0</v>
      </c>
      <c r="KPC114" s="511">
        <v>0</v>
      </c>
      <c r="KPD114" s="511">
        <v>0</v>
      </c>
      <c r="KPE114" s="511">
        <v>0</v>
      </c>
      <c r="KPF114" s="511">
        <v>0</v>
      </c>
      <c r="KPG114" s="511">
        <v>0</v>
      </c>
      <c r="KPH114" s="511">
        <v>0</v>
      </c>
      <c r="KPI114" s="511">
        <v>0</v>
      </c>
      <c r="KPJ114" s="511">
        <v>0</v>
      </c>
      <c r="KPK114" s="511">
        <v>0</v>
      </c>
      <c r="KPL114" s="511">
        <v>0</v>
      </c>
      <c r="KPM114" s="511">
        <v>0</v>
      </c>
      <c r="KPN114" s="511">
        <v>0</v>
      </c>
      <c r="KPO114" s="511">
        <v>0</v>
      </c>
      <c r="KPP114" s="511">
        <v>0</v>
      </c>
      <c r="KPQ114" s="511">
        <v>0</v>
      </c>
      <c r="KPR114" s="511">
        <v>0</v>
      </c>
      <c r="KPS114" s="511">
        <v>0</v>
      </c>
      <c r="KPT114" s="511">
        <v>0</v>
      </c>
      <c r="KPU114" s="511">
        <v>0</v>
      </c>
      <c r="KPV114" s="511">
        <v>0</v>
      </c>
      <c r="KPW114" s="511">
        <v>0</v>
      </c>
      <c r="KPX114" s="511">
        <v>0</v>
      </c>
      <c r="KPY114" s="511">
        <v>0</v>
      </c>
      <c r="KPZ114" s="511">
        <v>0</v>
      </c>
      <c r="KQA114" s="511">
        <v>0</v>
      </c>
      <c r="KQB114" s="511">
        <v>0</v>
      </c>
      <c r="KQC114" s="511">
        <v>0</v>
      </c>
      <c r="KQD114" s="511">
        <v>0</v>
      </c>
      <c r="KQE114" s="511">
        <v>0</v>
      </c>
      <c r="KQF114" s="511">
        <v>0</v>
      </c>
      <c r="KQG114" s="511">
        <v>0</v>
      </c>
      <c r="KQH114" s="511">
        <v>0</v>
      </c>
      <c r="KQI114" s="511">
        <v>0</v>
      </c>
      <c r="KQJ114" s="511">
        <v>0</v>
      </c>
      <c r="KQK114" s="511">
        <v>0</v>
      </c>
      <c r="KQL114" s="511">
        <v>0</v>
      </c>
      <c r="KQM114" s="511">
        <v>0</v>
      </c>
      <c r="KQN114" s="511">
        <v>0</v>
      </c>
      <c r="KQO114" s="511">
        <v>0</v>
      </c>
      <c r="KQP114" s="511">
        <v>0</v>
      </c>
      <c r="KQQ114" s="511">
        <v>0</v>
      </c>
      <c r="KQR114" s="511">
        <v>0</v>
      </c>
      <c r="KQS114" s="511">
        <v>0</v>
      </c>
      <c r="KQT114" s="511">
        <v>0</v>
      </c>
      <c r="KQU114" s="511">
        <v>0</v>
      </c>
      <c r="KQV114" s="511">
        <v>0</v>
      </c>
      <c r="KQW114" s="511">
        <v>0</v>
      </c>
      <c r="KQX114" s="511">
        <v>0</v>
      </c>
      <c r="KQY114" s="511">
        <v>0</v>
      </c>
      <c r="KQZ114" s="511">
        <v>0</v>
      </c>
      <c r="KRA114" s="511">
        <v>0</v>
      </c>
      <c r="KRB114" s="511">
        <v>0</v>
      </c>
      <c r="KRC114" s="511">
        <v>0</v>
      </c>
      <c r="KRD114" s="511">
        <v>0</v>
      </c>
      <c r="KRE114" s="511">
        <v>0</v>
      </c>
      <c r="KRF114" s="511">
        <v>0</v>
      </c>
      <c r="KRG114" s="511">
        <v>0</v>
      </c>
      <c r="KRH114" s="511">
        <v>0</v>
      </c>
      <c r="KRI114" s="511">
        <v>0</v>
      </c>
      <c r="KRJ114" s="511">
        <v>0</v>
      </c>
      <c r="KRK114" s="511">
        <v>0</v>
      </c>
      <c r="KRL114" s="511">
        <v>0</v>
      </c>
      <c r="KRM114" s="511">
        <v>0</v>
      </c>
      <c r="KRN114" s="511">
        <v>0</v>
      </c>
      <c r="KRO114" s="511">
        <v>0</v>
      </c>
      <c r="KRP114" s="511">
        <v>0</v>
      </c>
      <c r="KRQ114" s="511">
        <v>0</v>
      </c>
      <c r="KRR114" s="511">
        <v>0</v>
      </c>
      <c r="KRS114" s="511">
        <v>0</v>
      </c>
      <c r="KRT114" s="511">
        <v>0</v>
      </c>
      <c r="KRU114" s="511">
        <v>0</v>
      </c>
      <c r="KRV114" s="511">
        <v>0</v>
      </c>
      <c r="KRW114" s="511">
        <v>0</v>
      </c>
      <c r="KRX114" s="511">
        <v>0</v>
      </c>
      <c r="KRY114" s="511">
        <v>0</v>
      </c>
      <c r="KRZ114" s="511">
        <v>0</v>
      </c>
      <c r="KSA114" s="511">
        <v>0</v>
      </c>
      <c r="KSB114" s="511">
        <v>0</v>
      </c>
      <c r="KSC114" s="511">
        <v>0</v>
      </c>
      <c r="KSD114" s="511">
        <v>0</v>
      </c>
      <c r="KSE114" s="511">
        <v>0</v>
      </c>
      <c r="KSF114" s="511">
        <v>0</v>
      </c>
      <c r="KSG114" s="511">
        <v>0</v>
      </c>
      <c r="KSH114" s="511">
        <v>0</v>
      </c>
      <c r="KSI114" s="511">
        <v>0</v>
      </c>
      <c r="KSJ114" s="511">
        <v>0</v>
      </c>
      <c r="KSK114" s="511">
        <v>0</v>
      </c>
      <c r="KSL114" s="511">
        <v>0</v>
      </c>
      <c r="KSM114" s="511">
        <v>0</v>
      </c>
      <c r="KSN114" s="511">
        <v>0</v>
      </c>
      <c r="KSO114" s="511">
        <v>0</v>
      </c>
      <c r="KSP114" s="511">
        <v>0</v>
      </c>
      <c r="KSQ114" s="511">
        <v>0</v>
      </c>
      <c r="KSR114" s="511">
        <v>0</v>
      </c>
      <c r="KSS114" s="511">
        <v>0</v>
      </c>
      <c r="KST114" s="511">
        <v>0</v>
      </c>
      <c r="KSU114" s="511">
        <v>0</v>
      </c>
      <c r="KSV114" s="511">
        <v>0</v>
      </c>
      <c r="KSW114" s="511">
        <v>0</v>
      </c>
      <c r="KSX114" s="511">
        <v>0</v>
      </c>
      <c r="KSY114" s="511">
        <v>0</v>
      </c>
      <c r="KSZ114" s="511">
        <v>0</v>
      </c>
      <c r="KTA114" s="511">
        <v>0</v>
      </c>
      <c r="KTB114" s="511">
        <v>0</v>
      </c>
      <c r="KTC114" s="511">
        <v>0</v>
      </c>
      <c r="KTD114" s="511">
        <v>0</v>
      </c>
      <c r="KTE114" s="511">
        <v>0</v>
      </c>
      <c r="KTF114" s="511">
        <v>0</v>
      </c>
      <c r="KTG114" s="511">
        <v>0</v>
      </c>
      <c r="KTH114" s="511">
        <v>0</v>
      </c>
      <c r="KTI114" s="511">
        <v>0</v>
      </c>
      <c r="KTJ114" s="511">
        <v>0</v>
      </c>
      <c r="KTK114" s="511">
        <v>0</v>
      </c>
      <c r="KTL114" s="511">
        <v>0</v>
      </c>
      <c r="KTM114" s="511">
        <v>0</v>
      </c>
      <c r="KTN114" s="511">
        <v>0</v>
      </c>
      <c r="KTO114" s="511">
        <v>0</v>
      </c>
      <c r="KTP114" s="511">
        <v>0</v>
      </c>
      <c r="KTQ114" s="511">
        <v>0</v>
      </c>
      <c r="KTR114" s="511">
        <v>0</v>
      </c>
      <c r="KTS114" s="511">
        <v>0</v>
      </c>
      <c r="KTT114" s="511">
        <v>0</v>
      </c>
      <c r="KTU114" s="511">
        <v>0</v>
      </c>
      <c r="KTV114" s="511">
        <v>0</v>
      </c>
      <c r="KTW114" s="511">
        <v>0</v>
      </c>
      <c r="KTX114" s="511">
        <v>0</v>
      </c>
      <c r="KTY114" s="511">
        <v>0</v>
      </c>
      <c r="KTZ114" s="511">
        <v>0</v>
      </c>
      <c r="KUA114" s="511">
        <v>0</v>
      </c>
      <c r="KUB114" s="511">
        <v>0</v>
      </c>
      <c r="KUC114" s="511">
        <v>0</v>
      </c>
      <c r="KUD114" s="511">
        <v>0</v>
      </c>
      <c r="KUE114" s="511">
        <v>0</v>
      </c>
      <c r="KUF114" s="511">
        <v>0</v>
      </c>
      <c r="KUG114" s="511">
        <v>0</v>
      </c>
      <c r="KUH114" s="511">
        <v>0</v>
      </c>
      <c r="KUI114" s="511">
        <v>0</v>
      </c>
      <c r="KUJ114" s="511">
        <v>0</v>
      </c>
      <c r="KUK114" s="511">
        <v>0</v>
      </c>
      <c r="KUL114" s="511">
        <v>0</v>
      </c>
      <c r="KUM114" s="511">
        <v>0</v>
      </c>
      <c r="KUN114" s="511">
        <v>0</v>
      </c>
      <c r="KUO114" s="511">
        <v>0</v>
      </c>
      <c r="KUP114" s="511">
        <v>0</v>
      </c>
      <c r="KUQ114" s="511">
        <v>0</v>
      </c>
      <c r="KUR114" s="511">
        <v>0</v>
      </c>
      <c r="KUS114" s="511">
        <v>0</v>
      </c>
      <c r="KUT114" s="511">
        <v>0</v>
      </c>
      <c r="KUU114" s="511">
        <v>0</v>
      </c>
      <c r="KUV114" s="511">
        <v>0</v>
      </c>
      <c r="KUW114" s="511">
        <v>0</v>
      </c>
      <c r="KUX114" s="511">
        <v>0</v>
      </c>
      <c r="KUY114" s="511">
        <v>0</v>
      </c>
      <c r="KUZ114" s="511">
        <v>0</v>
      </c>
      <c r="KVA114" s="511">
        <v>0</v>
      </c>
      <c r="KVB114" s="511">
        <v>0</v>
      </c>
      <c r="KVC114" s="511">
        <v>0</v>
      </c>
      <c r="KVD114" s="511">
        <v>0</v>
      </c>
      <c r="KVE114" s="511">
        <v>0</v>
      </c>
      <c r="KVF114" s="511">
        <v>0</v>
      </c>
      <c r="KVG114" s="511">
        <v>0</v>
      </c>
      <c r="KVH114" s="511">
        <v>0</v>
      </c>
      <c r="KVI114" s="511">
        <v>0</v>
      </c>
      <c r="KVJ114" s="511">
        <v>0</v>
      </c>
      <c r="KVK114" s="511">
        <v>0</v>
      </c>
      <c r="KVL114" s="511">
        <v>0</v>
      </c>
      <c r="KVM114" s="511">
        <v>0</v>
      </c>
      <c r="KVN114" s="511">
        <v>0</v>
      </c>
      <c r="KVO114" s="511">
        <v>0</v>
      </c>
      <c r="KVP114" s="511">
        <v>0</v>
      </c>
      <c r="KVQ114" s="511">
        <v>0</v>
      </c>
      <c r="KVR114" s="511">
        <v>0</v>
      </c>
      <c r="KVS114" s="511">
        <v>0</v>
      </c>
      <c r="KVT114" s="511">
        <v>0</v>
      </c>
      <c r="KVU114" s="511">
        <v>0</v>
      </c>
      <c r="KVV114" s="511">
        <v>0</v>
      </c>
      <c r="KVW114" s="511">
        <v>0</v>
      </c>
      <c r="KVX114" s="511">
        <v>0</v>
      </c>
      <c r="KVY114" s="511">
        <v>0</v>
      </c>
      <c r="KVZ114" s="511">
        <v>0</v>
      </c>
      <c r="KWA114" s="511">
        <v>0</v>
      </c>
      <c r="KWB114" s="511">
        <v>0</v>
      </c>
      <c r="KWC114" s="511">
        <v>0</v>
      </c>
      <c r="KWD114" s="511">
        <v>0</v>
      </c>
      <c r="KWE114" s="511">
        <v>0</v>
      </c>
      <c r="KWF114" s="511">
        <v>0</v>
      </c>
      <c r="KWG114" s="511">
        <v>0</v>
      </c>
      <c r="KWH114" s="511">
        <v>0</v>
      </c>
      <c r="KWI114" s="511">
        <v>0</v>
      </c>
      <c r="KWJ114" s="511">
        <v>0</v>
      </c>
      <c r="KWK114" s="511">
        <v>0</v>
      </c>
      <c r="KWL114" s="511">
        <v>0</v>
      </c>
      <c r="KWM114" s="511">
        <v>0</v>
      </c>
      <c r="KWN114" s="511">
        <v>0</v>
      </c>
      <c r="KWO114" s="511">
        <v>0</v>
      </c>
      <c r="KWP114" s="511">
        <v>0</v>
      </c>
      <c r="KWQ114" s="511">
        <v>0</v>
      </c>
      <c r="KWR114" s="511">
        <v>0</v>
      </c>
      <c r="KWS114" s="511">
        <v>0</v>
      </c>
      <c r="KWT114" s="511">
        <v>0</v>
      </c>
      <c r="KWU114" s="511">
        <v>0</v>
      </c>
      <c r="KWV114" s="511">
        <v>0</v>
      </c>
      <c r="KWW114" s="511">
        <v>0</v>
      </c>
      <c r="KWX114" s="511">
        <v>0</v>
      </c>
      <c r="KWY114" s="511">
        <v>0</v>
      </c>
      <c r="KWZ114" s="511">
        <v>0</v>
      </c>
      <c r="KXA114" s="511">
        <v>0</v>
      </c>
      <c r="KXB114" s="511">
        <v>0</v>
      </c>
      <c r="KXC114" s="511">
        <v>0</v>
      </c>
      <c r="KXD114" s="511">
        <v>0</v>
      </c>
      <c r="KXE114" s="511">
        <v>0</v>
      </c>
      <c r="KXF114" s="511">
        <v>0</v>
      </c>
      <c r="KXG114" s="511">
        <v>0</v>
      </c>
      <c r="KXH114" s="511">
        <v>0</v>
      </c>
      <c r="KXI114" s="511">
        <v>0</v>
      </c>
      <c r="KXJ114" s="511">
        <v>0</v>
      </c>
      <c r="KXK114" s="511">
        <v>0</v>
      </c>
      <c r="KXL114" s="511">
        <v>0</v>
      </c>
      <c r="KXM114" s="511">
        <v>0</v>
      </c>
      <c r="KXN114" s="511">
        <v>0</v>
      </c>
      <c r="KXO114" s="511">
        <v>0</v>
      </c>
      <c r="KXP114" s="511">
        <v>0</v>
      </c>
      <c r="KXQ114" s="511">
        <v>0</v>
      </c>
      <c r="KXR114" s="511">
        <v>0</v>
      </c>
      <c r="KXS114" s="511">
        <v>0</v>
      </c>
      <c r="KXT114" s="511">
        <v>0</v>
      </c>
      <c r="KXU114" s="511">
        <v>0</v>
      </c>
      <c r="KXV114" s="511">
        <v>0</v>
      </c>
      <c r="KXW114" s="511">
        <v>0</v>
      </c>
      <c r="KXX114" s="511">
        <v>0</v>
      </c>
      <c r="KXY114" s="511">
        <v>0</v>
      </c>
      <c r="KXZ114" s="511">
        <v>0</v>
      </c>
      <c r="KYA114" s="511">
        <v>0</v>
      </c>
      <c r="KYB114" s="511">
        <v>0</v>
      </c>
      <c r="KYC114" s="511">
        <v>0</v>
      </c>
      <c r="KYD114" s="511">
        <v>0</v>
      </c>
      <c r="KYE114" s="511">
        <v>0</v>
      </c>
      <c r="KYF114" s="511">
        <v>0</v>
      </c>
      <c r="KYG114" s="511">
        <v>0</v>
      </c>
      <c r="KYH114" s="511">
        <v>0</v>
      </c>
      <c r="KYI114" s="511">
        <v>0</v>
      </c>
      <c r="KYJ114" s="511">
        <v>0</v>
      </c>
      <c r="KYK114" s="511">
        <v>0</v>
      </c>
      <c r="KYL114" s="511">
        <v>0</v>
      </c>
      <c r="KYM114" s="511">
        <v>0</v>
      </c>
      <c r="KYN114" s="511">
        <v>0</v>
      </c>
      <c r="KYO114" s="511">
        <v>0</v>
      </c>
      <c r="KYP114" s="511">
        <v>0</v>
      </c>
      <c r="KYQ114" s="511">
        <v>0</v>
      </c>
      <c r="KYR114" s="511">
        <v>0</v>
      </c>
      <c r="KYS114" s="511">
        <v>0</v>
      </c>
      <c r="KYT114" s="511">
        <v>0</v>
      </c>
      <c r="KYU114" s="511">
        <v>0</v>
      </c>
      <c r="KYV114" s="511">
        <v>0</v>
      </c>
      <c r="KYW114" s="511">
        <v>0</v>
      </c>
      <c r="KYX114" s="511">
        <v>0</v>
      </c>
      <c r="KYY114" s="511">
        <v>0</v>
      </c>
      <c r="KYZ114" s="511">
        <v>0</v>
      </c>
      <c r="KZA114" s="511">
        <v>0</v>
      </c>
      <c r="KZB114" s="511">
        <v>0</v>
      </c>
      <c r="KZC114" s="511">
        <v>0</v>
      </c>
      <c r="KZD114" s="511">
        <v>0</v>
      </c>
      <c r="KZE114" s="511">
        <v>0</v>
      </c>
      <c r="KZF114" s="511">
        <v>0</v>
      </c>
      <c r="KZG114" s="511">
        <v>0</v>
      </c>
      <c r="KZH114" s="511">
        <v>0</v>
      </c>
      <c r="KZI114" s="511">
        <v>0</v>
      </c>
      <c r="KZJ114" s="511">
        <v>0</v>
      </c>
      <c r="KZK114" s="511">
        <v>0</v>
      </c>
      <c r="KZL114" s="511">
        <v>0</v>
      </c>
      <c r="KZM114" s="511">
        <v>0</v>
      </c>
      <c r="KZN114" s="511">
        <v>0</v>
      </c>
      <c r="KZO114" s="511">
        <v>0</v>
      </c>
      <c r="KZP114" s="511">
        <v>0</v>
      </c>
      <c r="KZQ114" s="511">
        <v>0</v>
      </c>
      <c r="KZR114" s="511">
        <v>0</v>
      </c>
      <c r="KZS114" s="511">
        <v>0</v>
      </c>
      <c r="KZT114" s="511">
        <v>0</v>
      </c>
      <c r="KZU114" s="511">
        <v>0</v>
      </c>
      <c r="KZV114" s="511">
        <v>0</v>
      </c>
      <c r="KZW114" s="511">
        <v>0</v>
      </c>
      <c r="KZX114" s="511">
        <v>0</v>
      </c>
      <c r="KZY114" s="511">
        <v>0</v>
      </c>
      <c r="KZZ114" s="511">
        <v>0</v>
      </c>
      <c r="LAA114" s="511">
        <v>0</v>
      </c>
      <c r="LAB114" s="511">
        <v>0</v>
      </c>
      <c r="LAC114" s="511">
        <v>0</v>
      </c>
      <c r="LAD114" s="511">
        <v>0</v>
      </c>
      <c r="LAE114" s="511">
        <v>0</v>
      </c>
      <c r="LAF114" s="511">
        <v>0</v>
      </c>
      <c r="LAG114" s="511">
        <v>0</v>
      </c>
      <c r="LAH114" s="511">
        <v>0</v>
      </c>
      <c r="LAI114" s="511">
        <v>0</v>
      </c>
      <c r="LAJ114" s="511">
        <v>0</v>
      </c>
      <c r="LAK114" s="511">
        <v>0</v>
      </c>
      <c r="LAL114" s="511">
        <v>0</v>
      </c>
      <c r="LAM114" s="511">
        <v>0</v>
      </c>
      <c r="LAN114" s="511">
        <v>0</v>
      </c>
      <c r="LAO114" s="511">
        <v>0</v>
      </c>
      <c r="LAP114" s="511">
        <v>0</v>
      </c>
      <c r="LAQ114" s="511">
        <v>0</v>
      </c>
      <c r="LAR114" s="511">
        <v>0</v>
      </c>
      <c r="LAS114" s="511">
        <v>0</v>
      </c>
      <c r="LAT114" s="511">
        <v>0</v>
      </c>
      <c r="LAU114" s="511">
        <v>0</v>
      </c>
      <c r="LAV114" s="511">
        <v>0</v>
      </c>
      <c r="LAW114" s="511">
        <v>0</v>
      </c>
      <c r="LAX114" s="511">
        <v>0</v>
      </c>
      <c r="LAY114" s="511">
        <v>0</v>
      </c>
      <c r="LAZ114" s="511">
        <v>0</v>
      </c>
      <c r="LBA114" s="511">
        <v>0</v>
      </c>
      <c r="LBB114" s="511">
        <v>0</v>
      </c>
      <c r="LBC114" s="511">
        <v>0</v>
      </c>
      <c r="LBD114" s="511">
        <v>0</v>
      </c>
      <c r="LBE114" s="511">
        <v>0</v>
      </c>
      <c r="LBF114" s="511">
        <v>0</v>
      </c>
      <c r="LBG114" s="511">
        <v>0</v>
      </c>
      <c r="LBH114" s="511">
        <v>0</v>
      </c>
      <c r="LBI114" s="511">
        <v>0</v>
      </c>
      <c r="LBJ114" s="511">
        <v>0</v>
      </c>
      <c r="LBK114" s="511">
        <v>0</v>
      </c>
      <c r="LBL114" s="511">
        <v>0</v>
      </c>
      <c r="LBM114" s="511">
        <v>0</v>
      </c>
      <c r="LBN114" s="511">
        <v>0</v>
      </c>
      <c r="LBO114" s="511">
        <v>0</v>
      </c>
      <c r="LBP114" s="511">
        <v>0</v>
      </c>
      <c r="LBQ114" s="511">
        <v>0</v>
      </c>
      <c r="LBR114" s="511">
        <v>0</v>
      </c>
      <c r="LBS114" s="511">
        <v>0</v>
      </c>
      <c r="LBT114" s="511">
        <v>0</v>
      </c>
      <c r="LBU114" s="511">
        <v>0</v>
      </c>
      <c r="LBV114" s="511">
        <v>0</v>
      </c>
      <c r="LBW114" s="511">
        <v>0</v>
      </c>
      <c r="LBX114" s="511">
        <v>0</v>
      </c>
      <c r="LBY114" s="511">
        <v>0</v>
      </c>
      <c r="LBZ114" s="511">
        <v>0</v>
      </c>
      <c r="LCA114" s="511">
        <v>0</v>
      </c>
      <c r="LCB114" s="511">
        <v>0</v>
      </c>
      <c r="LCC114" s="511">
        <v>0</v>
      </c>
      <c r="LCD114" s="511">
        <v>0</v>
      </c>
      <c r="LCE114" s="511">
        <v>0</v>
      </c>
      <c r="LCF114" s="511">
        <v>0</v>
      </c>
      <c r="LCG114" s="511">
        <v>0</v>
      </c>
      <c r="LCH114" s="511">
        <v>0</v>
      </c>
      <c r="LCI114" s="511">
        <v>0</v>
      </c>
      <c r="LCJ114" s="511">
        <v>0</v>
      </c>
      <c r="LCK114" s="511">
        <v>0</v>
      </c>
      <c r="LCL114" s="511">
        <v>0</v>
      </c>
      <c r="LCM114" s="511">
        <v>0</v>
      </c>
      <c r="LCN114" s="511">
        <v>0</v>
      </c>
      <c r="LCO114" s="511">
        <v>0</v>
      </c>
      <c r="LCP114" s="511">
        <v>0</v>
      </c>
      <c r="LCQ114" s="511">
        <v>0</v>
      </c>
      <c r="LCR114" s="511">
        <v>0</v>
      </c>
      <c r="LCS114" s="511">
        <v>0</v>
      </c>
      <c r="LCT114" s="511">
        <v>0</v>
      </c>
      <c r="LCU114" s="511">
        <v>0</v>
      </c>
      <c r="LCV114" s="511">
        <v>0</v>
      </c>
      <c r="LCW114" s="511">
        <v>0</v>
      </c>
      <c r="LCX114" s="511">
        <v>0</v>
      </c>
      <c r="LCY114" s="511">
        <v>0</v>
      </c>
      <c r="LCZ114" s="511">
        <v>0</v>
      </c>
      <c r="LDA114" s="511">
        <v>0</v>
      </c>
      <c r="LDB114" s="511">
        <v>0</v>
      </c>
      <c r="LDC114" s="511">
        <v>0</v>
      </c>
      <c r="LDD114" s="511">
        <v>0</v>
      </c>
      <c r="LDE114" s="511">
        <v>0</v>
      </c>
      <c r="LDF114" s="511">
        <v>0</v>
      </c>
      <c r="LDG114" s="511">
        <v>0</v>
      </c>
      <c r="LDH114" s="511">
        <v>0</v>
      </c>
      <c r="LDI114" s="511">
        <v>0</v>
      </c>
      <c r="LDJ114" s="511">
        <v>0</v>
      </c>
      <c r="LDK114" s="511">
        <v>0</v>
      </c>
      <c r="LDL114" s="511">
        <v>0</v>
      </c>
      <c r="LDM114" s="511">
        <v>0</v>
      </c>
      <c r="LDN114" s="511">
        <v>0</v>
      </c>
      <c r="LDO114" s="511">
        <v>0</v>
      </c>
      <c r="LDP114" s="511">
        <v>0</v>
      </c>
      <c r="LDQ114" s="511">
        <v>0</v>
      </c>
      <c r="LDR114" s="511">
        <v>0</v>
      </c>
      <c r="LDS114" s="511">
        <v>0</v>
      </c>
      <c r="LDT114" s="511">
        <v>0</v>
      </c>
      <c r="LDU114" s="511">
        <v>0</v>
      </c>
      <c r="LDV114" s="511">
        <v>0</v>
      </c>
      <c r="LDW114" s="511">
        <v>0</v>
      </c>
      <c r="LDX114" s="511">
        <v>0</v>
      </c>
      <c r="LDY114" s="511">
        <v>0</v>
      </c>
      <c r="LDZ114" s="511">
        <v>0</v>
      </c>
      <c r="LEA114" s="511">
        <v>0</v>
      </c>
      <c r="LEB114" s="511">
        <v>0</v>
      </c>
      <c r="LEC114" s="511">
        <v>0</v>
      </c>
      <c r="LED114" s="511">
        <v>0</v>
      </c>
      <c r="LEE114" s="511">
        <v>0</v>
      </c>
      <c r="LEF114" s="511">
        <v>0</v>
      </c>
      <c r="LEG114" s="511">
        <v>0</v>
      </c>
      <c r="LEH114" s="511">
        <v>0</v>
      </c>
      <c r="LEI114" s="511">
        <v>0</v>
      </c>
      <c r="LEJ114" s="511">
        <v>0</v>
      </c>
      <c r="LEK114" s="511">
        <v>0</v>
      </c>
      <c r="LEL114" s="511">
        <v>0</v>
      </c>
      <c r="LEM114" s="511">
        <v>0</v>
      </c>
      <c r="LEN114" s="511">
        <v>0</v>
      </c>
      <c r="LEO114" s="511">
        <v>0</v>
      </c>
      <c r="LEP114" s="511">
        <v>0</v>
      </c>
      <c r="LEQ114" s="511">
        <v>0</v>
      </c>
      <c r="LER114" s="511">
        <v>0</v>
      </c>
      <c r="LES114" s="511">
        <v>0</v>
      </c>
      <c r="LET114" s="511">
        <v>0</v>
      </c>
      <c r="LEU114" s="511">
        <v>0</v>
      </c>
      <c r="LEV114" s="511">
        <v>0</v>
      </c>
      <c r="LEW114" s="511">
        <v>0</v>
      </c>
      <c r="LEX114" s="511">
        <v>0</v>
      </c>
      <c r="LEY114" s="511">
        <v>0</v>
      </c>
      <c r="LEZ114" s="511">
        <v>0</v>
      </c>
      <c r="LFA114" s="511">
        <v>0</v>
      </c>
      <c r="LFB114" s="511">
        <v>0</v>
      </c>
      <c r="LFC114" s="511">
        <v>0</v>
      </c>
      <c r="LFD114" s="511">
        <v>0</v>
      </c>
      <c r="LFE114" s="511">
        <v>0</v>
      </c>
      <c r="LFF114" s="511">
        <v>0</v>
      </c>
      <c r="LFG114" s="511">
        <v>0</v>
      </c>
      <c r="LFH114" s="511">
        <v>0</v>
      </c>
      <c r="LFI114" s="511">
        <v>0</v>
      </c>
      <c r="LFJ114" s="511">
        <v>0</v>
      </c>
      <c r="LFK114" s="511">
        <v>0</v>
      </c>
      <c r="LFL114" s="511">
        <v>0</v>
      </c>
      <c r="LFM114" s="511">
        <v>0</v>
      </c>
      <c r="LFN114" s="511">
        <v>0</v>
      </c>
      <c r="LFO114" s="511">
        <v>0</v>
      </c>
      <c r="LFP114" s="511">
        <v>0</v>
      </c>
      <c r="LFQ114" s="511">
        <v>0</v>
      </c>
      <c r="LFR114" s="511">
        <v>0</v>
      </c>
      <c r="LFS114" s="511">
        <v>0</v>
      </c>
      <c r="LFT114" s="511">
        <v>0</v>
      </c>
      <c r="LFU114" s="511">
        <v>0</v>
      </c>
      <c r="LFV114" s="511">
        <v>0</v>
      </c>
      <c r="LFW114" s="511">
        <v>0</v>
      </c>
      <c r="LFX114" s="511">
        <v>0</v>
      </c>
      <c r="LFY114" s="511">
        <v>0</v>
      </c>
      <c r="LFZ114" s="511">
        <v>0</v>
      </c>
      <c r="LGA114" s="511">
        <v>0</v>
      </c>
      <c r="LGB114" s="511">
        <v>0</v>
      </c>
      <c r="LGC114" s="511">
        <v>0</v>
      </c>
      <c r="LGD114" s="511">
        <v>0</v>
      </c>
      <c r="LGE114" s="511">
        <v>0</v>
      </c>
      <c r="LGF114" s="511">
        <v>0</v>
      </c>
      <c r="LGG114" s="511">
        <v>0</v>
      </c>
      <c r="LGH114" s="511">
        <v>0</v>
      </c>
      <c r="LGI114" s="511">
        <v>0</v>
      </c>
      <c r="LGJ114" s="511">
        <v>0</v>
      </c>
      <c r="LGK114" s="511">
        <v>0</v>
      </c>
      <c r="LGL114" s="511">
        <v>0</v>
      </c>
      <c r="LGM114" s="511">
        <v>0</v>
      </c>
      <c r="LGN114" s="511">
        <v>0</v>
      </c>
      <c r="LGO114" s="511">
        <v>0</v>
      </c>
      <c r="LGP114" s="511">
        <v>0</v>
      </c>
      <c r="LGQ114" s="511">
        <v>0</v>
      </c>
      <c r="LGR114" s="511">
        <v>0</v>
      </c>
      <c r="LGS114" s="511">
        <v>0</v>
      </c>
      <c r="LGT114" s="511">
        <v>0</v>
      </c>
      <c r="LGU114" s="511">
        <v>0</v>
      </c>
      <c r="LGV114" s="511">
        <v>0</v>
      </c>
      <c r="LGW114" s="511">
        <v>0</v>
      </c>
      <c r="LGX114" s="511">
        <v>0</v>
      </c>
      <c r="LGY114" s="511">
        <v>0</v>
      </c>
      <c r="LGZ114" s="511">
        <v>0</v>
      </c>
      <c r="LHA114" s="511">
        <v>0</v>
      </c>
      <c r="LHB114" s="511">
        <v>0</v>
      </c>
      <c r="LHC114" s="511">
        <v>0</v>
      </c>
      <c r="LHD114" s="511">
        <v>0</v>
      </c>
      <c r="LHE114" s="511">
        <v>0</v>
      </c>
      <c r="LHF114" s="511">
        <v>0</v>
      </c>
      <c r="LHG114" s="511">
        <v>0</v>
      </c>
      <c r="LHH114" s="511">
        <v>0</v>
      </c>
      <c r="LHI114" s="511">
        <v>0</v>
      </c>
      <c r="LHJ114" s="511">
        <v>0</v>
      </c>
      <c r="LHK114" s="511">
        <v>0</v>
      </c>
      <c r="LHL114" s="511">
        <v>0</v>
      </c>
      <c r="LHM114" s="511">
        <v>0</v>
      </c>
      <c r="LHN114" s="511">
        <v>0</v>
      </c>
      <c r="LHO114" s="511">
        <v>0</v>
      </c>
      <c r="LHP114" s="511">
        <v>0</v>
      </c>
      <c r="LHQ114" s="511">
        <v>0</v>
      </c>
      <c r="LHR114" s="511">
        <v>0</v>
      </c>
      <c r="LHS114" s="511">
        <v>0</v>
      </c>
      <c r="LHT114" s="511">
        <v>0</v>
      </c>
      <c r="LHU114" s="511">
        <v>0</v>
      </c>
      <c r="LHV114" s="511">
        <v>0</v>
      </c>
      <c r="LHW114" s="511">
        <v>0</v>
      </c>
      <c r="LHX114" s="511">
        <v>0</v>
      </c>
      <c r="LHY114" s="511">
        <v>0</v>
      </c>
      <c r="LHZ114" s="511">
        <v>0</v>
      </c>
      <c r="LIA114" s="511">
        <v>0</v>
      </c>
      <c r="LIB114" s="511">
        <v>0</v>
      </c>
      <c r="LIC114" s="511">
        <v>0</v>
      </c>
      <c r="LID114" s="511">
        <v>0</v>
      </c>
      <c r="LIE114" s="511">
        <v>0</v>
      </c>
      <c r="LIF114" s="511">
        <v>0</v>
      </c>
      <c r="LIG114" s="511">
        <v>0</v>
      </c>
      <c r="LIH114" s="511">
        <v>0</v>
      </c>
      <c r="LII114" s="511">
        <v>0</v>
      </c>
      <c r="LIJ114" s="511">
        <v>0</v>
      </c>
      <c r="LIK114" s="511">
        <v>0</v>
      </c>
      <c r="LIL114" s="511">
        <v>0</v>
      </c>
      <c r="LIM114" s="511">
        <v>0</v>
      </c>
      <c r="LIN114" s="511">
        <v>0</v>
      </c>
      <c r="LIO114" s="511">
        <v>0</v>
      </c>
      <c r="LIP114" s="511">
        <v>0</v>
      </c>
      <c r="LIQ114" s="511">
        <v>0</v>
      </c>
      <c r="LIR114" s="511">
        <v>0</v>
      </c>
      <c r="LIS114" s="511">
        <v>0</v>
      </c>
      <c r="LIT114" s="511">
        <v>0</v>
      </c>
      <c r="LIU114" s="511">
        <v>0</v>
      </c>
      <c r="LIV114" s="511">
        <v>0</v>
      </c>
      <c r="LIW114" s="511">
        <v>0</v>
      </c>
      <c r="LIX114" s="511">
        <v>0</v>
      </c>
      <c r="LIY114" s="511">
        <v>0</v>
      </c>
      <c r="LIZ114" s="511">
        <v>0</v>
      </c>
      <c r="LJA114" s="511">
        <v>0</v>
      </c>
      <c r="LJB114" s="511">
        <v>0</v>
      </c>
      <c r="LJC114" s="511">
        <v>0</v>
      </c>
      <c r="LJD114" s="511">
        <v>0</v>
      </c>
      <c r="LJE114" s="511">
        <v>0</v>
      </c>
      <c r="LJF114" s="511">
        <v>0</v>
      </c>
      <c r="LJG114" s="511">
        <v>0</v>
      </c>
      <c r="LJH114" s="511">
        <v>0</v>
      </c>
      <c r="LJI114" s="511">
        <v>0</v>
      </c>
      <c r="LJJ114" s="511">
        <v>0</v>
      </c>
      <c r="LJK114" s="511">
        <v>0</v>
      </c>
      <c r="LJL114" s="511">
        <v>0</v>
      </c>
      <c r="LJM114" s="511">
        <v>0</v>
      </c>
      <c r="LJN114" s="511">
        <v>0</v>
      </c>
      <c r="LJO114" s="511">
        <v>0</v>
      </c>
      <c r="LJP114" s="511">
        <v>0</v>
      </c>
      <c r="LJQ114" s="511">
        <v>0</v>
      </c>
      <c r="LJR114" s="511">
        <v>0</v>
      </c>
      <c r="LJS114" s="511">
        <v>0</v>
      </c>
      <c r="LJT114" s="511">
        <v>0</v>
      </c>
      <c r="LJU114" s="511">
        <v>0</v>
      </c>
      <c r="LJV114" s="511">
        <v>0</v>
      </c>
      <c r="LJW114" s="511">
        <v>0</v>
      </c>
      <c r="LJX114" s="511">
        <v>0</v>
      </c>
      <c r="LJY114" s="511">
        <v>0</v>
      </c>
      <c r="LJZ114" s="511">
        <v>0</v>
      </c>
      <c r="LKA114" s="511">
        <v>0</v>
      </c>
      <c r="LKB114" s="511">
        <v>0</v>
      </c>
      <c r="LKC114" s="511">
        <v>0</v>
      </c>
      <c r="LKD114" s="511">
        <v>0</v>
      </c>
      <c r="LKE114" s="511">
        <v>0</v>
      </c>
      <c r="LKF114" s="511">
        <v>0</v>
      </c>
      <c r="LKG114" s="511">
        <v>0</v>
      </c>
      <c r="LKH114" s="511">
        <v>0</v>
      </c>
      <c r="LKI114" s="511">
        <v>0</v>
      </c>
      <c r="LKJ114" s="511">
        <v>0</v>
      </c>
      <c r="LKK114" s="511">
        <v>0</v>
      </c>
      <c r="LKL114" s="511">
        <v>0</v>
      </c>
      <c r="LKM114" s="511">
        <v>0</v>
      </c>
      <c r="LKN114" s="511">
        <v>0</v>
      </c>
      <c r="LKO114" s="511">
        <v>0</v>
      </c>
      <c r="LKP114" s="511">
        <v>0</v>
      </c>
      <c r="LKQ114" s="511">
        <v>0</v>
      </c>
      <c r="LKR114" s="511">
        <v>0</v>
      </c>
      <c r="LKS114" s="511">
        <v>0</v>
      </c>
      <c r="LKT114" s="511">
        <v>0</v>
      </c>
      <c r="LKU114" s="511">
        <v>0</v>
      </c>
      <c r="LKV114" s="511">
        <v>0</v>
      </c>
      <c r="LKW114" s="511">
        <v>0</v>
      </c>
      <c r="LKX114" s="511">
        <v>0</v>
      </c>
      <c r="LKY114" s="511">
        <v>0</v>
      </c>
      <c r="LKZ114" s="511">
        <v>0</v>
      </c>
      <c r="LLA114" s="511">
        <v>0</v>
      </c>
      <c r="LLB114" s="511">
        <v>0</v>
      </c>
      <c r="LLC114" s="511">
        <v>0</v>
      </c>
      <c r="LLD114" s="511">
        <v>0</v>
      </c>
      <c r="LLE114" s="511">
        <v>0</v>
      </c>
      <c r="LLF114" s="511">
        <v>0</v>
      </c>
      <c r="LLG114" s="511">
        <v>0</v>
      </c>
      <c r="LLH114" s="511">
        <v>0</v>
      </c>
      <c r="LLI114" s="511">
        <v>0</v>
      </c>
      <c r="LLJ114" s="511">
        <v>0</v>
      </c>
      <c r="LLK114" s="511">
        <v>0</v>
      </c>
      <c r="LLL114" s="511">
        <v>0</v>
      </c>
      <c r="LLM114" s="511">
        <v>0</v>
      </c>
      <c r="LLN114" s="511">
        <v>0</v>
      </c>
      <c r="LLO114" s="511">
        <v>0</v>
      </c>
      <c r="LLP114" s="511">
        <v>0</v>
      </c>
      <c r="LLQ114" s="511">
        <v>0</v>
      </c>
      <c r="LLR114" s="511">
        <v>0</v>
      </c>
      <c r="LLS114" s="511">
        <v>0</v>
      </c>
      <c r="LLT114" s="511">
        <v>0</v>
      </c>
      <c r="LLU114" s="511">
        <v>0</v>
      </c>
      <c r="LLV114" s="511">
        <v>0</v>
      </c>
      <c r="LLW114" s="511">
        <v>0</v>
      </c>
      <c r="LLX114" s="511">
        <v>0</v>
      </c>
      <c r="LLY114" s="511">
        <v>0</v>
      </c>
      <c r="LLZ114" s="511">
        <v>0</v>
      </c>
      <c r="LMA114" s="511">
        <v>0</v>
      </c>
      <c r="LMB114" s="511">
        <v>0</v>
      </c>
      <c r="LMC114" s="511">
        <v>0</v>
      </c>
      <c r="LMD114" s="511">
        <v>0</v>
      </c>
      <c r="LME114" s="511">
        <v>0</v>
      </c>
      <c r="LMF114" s="511">
        <v>0</v>
      </c>
      <c r="LMG114" s="511">
        <v>0</v>
      </c>
      <c r="LMH114" s="511">
        <v>0</v>
      </c>
      <c r="LMI114" s="511">
        <v>0</v>
      </c>
      <c r="LMJ114" s="511">
        <v>0</v>
      </c>
      <c r="LMK114" s="511">
        <v>0</v>
      </c>
      <c r="LML114" s="511">
        <v>0</v>
      </c>
      <c r="LMM114" s="511">
        <v>0</v>
      </c>
      <c r="LMN114" s="511">
        <v>0</v>
      </c>
      <c r="LMO114" s="511">
        <v>0</v>
      </c>
      <c r="LMP114" s="511">
        <v>0</v>
      </c>
      <c r="LMQ114" s="511">
        <v>0</v>
      </c>
      <c r="LMR114" s="511">
        <v>0</v>
      </c>
      <c r="LMS114" s="511">
        <v>0</v>
      </c>
      <c r="LMT114" s="511">
        <v>0</v>
      </c>
      <c r="LMU114" s="511">
        <v>0</v>
      </c>
      <c r="LMV114" s="511">
        <v>0</v>
      </c>
      <c r="LMW114" s="511">
        <v>0</v>
      </c>
      <c r="LMX114" s="511">
        <v>0</v>
      </c>
      <c r="LMY114" s="511">
        <v>0</v>
      </c>
      <c r="LMZ114" s="511">
        <v>0</v>
      </c>
      <c r="LNA114" s="511">
        <v>0</v>
      </c>
      <c r="LNB114" s="511">
        <v>0</v>
      </c>
      <c r="LNC114" s="511">
        <v>0</v>
      </c>
      <c r="LND114" s="511">
        <v>0</v>
      </c>
      <c r="LNE114" s="511">
        <v>0</v>
      </c>
      <c r="LNF114" s="511">
        <v>0</v>
      </c>
      <c r="LNG114" s="511">
        <v>0</v>
      </c>
      <c r="LNH114" s="511">
        <v>0</v>
      </c>
      <c r="LNI114" s="511">
        <v>0</v>
      </c>
      <c r="LNJ114" s="511">
        <v>0</v>
      </c>
      <c r="LNK114" s="511">
        <v>0</v>
      </c>
      <c r="LNL114" s="511">
        <v>0</v>
      </c>
      <c r="LNM114" s="511">
        <v>0</v>
      </c>
      <c r="LNN114" s="511">
        <v>0</v>
      </c>
      <c r="LNO114" s="511">
        <v>0</v>
      </c>
      <c r="LNP114" s="511">
        <v>0</v>
      </c>
      <c r="LNQ114" s="511">
        <v>0</v>
      </c>
      <c r="LNR114" s="511">
        <v>0</v>
      </c>
      <c r="LNS114" s="511">
        <v>0</v>
      </c>
      <c r="LNT114" s="511">
        <v>0</v>
      </c>
      <c r="LNU114" s="511">
        <v>0</v>
      </c>
      <c r="LNV114" s="511">
        <v>0</v>
      </c>
      <c r="LNW114" s="511">
        <v>0</v>
      </c>
      <c r="LNX114" s="511">
        <v>0</v>
      </c>
      <c r="LNY114" s="511">
        <v>0</v>
      </c>
      <c r="LNZ114" s="511">
        <v>0</v>
      </c>
      <c r="LOA114" s="511">
        <v>0</v>
      </c>
      <c r="LOB114" s="511">
        <v>0</v>
      </c>
      <c r="LOC114" s="511">
        <v>0</v>
      </c>
      <c r="LOD114" s="511">
        <v>0</v>
      </c>
      <c r="LOE114" s="511">
        <v>0</v>
      </c>
      <c r="LOF114" s="511">
        <v>0</v>
      </c>
      <c r="LOG114" s="511">
        <v>0</v>
      </c>
      <c r="LOH114" s="511">
        <v>0</v>
      </c>
      <c r="LOI114" s="511">
        <v>0</v>
      </c>
      <c r="LOJ114" s="511">
        <v>0</v>
      </c>
      <c r="LOK114" s="511">
        <v>0</v>
      </c>
      <c r="LOL114" s="511">
        <v>0</v>
      </c>
      <c r="LOM114" s="511">
        <v>0</v>
      </c>
      <c r="LON114" s="511">
        <v>0</v>
      </c>
      <c r="LOO114" s="511">
        <v>0</v>
      </c>
      <c r="LOP114" s="511">
        <v>0</v>
      </c>
      <c r="LOQ114" s="511">
        <v>0</v>
      </c>
      <c r="LOR114" s="511">
        <v>0</v>
      </c>
      <c r="LOS114" s="511">
        <v>0</v>
      </c>
      <c r="LOT114" s="511">
        <v>0</v>
      </c>
      <c r="LOU114" s="511">
        <v>0</v>
      </c>
      <c r="LOV114" s="511">
        <v>0</v>
      </c>
      <c r="LOW114" s="511">
        <v>0</v>
      </c>
      <c r="LOX114" s="511">
        <v>0</v>
      </c>
      <c r="LOY114" s="511">
        <v>0</v>
      </c>
      <c r="LOZ114" s="511">
        <v>0</v>
      </c>
      <c r="LPA114" s="511">
        <v>0</v>
      </c>
      <c r="LPB114" s="511">
        <v>0</v>
      </c>
      <c r="LPC114" s="511">
        <v>0</v>
      </c>
      <c r="LPD114" s="511">
        <v>0</v>
      </c>
      <c r="LPE114" s="511">
        <v>0</v>
      </c>
      <c r="LPF114" s="511">
        <v>0</v>
      </c>
      <c r="LPG114" s="511">
        <v>0</v>
      </c>
      <c r="LPH114" s="511">
        <v>0</v>
      </c>
      <c r="LPI114" s="511">
        <v>0</v>
      </c>
      <c r="LPJ114" s="511">
        <v>0</v>
      </c>
      <c r="LPK114" s="511">
        <v>0</v>
      </c>
      <c r="LPL114" s="511">
        <v>0</v>
      </c>
      <c r="LPM114" s="511">
        <v>0</v>
      </c>
      <c r="LPN114" s="511">
        <v>0</v>
      </c>
      <c r="LPO114" s="511">
        <v>0</v>
      </c>
      <c r="LPP114" s="511">
        <v>0</v>
      </c>
      <c r="LPQ114" s="511">
        <v>0</v>
      </c>
      <c r="LPR114" s="511">
        <v>0</v>
      </c>
      <c r="LPS114" s="511">
        <v>0</v>
      </c>
      <c r="LPT114" s="511">
        <v>0</v>
      </c>
      <c r="LPU114" s="511">
        <v>0</v>
      </c>
      <c r="LPV114" s="511">
        <v>0</v>
      </c>
      <c r="LPW114" s="511">
        <v>0</v>
      </c>
      <c r="LPX114" s="511">
        <v>0</v>
      </c>
      <c r="LPY114" s="511">
        <v>0</v>
      </c>
      <c r="LPZ114" s="511">
        <v>0</v>
      </c>
      <c r="LQA114" s="511">
        <v>0</v>
      </c>
      <c r="LQB114" s="511">
        <v>0</v>
      </c>
      <c r="LQC114" s="511">
        <v>0</v>
      </c>
      <c r="LQD114" s="511">
        <v>0</v>
      </c>
      <c r="LQE114" s="511">
        <v>0</v>
      </c>
      <c r="LQF114" s="511">
        <v>0</v>
      </c>
      <c r="LQG114" s="511">
        <v>0</v>
      </c>
      <c r="LQH114" s="511">
        <v>0</v>
      </c>
      <c r="LQI114" s="511">
        <v>0</v>
      </c>
      <c r="LQJ114" s="511">
        <v>0</v>
      </c>
      <c r="LQK114" s="511">
        <v>0</v>
      </c>
      <c r="LQL114" s="511">
        <v>0</v>
      </c>
      <c r="LQM114" s="511">
        <v>0</v>
      </c>
      <c r="LQN114" s="511">
        <v>0</v>
      </c>
      <c r="LQO114" s="511">
        <v>0</v>
      </c>
      <c r="LQP114" s="511">
        <v>0</v>
      </c>
      <c r="LQQ114" s="511">
        <v>0</v>
      </c>
      <c r="LQR114" s="511">
        <v>0</v>
      </c>
      <c r="LQS114" s="511">
        <v>0</v>
      </c>
      <c r="LQT114" s="511">
        <v>0</v>
      </c>
      <c r="LQU114" s="511">
        <v>0</v>
      </c>
      <c r="LQV114" s="511">
        <v>0</v>
      </c>
      <c r="LQW114" s="511">
        <v>0</v>
      </c>
      <c r="LQX114" s="511">
        <v>0</v>
      </c>
      <c r="LQY114" s="511">
        <v>0</v>
      </c>
      <c r="LQZ114" s="511">
        <v>0</v>
      </c>
      <c r="LRA114" s="511">
        <v>0</v>
      </c>
      <c r="LRB114" s="511">
        <v>0</v>
      </c>
      <c r="LRC114" s="511">
        <v>0</v>
      </c>
      <c r="LRD114" s="511">
        <v>0</v>
      </c>
      <c r="LRE114" s="511">
        <v>0</v>
      </c>
      <c r="LRF114" s="511">
        <v>0</v>
      </c>
      <c r="LRG114" s="511">
        <v>0</v>
      </c>
      <c r="LRH114" s="511">
        <v>0</v>
      </c>
      <c r="LRI114" s="511">
        <v>0</v>
      </c>
      <c r="LRJ114" s="511">
        <v>0</v>
      </c>
      <c r="LRK114" s="511">
        <v>0</v>
      </c>
      <c r="LRL114" s="511">
        <v>0</v>
      </c>
      <c r="LRM114" s="511">
        <v>0</v>
      </c>
      <c r="LRN114" s="511">
        <v>0</v>
      </c>
      <c r="LRO114" s="511">
        <v>0</v>
      </c>
      <c r="LRP114" s="511">
        <v>0</v>
      </c>
      <c r="LRQ114" s="511">
        <v>0</v>
      </c>
      <c r="LRR114" s="511">
        <v>0</v>
      </c>
      <c r="LRS114" s="511">
        <v>0</v>
      </c>
      <c r="LRT114" s="511">
        <v>0</v>
      </c>
      <c r="LRU114" s="511">
        <v>0</v>
      </c>
      <c r="LRV114" s="511">
        <v>0</v>
      </c>
      <c r="LRW114" s="511">
        <v>0</v>
      </c>
      <c r="LRX114" s="511">
        <v>0</v>
      </c>
      <c r="LRY114" s="511">
        <v>0</v>
      </c>
      <c r="LRZ114" s="511">
        <v>0</v>
      </c>
      <c r="LSA114" s="511">
        <v>0</v>
      </c>
      <c r="LSB114" s="511">
        <v>0</v>
      </c>
      <c r="LSC114" s="511">
        <v>0</v>
      </c>
      <c r="LSD114" s="511">
        <v>0</v>
      </c>
      <c r="LSE114" s="511">
        <v>0</v>
      </c>
      <c r="LSF114" s="511">
        <v>0</v>
      </c>
      <c r="LSG114" s="511">
        <v>0</v>
      </c>
      <c r="LSH114" s="511">
        <v>0</v>
      </c>
      <c r="LSI114" s="511">
        <v>0</v>
      </c>
      <c r="LSJ114" s="511">
        <v>0</v>
      </c>
      <c r="LSK114" s="511">
        <v>0</v>
      </c>
      <c r="LSL114" s="511">
        <v>0</v>
      </c>
      <c r="LSM114" s="511">
        <v>0</v>
      </c>
      <c r="LSN114" s="511">
        <v>0</v>
      </c>
      <c r="LSO114" s="511">
        <v>0</v>
      </c>
      <c r="LSP114" s="511">
        <v>0</v>
      </c>
      <c r="LSQ114" s="511">
        <v>0</v>
      </c>
      <c r="LSR114" s="511">
        <v>0</v>
      </c>
      <c r="LSS114" s="511">
        <v>0</v>
      </c>
      <c r="LST114" s="511">
        <v>0</v>
      </c>
      <c r="LSU114" s="511">
        <v>0</v>
      </c>
      <c r="LSV114" s="511">
        <v>0</v>
      </c>
      <c r="LSW114" s="511">
        <v>0</v>
      </c>
      <c r="LSX114" s="511">
        <v>0</v>
      </c>
      <c r="LSY114" s="511">
        <v>0</v>
      </c>
      <c r="LSZ114" s="511">
        <v>0</v>
      </c>
      <c r="LTA114" s="511">
        <v>0</v>
      </c>
      <c r="LTB114" s="511">
        <v>0</v>
      </c>
      <c r="LTC114" s="511">
        <v>0</v>
      </c>
      <c r="LTD114" s="511">
        <v>0</v>
      </c>
      <c r="LTE114" s="511">
        <v>0</v>
      </c>
      <c r="LTF114" s="511">
        <v>0</v>
      </c>
      <c r="LTG114" s="511">
        <v>0</v>
      </c>
      <c r="LTH114" s="511">
        <v>0</v>
      </c>
      <c r="LTI114" s="511">
        <v>0</v>
      </c>
      <c r="LTJ114" s="511">
        <v>0</v>
      </c>
      <c r="LTK114" s="511">
        <v>0</v>
      </c>
      <c r="LTL114" s="511">
        <v>0</v>
      </c>
      <c r="LTM114" s="511">
        <v>0</v>
      </c>
      <c r="LTN114" s="511">
        <v>0</v>
      </c>
      <c r="LTO114" s="511">
        <v>0</v>
      </c>
      <c r="LTP114" s="511">
        <v>0</v>
      </c>
      <c r="LTQ114" s="511">
        <v>0</v>
      </c>
      <c r="LTR114" s="511">
        <v>0</v>
      </c>
      <c r="LTS114" s="511">
        <v>0</v>
      </c>
      <c r="LTT114" s="511">
        <v>0</v>
      </c>
      <c r="LTU114" s="511">
        <v>0</v>
      </c>
      <c r="LTV114" s="511">
        <v>0</v>
      </c>
      <c r="LTW114" s="511">
        <v>0</v>
      </c>
      <c r="LTX114" s="511">
        <v>0</v>
      </c>
      <c r="LTY114" s="511">
        <v>0</v>
      </c>
      <c r="LTZ114" s="511">
        <v>0</v>
      </c>
      <c r="LUA114" s="511">
        <v>0</v>
      </c>
      <c r="LUB114" s="511">
        <v>0</v>
      </c>
      <c r="LUC114" s="511">
        <v>0</v>
      </c>
      <c r="LUD114" s="511">
        <v>0</v>
      </c>
      <c r="LUE114" s="511">
        <v>0</v>
      </c>
      <c r="LUF114" s="511">
        <v>0</v>
      </c>
      <c r="LUG114" s="511">
        <v>0</v>
      </c>
      <c r="LUH114" s="511">
        <v>0</v>
      </c>
      <c r="LUI114" s="511">
        <v>0</v>
      </c>
      <c r="LUJ114" s="511">
        <v>0</v>
      </c>
      <c r="LUK114" s="511">
        <v>0</v>
      </c>
      <c r="LUL114" s="511">
        <v>0</v>
      </c>
      <c r="LUM114" s="511">
        <v>0</v>
      </c>
      <c r="LUN114" s="511">
        <v>0</v>
      </c>
      <c r="LUO114" s="511">
        <v>0</v>
      </c>
      <c r="LUP114" s="511">
        <v>0</v>
      </c>
      <c r="LUQ114" s="511">
        <v>0</v>
      </c>
      <c r="LUR114" s="511">
        <v>0</v>
      </c>
      <c r="LUS114" s="511">
        <v>0</v>
      </c>
      <c r="LUT114" s="511">
        <v>0</v>
      </c>
      <c r="LUU114" s="511">
        <v>0</v>
      </c>
      <c r="LUV114" s="511">
        <v>0</v>
      </c>
      <c r="LUW114" s="511">
        <v>0</v>
      </c>
      <c r="LUX114" s="511">
        <v>0</v>
      </c>
      <c r="LUY114" s="511">
        <v>0</v>
      </c>
      <c r="LUZ114" s="511">
        <v>0</v>
      </c>
      <c r="LVA114" s="511">
        <v>0</v>
      </c>
      <c r="LVB114" s="511">
        <v>0</v>
      </c>
      <c r="LVC114" s="511">
        <v>0</v>
      </c>
      <c r="LVD114" s="511">
        <v>0</v>
      </c>
      <c r="LVE114" s="511">
        <v>0</v>
      </c>
      <c r="LVF114" s="511">
        <v>0</v>
      </c>
      <c r="LVG114" s="511">
        <v>0</v>
      </c>
      <c r="LVH114" s="511">
        <v>0</v>
      </c>
      <c r="LVI114" s="511">
        <v>0</v>
      </c>
      <c r="LVJ114" s="511">
        <v>0</v>
      </c>
      <c r="LVK114" s="511">
        <v>0</v>
      </c>
      <c r="LVL114" s="511">
        <v>0</v>
      </c>
      <c r="LVM114" s="511">
        <v>0</v>
      </c>
      <c r="LVN114" s="511">
        <v>0</v>
      </c>
      <c r="LVO114" s="511">
        <v>0</v>
      </c>
      <c r="LVP114" s="511">
        <v>0</v>
      </c>
      <c r="LVQ114" s="511">
        <v>0</v>
      </c>
      <c r="LVR114" s="511">
        <v>0</v>
      </c>
      <c r="LVS114" s="511">
        <v>0</v>
      </c>
      <c r="LVT114" s="511">
        <v>0</v>
      </c>
      <c r="LVU114" s="511">
        <v>0</v>
      </c>
      <c r="LVV114" s="511">
        <v>0</v>
      </c>
      <c r="LVW114" s="511">
        <v>0</v>
      </c>
      <c r="LVX114" s="511">
        <v>0</v>
      </c>
      <c r="LVY114" s="511">
        <v>0</v>
      </c>
      <c r="LVZ114" s="511">
        <v>0</v>
      </c>
      <c r="LWA114" s="511">
        <v>0</v>
      </c>
      <c r="LWB114" s="511">
        <v>0</v>
      </c>
      <c r="LWC114" s="511">
        <v>0</v>
      </c>
      <c r="LWD114" s="511">
        <v>0</v>
      </c>
      <c r="LWE114" s="511">
        <v>0</v>
      </c>
      <c r="LWF114" s="511">
        <v>0</v>
      </c>
      <c r="LWG114" s="511">
        <v>0</v>
      </c>
      <c r="LWH114" s="511">
        <v>0</v>
      </c>
      <c r="LWI114" s="511">
        <v>0</v>
      </c>
      <c r="LWJ114" s="511">
        <v>0</v>
      </c>
      <c r="LWK114" s="511">
        <v>0</v>
      </c>
      <c r="LWL114" s="511">
        <v>0</v>
      </c>
      <c r="LWM114" s="511">
        <v>0</v>
      </c>
      <c r="LWN114" s="511">
        <v>0</v>
      </c>
      <c r="LWO114" s="511">
        <v>0</v>
      </c>
      <c r="LWP114" s="511">
        <v>0</v>
      </c>
      <c r="LWQ114" s="511">
        <v>0</v>
      </c>
      <c r="LWR114" s="511">
        <v>0</v>
      </c>
      <c r="LWS114" s="511">
        <v>0</v>
      </c>
      <c r="LWT114" s="511">
        <v>0</v>
      </c>
      <c r="LWU114" s="511">
        <v>0</v>
      </c>
      <c r="LWV114" s="511">
        <v>0</v>
      </c>
      <c r="LWW114" s="511">
        <v>0</v>
      </c>
      <c r="LWX114" s="511">
        <v>0</v>
      </c>
      <c r="LWY114" s="511">
        <v>0</v>
      </c>
      <c r="LWZ114" s="511">
        <v>0</v>
      </c>
      <c r="LXA114" s="511">
        <v>0</v>
      </c>
      <c r="LXB114" s="511">
        <v>0</v>
      </c>
      <c r="LXC114" s="511">
        <v>0</v>
      </c>
      <c r="LXD114" s="511">
        <v>0</v>
      </c>
      <c r="LXE114" s="511">
        <v>0</v>
      </c>
      <c r="LXF114" s="511">
        <v>0</v>
      </c>
      <c r="LXG114" s="511">
        <v>0</v>
      </c>
      <c r="LXH114" s="511">
        <v>0</v>
      </c>
      <c r="LXI114" s="511">
        <v>0</v>
      </c>
      <c r="LXJ114" s="511">
        <v>0</v>
      </c>
      <c r="LXK114" s="511">
        <v>0</v>
      </c>
      <c r="LXL114" s="511">
        <v>0</v>
      </c>
      <c r="LXM114" s="511">
        <v>0</v>
      </c>
      <c r="LXN114" s="511">
        <v>0</v>
      </c>
      <c r="LXO114" s="511">
        <v>0</v>
      </c>
      <c r="LXP114" s="511">
        <v>0</v>
      </c>
      <c r="LXQ114" s="511">
        <v>0</v>
      </c>
      <c r="LXR114" s="511">
        <v>0</v>
      </c>
      <c r="LXS114" s="511">
        <v>0</v>
      </c>
      <c r="LXT114" s="511">
        <v>0</v>
      </c>
      <c r="LXU114" s="511">
        <v>0</v>
      </c>
      <c r="LXV114" s="511">
        <v>0</v>
      </c>
      <c r="LXW114" s="511">
        <v>0</v>
      </c>
      <c r="LXX114" s="511">
        <v>0</v>
      </c>
      <c r="LXY114" s="511">
        <v>0</v>
      </c>
      <c r="LXZ114" s="511">
        <v>0</v>
      </c>
      <c r="LYA114" s="511">
        <v>0</v>
      </c>
      <c r="LYB114" s="511">
        <v>0</v>
      </c>
      <c r="LYC114" s="511">
        <v>0</v>
      </c>
      <c r="LYD114" s="511">
        <v>0</v>
      </c>
      <c r="LYE114" s="511">
        <v>0</v>
      </c>
      <c r="LYF114" s="511">
        <v>0</v>
      </c>
      <c r="LYG114" s="511">
        <v>0</v>
      </c>
      <c r="LYH114" s="511">
        <v>0</v>
      </c>
      <c r="LYI114" s="511">
        <v>0</v>
      </c>
      <c r="LYJ114" s="511">
        <v>0</v>
      </c>
      <c r="LYK114" s="511">
        <v>0</v>
      </c>
      <c r="LYL114" s="511">
        <v>0</v>
      </c>
      <c r="LYM114" s="511">
        <v>0</v>
      </c>
      <c r="LYN114" s="511">
        <v>0</v>
      </c>
      <c r="LYO114" s="511">
        <v>0</v>
      </c>
      <c r="LYP114" s="511">
        <v>0</v>
      </c>
      <c r="LYQ114" s="511">
        <v>0</v>
      </c>
      <c r="LYR114" s="511">
        <v>0</v>
      </c>
      <c r="LYS114" s="511">
        <v>0</v>
      </c>
      <c r="LYT114" s="511">
        <v>0</v>
      </c>
      <c r="LYU114" s="511">
        <v>0</v>
      </c>
      <c r="LYV114" s="511">
        <v>0</v>
      </c>
      <c r="LYW114" s="511">
        <v>0</v>
      </c>
      <c r="LYX114" s="511">
        <v>0</v>
      </c>
      <c r="LYY114" s="511">
        <v>0</v>
      </c>
      <c r="LYZ114" s="511">
        <v>0</v>
      </c>
      <c r="LZA114" s="511">
        <v>0</v>
      </c>
      <c r="LZB114" s="511">
        <v>0</v>
      </c>
      <c r="LZC114" s="511">
        <v>0</v>
      </c>
      <c r="LZD114" s="511">
        <v>0</v>
      </c>
      <c r="LZE114" s="511">
        <v>0</v>
      </c>
      <c r="LZF114" s="511">
        <v>0</v>
      </c>
      <c r="LZG114" s="511">
        <v>0</v>
      </c>
      <c r="LZH114" s="511">
        <v>0</v>
      </c>
      <c r="LZI114" s="511">
        <v>0</v>
      </c>
      <c r="LZJ114" s="511">
        <v>0</v>
      </c>
      <c r="LZK114" s="511">
        <v>0</v>
      </c>
      <c r="LZL114" s="511">
        <v>0</v>
      </c>
      <c r="LZM114" s="511">
        <v>0</v>
      </c>
      <c r="LZN114" s="511">
        <v>0</v>
      </c>
      <c r="LZO114" s="511">
        <v>0</v>
      </c>
      <c r="LZP114" s="511">
        <v>0</v>
      </c>
      <c r="LZQ114" s="511">
        <v>0</v>
      </c>
      <c r="LZR114" s="511">
        <v>0</v>
      </c>
      <c r="LZS114" s="511">
        <v>0</v>
      </c>
      <c r="LZT114" s="511">
        <v>0</v>
      </c>
      <c r="LZU114" s="511">
        <v>0</v>
      </c>
      <c r="LZV114" s="511">
        <v>0</v>
      </c>
      <c r="LZW114" s="511">
        <v>0</v>
      </c>
      <c r="LZX114" s="511">
        <v>0</v>
      </c>
      <c r="LZY114" s="511">
        <v>0</v>
      </c>
      <c r="LZZ114" s="511">
        <v>0</v>
      </c>
      <c r="MAA114" s="511">
        <v>0</v>
      </c>
      <c r="MAB114" s="511">
        <v>0</v>
      </c>
      <c r="MAC114" s="511">
        <v>0</v>
      </c>
      <c r="MAD114" s="511">
        <v>0</v>
      </c>
      <c r="MAE114" s="511">
        <v>0</v>
      </c>
      <c r="MAF114" s="511">
        <v>0</v>
      </c>
      <c r="MAG114" s="511">
        <v>0</v>
      </c>
      <c r="MAH114" s="511">
        <v>0</v>
      </c>
      <c r="MAI114" s="511">
        <v>0</v>
      </c>
      <c r="MAJ114" s="511">
        <v>0</v>
      </c>
      <c r="MAK114" s="511">
        <v>0</v>
      </c>
      <c r="MAL114" s="511">
        <v>0</v>
      </c>
      <c r="MAM114" s="511">
        <v>0</v>
      </c>
      <c r="MAN114" s="511">
        <v>0</v>
      </c>
      <c r="MAO114" s="511">
        <v>0</v>
      </c>
      <c r="MAP114" s="511">
        <v>0</v>
      </c>
      <c r="MAQ114" s="511">
        <v>0</v>
      </c>
      <c r="MAR114" s="511">
        <v>0</v>
      </c>
      <c r="MAS114" s="511">
        <v>0</v>
      </c>
      <c r="MAT114" s="511">
        <v>0</v>
      </c>
      <c r="MAU114" s="511">
        <v>0</v>
      </c>
      <c r="MAV114" s="511">
        <v>0</v>
      </c>
      <c r="MAW114" s="511">
        <v>0</v>
      </c>
      <c r="MAX114" s="511">
        <v>0</v>
      </c>
      <c r="MAY114" s="511">
        <v>0</v>
      </c>
      <c r="MAZ114" s="511">
        <v>0</v>
      </c>
      <c r="MBA114" s="511">
        <v>0</v>
      </c>
      <c r="MBB114" s="511">
        <v>0</v>
      </c>
      <c r="MBC114" s="511">
        <v>0</v>
      </c>
      <c r="MBD114" s="511">
        <v>0</v>
      </c>
      <c r="MBE114" s="511">
        <v>0</v>
      </c>
      <c r="MBF114" s="511">
        <v>0</v>
      </c>
      <c r="MBG114" s="511">
        <v>0</v>
      </c>
      <c r="MBH114" s="511">
        <v>0</v>
      </c>
      <c r="MBI114" s="511">
        <v>0</v>
      </c>
      <c r="MBJ114" s="511">
        <v>0</v>
      </c>
      <c r="MBK114" s="511">
        <v>0</v>
      </c>
      <c r="MBL114" s="511">
        <v>0</v>
      </c>
      <c r="MBM114" s="511">
        <v>0</v>
      </c>
      <c r="MBN114" s="511">
        <v>0</v>
      </c>
      <c r="MBO114" s="511">
        <v>0</v>
      </c>
      <c r="MBP114" s="511">
        <v>0</v>
      </c>
      <c r="MBQ114" s="511">
        <v>0</v>
      </c>
      <c r="MBR114" s="511">
        <v>0</v>
      </c>
      <c r="MBS114" s="511">
        <v>0</v>
      </c>
      <c r="MBT114" s="511">
        <v>0</v>
      </c>
      <c r="MBU114" s="511">
        <v>0</v>
      </c>
      <c r="MBV114" s="511">
        <v>0</v>
      </c>
      <c r="MBW114" s="511">
        <v>0</v>
      </c>
      <c r="MBX114" s="511">
        <v>0</v>
      </c>
      <c r="MBY114" s="511">
        <v>0</v>
      </c>
      <c r="MBZ114" s="511">
        <v>0</v>
      </c>
      <c r="MCA114" s="511">
        <v>0</v>
      </c>
      <c r="MCB114" s="511">
        <v>0</v>
      </c>
      <c r="MCC114" s="511">
        <v>0</v>
      </c>
      <c r="MCD114" s="511">
        <v>0</v>
      </c>
      <c r="MCE114" s="511">
        <v>0</v>
      </c>
      <c r="MCF114" s="511">
        <v>0</v>
      </c>
      <c r="MCG114" s="511">
        <v>0</v>
      </c>
      <c r="MCH114" s="511">
        <v>0</v>
      </c>
      <c r="MCI114" s="511">
        <v>0</v>
      </c>
      <c r="MCJ114" s="511">
        <v>0</v>
      </c>
      <c r="MCK114" s="511">
        <v>0</v>
      </c>
      <c r="MCL114" s="511">
        <v>0</v>
      </c>
      <c r="MCM114" s="511">
        <v>0</v>
      </c>
      <c r="MCN114" s="511">
        <v>0</v>
      </c>
      <c r="MCO114" s="511">
        <v>0</v>
      </c>
      <c r="MCP114" s="511">
        <v>0</v>
      </c>
      <c r="MCQ114" s="511">
        <v>0</v>
      </c>
      <c r="MCR114" s="511">
        <v>0</v>
      </c>
      <c r="MCS114" s="511">
        <v>0</v>
      </c>
      <c r="MCT114" s="511">
        <v>0</v>
      </c>
      <c r="MCU114" s="511">
        <v>0</v>
      </c>
      <c r="MCV114" s="511">
        <v>0</v>
      </c>
      <c r="MCW114" s="511">
        <v>0</v>
      </c>
      <c r="MCX114" s="511">
        <v>0</v>
      </c>
      <c r="MCY114" s="511">
        <v>0</v>
      </c>
      <c r="MCZ114" s="511">
        <v>0</v>
      </c>
      <c r="MDA114" s="511">
        <v>0</v>
      </c>
      <c r="MDB114" s="511">
        <v>0</v>
      </c>
      <c r="MDC114" s="511">
        <v>0</v>
      </c>
      <c r="MDD114" s="511">
        <v>0</v>
      </c>
      <c r="MDE114" s="511">
        <v>0</v>
      </c>
      <c r="MDF114" s="511">
        <v>0</v>
      </c>
      <c r="MDG114" s="511">
        <v>0</v>
      </c>
      <c r="MDH114" s="511">
        <v>0</v>
      </c>
      <c r="MDI114" s="511">
        <v>0</v>
      </c>
      <c r="MDJ114" s="511">
        <v>0</v>
      </c>
      <c r="MDK114" s="511">
        <v>0</v>
      </c>
      <c r="MDL114" s="511">
        <v>0</v>
      </c>
      <c r="MDM114" s="511">
        <v>0</v>
      </c>
      <c r="MDN114" s="511">
        <v>0</v>
      </c>
      <c r="MDO114" s="511">
        <v>0</v>
      </c>
      <c r="MDP114" s="511">
        <v>0</v>
      </c>
      <c r="MDQ114" s="511">
        <v>0</v>
      </c>
      <c r="MDR114" s="511">
        <v>0</v>
      </c>
      <c r="MDS114" s="511">
        <v>0</v>
      </c>
      <c r="MDT114" s="511">
        <v>0</v>
      </c>
      <c r="MDU114" s="511">
        <v>0</v>
      </c>
      <c r="MDV114" s="511">
        <v>0</v>
      </c>
      <c r="MDW114" s="511">
        <v>0</v>
      </c>
      <c r="MDX114" s="511">
        <v>0</v>
      </c>
      <c r="MDY114" s="511">
        <v>0</v>
      </c>
      <c r="MDZ114" s="511">
        <v>0</v>
      </c>
      <c r="MEA114" s="511">
        <v>0</v>
      </c>
      <c r="MEB114" s="511">
        <v>0</v>
      </c>
      <c r="MEC114" s="511">
        <v>0</v>
      </c>
      <c r="MED114" s="511">
        <v>0</v>
      </c>
      <c r="MEE114" s="511">
        <v>0</v>
      </c>
      <c r="MEF114" s="511">
        <v>0</v>
      </c>
      <c r="MEG114" s="511">
        <v>0</v>
      </c>
      <c r="MEH114" s="511">
        <v>0</v>
      </c>
      <c r="MEI114" s="511">
        <v>0</v>
      </c>
      <c r="MEJ114" s="511">
        <v>0</v>
      </c>
      <c r="MEK114" s="511">
        <v>0</v>
      </c>
      <c r="MEL114" s="511">
        <v>0</v>
      </c>
      <c r="MEM114" s="511">
        <v>0</v>
      </c>
      <c r="MEN114" s="511">
        <v>0</v>
      </c>
      <c r="MEO114" s="511">
        <v>0</v>
      </c>
      <c r="MEP114" s="511">
        <v>0</v>
      </c>
      <c r="MEQ114" s="511">
        <v>0</v>
      </c>
      <c r="MER114" s="511">
        <v>0</v>
      </c>
      <c r="MES114" s="511">
        <v>0</v>
      </c>
      <c r="MET114" s="511">
        <v>0</v>
      </c>
      <c r="MEU114" s="511">
        <v>0</v>
      </c>
      <c r="MEV114" s="511">
        <v>0</v>
      </c>
      <c r="MEW114" s="511">
        <v>0</v>
      </c>
      <c r="MEX114" s="511">
        <v>0</v>
      </c>
      <c r="MEY114" s="511">
        <v>0</v>
      </c>
      <c r="MEZ114" s="511">
        <v>0</v>
      </c>
      <c r="MFA114" s="511">
        <v>0</v>
      </c>
      <c r="MFB114" s="511">
        <v>0</v>
      </c>
      <c r="MFC114" s="511">
        <v>0</v>
      </c>
      <c r="MFD114" s="511">
        <v>0</v>
      </c>
      <c r="MFE114" s="511">
        <v>0</v>
      </c>
      <c r="MFF114" s="511">
        <v>0</v>
      </c>
      <c r="MFG114" s="511">
        <v>0</v>
      </c>
      <c r="MFH114" s="511">
        <v>0</v>
      </c>
      <c r="MFI114" s="511">
        <v>0</v>
      </c>
      <c r="MFJ114" s="511">
        <v>0</v>
      </c>
      <c r="MFK114" s="511">
        <v>0</v>
      </c>
      <c r="MFL114" s="511">
        <v>0</v>
      </c>
      <c r="MFM114" s="511">
        <v>0</v>
      </c>
      <c r="MFN114" s="511">
        <v>0</v>
      </c>
      <c r="MFO114" s="511">
        <v>0</v>
      </c>
      <c r="MFP114" s="511">
        <v>0</v>
      </c>
      <c r="MFQ114" s="511">
        <v>0</v>
      </c>
      <c r="MFR114" s="511">
        <v>0</v>
      </c>
      <c r="MFS114" s="511">
        <v>0</v>
      </c>
      <c r="MFT114" s="511">
        <v>0</v>
      </c>
      <c r="MFU114" s="511">
        <v>0</v>
      </c>
      <c r="MFV114" s="511">
        <v>0</v>
      </c>
      <c r="MFW114" s="511">
        <v>0</v>
      </c>
      <c r="MFX114" s="511">
        <v>0</v>
      </c>
      <c r="MFY114" s="511">
        <v>0</v>
      </c>
      <c r="MFZ114" s="511">
        <v>0</v>
      </c>
      <c r="MGA114" s="511">
        <v>0</v>
      </c>
      <c r="MGB114" s="511">
        <v>0</v>
      </c>
      <c r="MGC114" s="511">
        <v>0</v>
      </c>
      <c r="MGD114" s="511">
        <v>0</v>
      </c>
      <c r="MGE114" s="511">
        <v>0</v>
      </c>
      <c r="MGF114" s="511">
        <v>0</v>
      </c>
      <c r="MGG114" s="511">
        <v>0</v>
      </c>
      <c r="MGH114" s="511">
        <v>0</v>
      </c>
      <c r="MGI114" s="511">
        <v>0</v>
      </c>
      <c r="MGJ114" s="511">
        <v>0</v>
      </c>
      <c r="MGK114" s="511">
        <v>0</v>
      </c>
      <c r="MGL114" s="511">
        <v>0</v>
      </c>
      <c r="MGM114" s="511">
        <v>0</v>
      </c>
      <c r="MGN114" s="511">
        <v>0</v>
      </c>
      <c r="MGO114" s="511">
        <v>0</v>
      </c>
      <c r="MGP114" s="511">
        <v>0</v>
      </c>
      <c r="MGQ114" s="511">
        <v>0</v>
      </c>
      <c r="MGR114" s="511">
        <v>0</v>
      </c>
      <c r="MGS114" s="511">
        <v>0</v>
      </c>
      <c r="MGT114" s="511">
        <v>0</v>
      </c>
      <c r="MGU114" s="511">
        <v>0</v>
      </c>
      <c r="MGV114" s="511">
        <v>0</v>
      </c>
      <c r="MGW114" s="511">
        <v>0</v>
      </c>
      <c r="MGX114" s="511">
        <v>0</v>
      </c>
      <c r="MGY114" s="511">
        <v>0</v>
      </c>
      <c r="MGZ114" s="511">
        <v>0</v>
      </c>
      <c r="MHA114" s="511">
        <v>0</v>
      </c>
      <c r="MHB114" s="511">
        <v>0</v>
      </c>
      <c r="MHC114" s="511">
        <v>0</v>
      </c>
      <c r="MHD114" s="511">
        <v>0</v>
      </c>
      <c r="MHE114" s="511">
        <v>0</v>
      </c>
      <c r="MHF114" s="511">
        <v>0</v>
      </c>
      <c r="MHG114" s="511">
        <v>0</v>
      </c>
      <c r="MHH114" s="511">
        <v>0</v>
      </c>
      <c r="MHI114" s="511">
        <v>0</v>
      </c>
      <c r="MHJ114" s="511">
        <v>0</v>
      </c>
      <c r="MHK114" s="511">
        <v>0</v>
      </c>
      <c r="MHL114" s="511">
        <v>0</v>
      </c>
      <c r="MHM114" s="511">
        <v>0</v>
      </c>
      <c r="MHN114" s="511">
        <v>0</v>
      </c>
      <c r="MHO114" s="511">
        <v>0</v>
      </c>
      <c r="MHP114" s="511">
        <v>0</v>
      </c>
      <c r="MHQ114" s="511">
        <v>0</v>
      </c>
      <c r="MHR114" s="511">
        <v>0</v>
      </c>
      <c r="MHS114" s="511">
        <v>0</v>
      </c>
      <c r="MHT114" s="511">
        <v>0</v>
      </c>
      <c r="MHU114" s="511">
        <v>0</v>
      </c>
      <c r="MHV114" s="511">
        <v>0</v>
      </c>
      <c r="MHW114" s="511">
        <v>0</v>
      </c>
      <c r="MHX114" s="511">
        <v>0</v>
      </c>
      <c r="MHY114" s="511">
        <v>0</v>
      </c>
      <c r="MHZ114" s="511">
        <v>0</v>
      </c>
      <c r="MIA114" s="511">
        <v>0</v>
      </c>
      <c r="MIB114" s="511">
        <v>0</v>
      </c>
      <c r="MIC114" s="511">
        <v>0</v>
      </c>
      <c r="MID114" s="511">
        <v>0</v>
      </c>
      <c r="MIE114" s="511">
        <v>0</v>
      </c>
      <c r="MIF114" s="511">
        <v>0</v>
      </c>
      <c r="MIG114" s="511">
        <v>0</v>
      </c>
      <c r="MIH114" s="511">
        <v>0</v>
      </c>
      <c r="MII114" s="511">
        <v>0</v>
      </c>
      <c r="MIJ114" s="511">
        <v>0</v>
      </c>
      <c r="MIK114" s="511">
        <v>0</v>
      </c>
      <c r="MIL114" s="511">
        <v>0</v>
      </c>
      <c r="MIM114" s="511">
        <v>0</v>
      </c>
      <c r="MIN114" s="511">
        <v>0</v>
      </c>
      <c r="MIO114" s="511">
        <v>0</v>
      </c>
      <c r="MIP114" s="511">
        <v>0</v>
      </c>
      <c r="MIQ114" s="511">
        <v>0</v>
      </c>
      <c r="MIR114" s="511">
        <v>0</v>
      </c>
      <c r="MIS114" s="511">
        <v>0</v>
      </c>
      <c r="MIT114" s="511">
        <v>0</v>
      </c>
      <c r="MIU114" s="511">
        <v>0</v>
      </c>
      <c r="MIV114" s="511">
        <v>0</v>
      </c>
      <c r="MIW114" s="511">
        <v>0</v>
      </c>
      <c r="MIX114" s="511">
        <v>0</v>
      </c>
      <c r="MIY114" s="511">
        <v>0</v>
      </c>
      <c r="MIZ114" s="511">
        <v>0</v>
      </c>
      <c r="MJA114" s="511">
        <v>0</v>
      </c>
      <c r="MJB114" s="511">
        <v>0</v>
      </c>
      <c r="MJC114" s="511">
        <v>0</v>
      </c>
      <c r="MJD114" s="511">
        <v>0</v>
      </c>
      <c r="MJE114" s="511">
        <v>0</v>
      </c>
      <c r="MJF114" s="511">
        <v>0</v>
      </c>
      <c r="MJG114" s="511">
        <v>0</v>
      </c>
      <c r="MJH114" s="511">
        <v>0</v>
      </c>
      <c r="MJI114" s="511">
        <v>0</v>
      </c>
      <c r="MJJ114" s="511">
        <v>0</v>
      </c>
      <c r="MJK114" s="511">
        <v>0</v>
      </c>
      <c r="MJL114" s="511">
        <v>0</v>
      </c>
      <c r="MJM114" s="511">
        <v>0</v>
      </c>
      <c r="MJN114" s="511">
        <v>0</v>
      </c>
      <c r="MJO114" s="511">
        <v>0</v>
      </c>
      <c r="MJP114" s="511">
        <v>0</v>
      </c>
      <c r="MJQ114" s="511">
        <v>0</v>
      </c>
      <c r="MJR114" s="511">
        <v>0</v>
      </c>
      <c r="MJS114" s="511">
        <v>0</v>
      </c>
      <c r="MJT114" s="511">
        <v>0</v>
      </c>
      <c r="MJU114" s="511">
        <v>0</v>
      </c>
      <c r="MJV114" s="511">
        <v>0</v>
      </c>
      <c r="MJW114" s="511">
        <v>0</v>
      </c>
      <c r="MJX114" s="511">
        <v>0</v>
      </c>
      <c r="MJY114" s="511">
        <v>0</v>
      </c>
      <c r="MJZ114" s="511">
        <v>0</v>
      </c>
      <c r="MKA114" s="511">
        <v>0</v>
      </c>
      <c r="MKB114" s="511">
        <v>0</v>
      </c>
      <c r="MKC114" s="511">
        <v>0</v>
      </c>
      <c r="MKD114" s="511">
        <v>0</v>
      </c>
      <c r="MKE114" s="511">
        <v>0</v>
      </c>
      <c r="MKF114" s="511">
        <v>0</v>
      </c>
      <c r="MKG114" s="511">
        <v>0</v>
      </c>
      <c r="MKH114" s="511">
        <v>0</v>
      </c>
      <c r="MKI114" s="511">
        <v>0</v>
      </c>
      <c r="MKJ114" s="511">
        <v>0</v>
      </c>
      <c r="MKK114" s="511">
        <v>0</v>
      </c>
      <c r="MKL114" s="511">
        <v>0</v>
      </c>
      <c r="MKM114" s="511">
        <v>0</v>
      </c>
      <c r="MKN114" s="511">
        <v>0</v>
      </c>
      <c r="MKO114" s="511">
        <v>0</v>
      </c>
      <c r="MKP114" s="511">
        <v>0</v>
      </c>
      <c r="MKQ114" s="511">
        <v>0</v>
      </c>
      <c r="MKR114" s="511">
        <v>0</v>
      </c>
      <c r="MKS114" s="511">
        <v>0</v>
      </c>
      <c r="MKT114" s="511">
        <v>0</v>
      </c>
      <c r="MKU114" s="511">
        <v>0</v>
      </c>
      <c r="MKV114" s="511">
        <v>0</v>
      </c>
      <c r="MKW114" s="511">
        <v>0</v>
      </c>
      <c r="MKX114" s="511">
        <v>0</v>
      </c>
      <c r="MKY114" s="511">
        <v>0</v>
      </c>
      <c r="MKZ114" s="511">
        <v>0</v>
      </c>
      <c r="MLA114" s="511">
        <v>0</v>
      </c>
      <c r="MLB114" s="511">
        <v>0</v>
      </c>
      <c r="MLC114" s="511">
        <v>0</v>
      </c>
      <c r="MLD114" s="511">
        <v>0</v>
      </c>
      <c r="MLE114" s="511">
        <v>0</v>
      </c>
      <c r="MLF114" s="511">
        <v>0</v>
      </c>
      <c r="MLG114" s="511">
        <v>0</v>
      </c>
      <c r="MLH114" s="511">
        <v>0</v>
      </c>
      <c r="MLI114" s="511">
        <v>0</v>
      </c>
      <c r="MLJ114" s="511">
        <v>0</v>
      </c>
      <c r="MLK114" s="511">
        <v>0</v>
      </c>
      <c r="MLL114" s="511">
        <v>0</v>
      </c>
      <c r="MLM114" s="511">
        <v>0</v>
      </c>
      <c r="MLN114" s="511">
        <v>0</v>
      </c>
      <c r="MLO114" s="511">
        <v>0</v>
      </c>
      <c r="MLP114" s="511">
        <v>0</v>
      </c>
      <c r="MLQ114" s="511">
        <v>0</v>
      </c>
      <c r="MLR114" s="511">
        <v>0</v>
      </c>
      <c r="MLS114" s="511">
        <v>0</v>
      </c>
      <c r="MLT114" s="511">
        <v>0</v>
      </c>
      <c r="MLU114" s="511">
        <v>0</v>
      </c>
      <c r="MLV114" s="511">
        <v>0</v>
      </c>
      <c r="MLW114" s="511">
        <v>0</v>
      </c>
      <c r="MLX114" s="511">
        <v>0</v>
      </c>
      <c r="MLY114" s="511">
        <v>0</v>
      </c>
      <c r="MLZ114" s="511">
        <v>0</v>
      </c>
      <c r="MMA114" s="511">
        <v>0</v>
      </c>
      <c r="MMB114" s="511">
        <v>0</v>
      </c>
      <c r="MMC114" s="511">
        <v>0</v>
      </c>
      <c r="MMD114" s="511">
        <v>0</v>
      </c>
      <c r="MME114" s="511">
        <v>0</v>
      </c>
      <c r="MMF114" s="511">
        <v>0</v>
      </c>
      <c r="MMG114" s="511">
        <v>0</v>
      </c>
      <c r="MMH114" s="511">
        <v>0</v>
      </c>
      <c r="MMI114" s="511">
        <v>0</v>
      </c>
      <c r="MMJ114" s="511">
        <v>0</v>
      </c>
      <c r="MMK114" s="511">
        <v>0</v>
      </c>
      <c r="MML114" s="511">
        <v>0</v>
      </c>
      <c r="MMM114" s="511">
        <v>0</v>
      </c>
      <c r="MMN114" s="511">
        <v>0</v>
      </c>
      <c r="MMO114" s="511">
        <v>0</v>
      </c>
      <c r="MMP114" s="511">
        <v>0</v>
      </c>
      <c r="MMQ114" s="511">
        <v>0</v>
      </c>
      <c r="MMR114" s="511">
        <v>0</v>
      </c>
      <c r="MMS114" s="511">
        <v>0</v>
      </c>
      <c r="MMT114" s="511">
        <v>0</v>
      </c>
      <c r="MMU114" s="511">
        <v>0</v>
      </c>
      <c r="MMV114" s="511">
        <v>0</v>
      </c>
      <c r="MMW114" s="511">
        <v>0</v>
      </c>
      <c r="MMX114" s="511">
        <v>0</v>
      </c>
      <c r="MMY114" s="511">
        <v>0</v>
      </c>
      <c r="MMZ114" s="511">
        <v>0</v>
      </c>
      <c r="MNA114" s="511">
        <v>0</v>
      </c>
      <c r="MNB114" s="511">
        <v>0</v>
      </c>
      <c r="MNC114" s="511">
        <v>0</v>
      </c>
      <c r="MND114" s="511">
        <v>0</v>
      </c>
      <c r="MNE114" s="511">
        <v>0</v>
      </c>
      <c r="MNF114" s="511">
        <v>0</v>
      </c>
      <c r="MNG114" s="511">
        <v>0</v>
      </c>
      <c r="MNH114" s="511">
        <v>0</v>
      </c>
      <c r="MNI114" s="511">
        <v>0</v>
      </c>
      <c r="MNJ114" s="511">
        <v>0</v>
      </c>
      <c r="MNK114" s="511">
        <v>0</v>
      </c>
      <c r="MNL114" s="511">
        <v>0</v>
      </c>
      <c r="MNM114" s="511">
        <v>0</v>
      </c>
      <c r="MNN114" s="511">
        <v>0</v>
      </c>
      <c r="MNO114" s="511">
        <v>0</v>
      </c>
      <c r="MNP114" s="511">
        <v>0</v>
      </c>
      <c r="MNQ114" s="511">
        <v>0</v>
      </c>
      <c r="MNR114" s="511">
        <v>0</v>
      </c>
      <c r="MNS114" s="511">
        <v>0</v>
      </c>
      <c r="MNT114" s="511">
        <v>0</v>
      </c>
      <c r="MNU114" s="511">
        <v>0</v>
      </c>
      <c r="MNV114" s="511">
        <v>0</v>
      </c>
      <c r="MNW114" s="511">
        <v>0</v>
      </c>
      <c r="MNX114" s="511">
        <v>0</v>
      </c>
      <c r="MNY114" s="511">
        <v>0</v>
      </c>
      <c r="MNZ114" s="511">
        <v>0</v>
      </c>
      <c r="MOA114" s="511">
        <v>0</v>
      </c>
      <c r="MOB114" s="511">
        <v>0</v>
      </c>
      <c r="MOC114" s="511">
        <v>0</v>
      </c>
      <c r="MOD114" s="511">
        <v>0</v>
      </c>
      <c r="MOE114" s="511">
        <v>0</v>
      </c>
      <c r="MOF114" s="511">
        <v>0</v>
      </c>
      <c r="MOG114" s="511">
        <v>0</v>
      </c>
      <c r="MOH114" s="511">
        <v>0</v>
      </c>
      <c r="MOI114" s="511">
        <v>0</v>
      </c>
      <c r="MOJ114" s="511">
        <v>0</v>
      </c>
      <c r="MOK114" s="511">
        <v>0</v>
      </c>
      <c r="MOL114" s="511">
        <v>0</v>
      </c>
      <c r="MOM114" s="511">
        <v>0</v>
      </c>
      <c r="MON114" s="511">
        <v>0</v>
      </c>
      <c r="MOO114" s="511">
        <v>0</v>
      </c>
      <c r="MOP114" s="511">
        <v>0</v>
      </c>
      <c r="MOQ114" s="511">
        <v>0</v>
      </c>
      <c r="MOR114" s="511">
        <v>0</v>
      </c>
      <c r="MOS114" s="511">
        <v>0</v>
      </c>
      <c r="MOT114" s="511">
        <v>0</v>
      </c>
      <c r="MOU114" s="511">
        <v>0</v>
      </c>
      <c r="MOV114" s="511">
        <v>0</v>
      </c>
      <c r="MOW114" s="511">
        <v>0</v>
      </c>
      <c r="MOX114" s="511">
        <v>0</v>
      </c>
      <c r="MOY114" s="511">
        <v>0</v>
      </c>
      <c r="MOZ114" s="511">
        <v>0</v>
      </c>
      <c r="MPA114" s="511">
        <v>0</v>
      </c>
      <c r="MPB114" s="511">
        <v>0</v>
      </c>
      <c r="MPC114" s="511">
        <v>0</v>
      </c>
      <c r="MPD114" s="511">
        <v>0</v>
      </c>
      <c r="MPE114" s="511">
        <v>0</v>
      </c>
      <c r="MPF114" s="511">
        <v>0</v>
      </c>
      <c r="MPG114" s="511">
        <v>0</v>
      </c>
      <c r="MPH114" s="511">
        <v>0</v>
      </c>
      <c r="MPI114" s="511">
        <v>0</v>
      </c>
      <c r="MPJ114" s="511">
        <v>0</v>
      </c>
      <c r="MPK114" s="511">
        <v>0</v>
      </c>
      <c r="MPL114" s="511">
        <v>0</v>
      </c>
      <c r="MPM114" s="511">
        <v>0</v>
      </c>
      <c r="MPN114" s="511">
        <v>0</v>
      </c>
      <c r="MPO114" s="511">
        <v>0</v>
      </c>
      <c r="MPP114" s="511">
        <v>0</v>
      </c>
      <c r="MPQ114" s="511">
        <v>0</v>
      </c>
      <c r="MPR114" s="511">
        <v>0</v>
      </c>
      <c r="MPS114" s="511">
        <v>0</v>
      </c>
      <c r="MPT114" s="511">
        <v>0</v>
      </c>
      <c r="MPU114" s="511">
        <v>0</v>
      </c>
      <c r="MPV114" s="511">
        <v>0</v>
      </c>
      <c r="MPW114" s="511">
        <v>0</v>
      </c>
      <c r="MPX114" s="511">
        <v>0</v>
      </c>
      <c r="MPY114" s="511">
        <v>0</v>
      </c>
      <c r="MPZ114" s="511">
        <v>0</v>
      </c>
      <c r="MQA114" s="511">
        <v>0</v>
      </c>
      <c r="MQB114" s="511">
        <v>0</v>
      </c>
      <c r="MQC114" s="511">
        <v>0</v>
      </c>
      <c r="MQD114" s="511">
        <v>0</v>
      </c>
      <c r="MQE114" s="511">
        <v>0</v>
      </c>
      <c r="MQF114" s="511">
        <v>0</v>
      </c>
      <c r="MQG114" s="511">
        <v>0</v>
      </c>
      <c r="MQH114" s="511">
        <v>0</v>
      </c>
      <c r="MQI114" s="511">
        <v>0</v>
      </c>
      <c r="MQJ114" s="511">
        <v>0</v>
      </c>
      <c r="MQK114" s="511">
        <v>0</v>
      </c>
      <c r="MQL114" s="511">
        <v>0</v>
      </c>
      <c r="MQM114" s="511">
        <v>0</v>
      </c>
      <c r="MQN114" s="511">
        <v>0</v>
      </c>
      <c r="MQO114" s="511">
        <v>0</v>
      </c>
      <c r="MQP114" s="511">
        <v>0</v>
      </c>
      <c r="MQQ114" s="511">
        <v>0</v>
      </c>
      <c r="MQR114" s="511">
        <v>0</v>
      </c>
      <c r="MQS114" s="511">
        <v>0</v>
      </c>
      <c r="MQT114" s="511">
        <v>0</v>
      </c>
      <c r="MQU114" s="511">
        <v>0</v>
      </c>
      <c r="MQV114" s="511">
        <v>0</v>
      </c>
      <c r="MQW114" s="511">
        <v>0</v>
      </c>
      <c r="MQX114" s="511">
        <v>0</v>
      </c>
      <c r="MQY114" s="511">
        <v>0</v>
      </c>
      <c r="MQZ114" s="511">
        <v>0</v>
      </c>
      <c r="MRA114" s="511">
        <v>0</v>
      </c>
      <c r="MRB114" s="511">
        <v>0</v>
      </c>
      <c r="MRC114" s="511">
        <v>0</v>
      </c>
      <c r="MRD114" s="511">
        <v>0</v>
      </c>
      <c r="MRE114" s="511">
        <v>0</v>
      </c>
      <c r="MRF114" s="511">
        <v>0</v>
      </c>
      <c r="MRG114" s="511">
        <v>0</v>
      </c>
      <c r="MRH114" s="511">
        <v>0</v>
      </c>
      <c r="MRI114" s="511">
        <v>0</v>
      </c>
      <c r="MRJ114" s="511">
        <v>0</v>
      </c>
      <c r="MRK114" s="511">
        <v>0</v>
      </c>
      <c r="MRL114" s="511">
        <v>0</v>
      </c>
      <c r="MRM114" s="511">
        <v>0</v>
      </c>
      <c r="MRN114" s="511">
        <v>0</v>
      </c>
      <c r="MRO114" s="511">
        <v>0</v>
      </c>
      <c r="MRP114" s="511">
        <v>0</v>
      </c>
      <c r="MRQ114" s="511">
        <v>0</v>
      </c>
      <c r="MRR114" s="511">
        <v>0</v>
      </c>
      <c r="MRS114" s="511">
        <v>0</v>
      </c>
      <c r="MRT114" s="511">
        <v>0</v>
      </c>
      <c r="MRU114" s="511">
        <v>0</v>
      </c>
      <c r="MRV114" s="511">
        <v>0</v>
      </c>
      <c r="MRW114" s="511">
        <v>0</v>
      </c>
      <c r="MRX114" s="511">
        <v>0</v>
      </c>
      <c r="MRY114" s="511">
        <v>0</v>
      </c>
      <c r="MRZ114" s="511">
        <v>0</v>
      </c>
      <c r="MSA114" s="511">
        <v>0</v>
      </c>
      <c r="MSB114" s="511">
        <v>0</v>
      </c>
      <c r="MSC114" s="511">
        <v>0</v>
      </c>
      <c r="MSD114" s="511">
        <v>0</v>
      </c>
      <c r="MSE114" s="511">
        <v>0</v>
      </c>
      <c r="MSF114" s="511">
        <v>0</v>
      </c>
      <c r="MSG114" s="511">
        <v>0</v>
      </c>
      <c r="MSH114" s="511">
        <v>0</v>
      </c>
      <c r="MSI114" s="511">
        <v>0</v>
      </c>
      <c r="MSJ114" s="511">
        <v>0</v>
      </c>
      <c r="MSK114" s="511">
        <v>0</v>
      </c>
      <c r="MSL114" s="511">
        <v>0</v>
      </c>
      <c r="MSM114" s="511">
        <v>0</v>
      </c>
      <c r="MSN114" s="511">
        <v>0</v>
      </c>
      <c r="MSO114" s="511">
        <v>0</v>
      </c>
      <c r="MSP114" s="511">
        <v>0</v>
      </c>
      <c r="MSQ114" s="511">
        <v>0</v>
      </c>
      <c r="MSR114" s="511">
        <v>0</v>
      </c>
      <c r="MSS114" s="511">
        <v>0</v>
      </c>
      <c r="MST114" s="511">
        <v>0</v>
      </c>
      <c r="MSU114" s="511">
        <v>0</v>
      </c>
      <c r="MSV114" s="511">
        <v>0</v>
      </c>
      <c r="MSW114" s="511">
        <v>0</v>
      </c>
      <c r="MSX114" s="511">
        <v>0</v>
      </c>
      <c r="MSY114" s="511">
        <v>0</v>
      </c>
      <c r="MSZ114" s="511">
        <v>0</v>
      </c>
      <c r="MTA114" s="511">
        <v>0</v>
      </c>
      <c r="MTB114" s="511">
        <v>0</v>
      </c>
      <c r="MTC114" s="511">
        <v>0</v>
      </c>
      <c r="MTD114" s="511">
        <v>0</v>
      </c>
      <c r="MTE114" s="511">
        <v>0</v>
      </c>
      <c r="MTF114" s="511">
        <v>0</v>
      </c>
      <c r="MTG114" s="511">
        <v>0</v>
      </c>
      <c r="MTH114" s="511">
        <v>0</v>
      </c>
      <c r="MTI114" s="511">
        <v>0</v>
      </c>
      <c r="MTJ114" s="511">
        <v>0</v>
      </c>
      <c r="MTK114" s="511">
        <v>0</v>
      </c>
      <c r="MTL114" s="511">
        <v>0</v>
      </c>
      <c r="MTM114" s="511">
        <v>0</v>
      </c>
      <c r="MTN114" s="511">
        <v>0</v>
      </c>
      <c r="MTO114" s="511">
        <v>0</v>
      </c>
      <c r="MTP114" s="511">
        <v>0</v>
      </c>
      <c r="MTQ114" s="511">
        <v>0</v>
      </c>
      <c r="MTR114" s="511">
        <v>0</v>
      </c>
      <c r="MTS114" s="511">
        <v>0</v>
      </c>
      <c r="MTT114" s="511">
        <v>0</v>
      </c>
      <c r="MTU114" s="511">
        <v>0</v>
      </c>
      <c r="MTV114" s="511">
        <v>0</v>
      </c>
      <c r="MTW114" s="511">
        <v>0</v>
      </c>
      <c r="MTX114" s="511">
        <v>0</v>
      </c>
      <c r="MTY114" s="511">
        <v>0</v>
      </c>
      <c r="MTZ114" s="511">
        <v>0</v>
      </c>
      <c r="MUA114" s="511">
        <v>0</v>
      </c>
      <c r="MUB114" s="511">
        <v>0</v>
      </c>
      <c r="MUC114" s="511">
        <v>0</v>
      </c>
      <c r="MUD114" s="511">
        <v>0</v>
      </c>
      <c r="MUE114" s="511">
        <v>0</v>
      </c>
      <c r="MUF114" s="511">
        <v>0</v>
      </c>
      <c r="MUG114" s="511">
        <v>0</v>
      </c>
      <c r="MUH114" s="511">
        <v>0</v>
      </c>
      <c r="MUI114" s="511">
        <v>0</v>
      </c>
      <c r="MUJ114" s="511">
        <v>0</v>
      </c>
      <c r="MUK114" s="511">
        <v>0</v>
      </c>
      <c r="MUL114" s="511">
        <v>0</v>
      </c>
      <c r="MUM114" s="511">
        <v>0</v>
      </c>
      <c r="MUN114" s="511">
        <v>0</v>
      </c>
      <c r="MUO114" s="511">
        <v>0</v>
      </c>
      <c r="MUP114" s="511">
        <v>0</v>
      </c>
      <c r="MUQ114" s="511">
        <v>0</v>
      </c>
      <c r="MUR114" s="511">
        <v>0</v>
      </c>
      <c r="MUS114" s="511">
        <v>0</v>
      </c>
      <c r="MUT114" s="511">
        <v>0</v>
      </c>
      <c r="MUU114" s="511">
        <v>0</v>
      </c>
      <c r="MUV114" s="511">
        <v>0</v>
      </c>
      <c r="MUW114" s="511">
        <v>0</v>
      </c>
      <c r="MUX114" s="511">
        <v>0</v>
      </c>
      <c r="MUY114" s="511">
        <v>0</v>
      </c>
      <c r="MUZ114" s="511">
        <v>0</v>
      </c>
      <c r="MVA114" s="511">
        <v>0</v>
      </c>
      <c r="MVB114" s="511">
        <v>0</v>
      </c>
      <c r="MVC114" s="511">
        <v>0</v>
      </c>
      <c r="MVD114" s="511">
        <v>0</v>
      </c>
      <c r="MVE114" s="511">
        <v>0</v>
      </c>
      <c r="MVF114" s="511">
        <v>0</v>
      </c>
      <c r="MVG114" s="511">
        <v>0</v>
      </c>
      <c r="MVH114" s="511">
        <v>0</v>
      </c>
      <c r="MVI114" s="511">
        <v>0</v>
      </c>
      <c r="MVJ114" s="511">
        <v>0</v>
      </c>
      <c r="MVK114" s="511">
        <v>0</v>
      </c>
      <c r="MVL114" s="511">
        <v>0</v>
      </c>
      <c r="MVM114" s="511">
        <v>0</v>
      </c>
      <c r="MVN114" s="511">
        <v>0</v>
      </c>
      <c r="MVO114" s="511">
        <v>0</v>
      </c>
      <c r="MVP114" s="511">
        <v>0</v>
      </c>
      <c r="MVQ114" s="511">
        <v>0</v>
      </c>
      <c r="MVR114" s="511">
        <v>0</v>
      </c>
      <c r="MVS114" s="511">
        <v>0</v>
      </c>
      <c r="MVT114" s="511">
        <v>0</v>
      </c>
      <c r="MVU114" s="511">
        <v>0</v>
      </c>
      <c r="MVV114" s="511">
        <v>0</v>
      </c>
      <c r="MVW114" s="511">
        <v>0</v>
      </c>
      <c r="MVX114" s="511">
        <v>0</v>
      </c>
      <c r="MVY114" s="511">
        <v>0</v>
      </c>
      <c r="MVZ114" s="511">
        <v>0</v>
      </c>
      <c r="MWA114" s="511">
        <v>0</v>
      </c>
      <c r="MWB114" s="511">
        <v>0</v>
      </c>
      <c r="MWC114" s="511">
        <v>0</v>
      </c>
      <c r="MWD114" s="511">
        <v>0</v>
      </c>
      <c r="MWE114" s="511">
        <v>0</v>
      </c>
      <c r="MWF114" s="511">
        <v>0</v>
      </c>
      <c r="MWG114" s="511">
        <v>0</v>
      </c>
      <c r="MWH114" s="511">
        <v>0</v>
      </c>
      <c r="MWI114" s="511">
        <v>0</v>
      </c>
      <c r="MWJ114" s="511">
        <v>0</v>
      </c>
      <c r="MWK114" s="511">
        <v>0</v>
      </c>
      <c r="MWL114" s="511">
        <v>0</v>
      </c>
      <c r="MWM114" s="511">
        <v>0</v>
      </c>
      <c r="MWN114" s="511">
        <v>0</v>
      </c>
      <c r="MWO114" s="511">
        <v>0</v>
      </c>
      <c r="MWP114" s="511">
        <v>0</v>
      </c>
      <c r="MWQ114" s="511">
        <v>0</v>
      </c>
      <c r="MWR114" s="511">
        <v>0</v>
      </c>
      <c r="MWS114" s="511">
        <v>0</v>
      </c>
      <c r="MWT114" s="511">
        <v>0</v>
      </c>
      <c r="MWU114" s="511">
        <v>0</v>
      </c>
      <c r="MWV114" s="511">
        <v>0</v>
      </c>
      <c r="MWW114" s="511">
        <v>0</v>
      </c>
      <c r="MWX114" s="511">
        <v>0</v>
      </c>
      <c r="MWY114" s="511">
        <v>0</v>
      </c>
      <c r="MWZ114" s="511">
        <v>0</v>
      </c>
      <c r="MXA114" s="511">
        <v>0</v>
      </c>
      <c r="MXB114" s="511">
        <v>0</v>
      </c>
      <c r="MXC114" s="511">
        <v>0</v>
      </c>
      <c r="MXD114" s="511">
        <v>0</v>
      </c>
      <c r="MXE114" s="511">
        <v>0</v>
      </c>
      <c r="MXF114" s="511">
        <v>0</v>
      </c>
      <c r="MXG114" s="511">
        <v>0</v>
      </c>
      <c r="MXH114" s="511">
        <v>0</v>
      </c>
      <c r="MXI114" s="511">
        <v>0</v>
      </c>
      <c r="MXJ114" s="511">
        <v>0</v>
      </c>
      <c r="MXK114" s="511">
        <v>0</v>
      </c>
      <c r="MXL114" s="511">
        <v>0</v>
      </c>
      <c r="MXM114" s="511">
        <v>0</v>
      </c>
      <c r="MXN114" s="511">
        <v>0</v>
      </c>
      <c r="MXO114" s="511">
        <v>0</v>
      </c>
      <c r="MXP114" s="511">
        <v>0</v>
      </c>
      <c r="MXQ114" s="511">
        <v>0</v>
      </c>
      <c r="MXR114" s="511">
        <v>0</v>
      </c>
      <c r="MXS114" s="511">
        <v>0</v>
      </c>
      <c r="MXT114" s="511">
        <v>0</v>
      </c>
      <c r="MXU114" s="511">
        <v>0</v>
      </c>
      <c r="MXV114" s="511">
        <v>0</v>
      </c>
      <c r="MXW114" s="511">
        <v>0</v>
      </c>
      <c r="MXX114" s="511">
        <v>0</v>
      </c>
      <c r="MXY114" s="511">
        <v>0</v>
      </c>
      <c r="MXZ114" s="511">
        <v>0</v>
      </c>
      <c r="MYA114" s="511">
        <v>0</v>
      </c>
      <c r="MYB114" s="511">
        <v>0</v>
      </c>
      <c r="MYC114" s="511">
        <v>0</v>
      </c>
      <c r="MYD114" s="511">
        <v>0</v>
      </c>
      <c r="MYE114" s="511">
        <v>0</v>
      </c>
      <c r="MYF114" s="511">
        <v>0</v>
      </c>
      <c r="MYG114" s="511">
        <v>0</v>
      </c>
      <c r="MYH114" s="511">
        <v>0</v>
      </c>
      <c r="MYI114" s="511">
        <v>0</v>
      </c>
      <c r="MYJ114" s="511">
        <v>0</v>
      </c>
      <c r="MYK114" s="511">
        <v>0</v>
      </c>
      <c r="MYL114" s="511">
        <v>0</v>
      </c>
      <c r="MYM114" s="511">
        <v>0</v>
      </c>
      <c r="MYN114" s="511">
        <v>0</v>
      </c>
      <c r="MYO114" s="511">
        <v>0</v>
      </c>
      <c r="MYP114" s="511">
        <v>0</v>
      </c>
      <c r="MYQ114" s="511">
        <v>0</v>
      </c>
      <c r="MYR114" s="511">
        <v>0</v>
      </c>
      <c r="MYS114" s="511">
        <v>0</v>
      </c>
      <c r="MYT114" s="511">
        <v>0</v>
      </c>
      <c r="MYU114" s="511">
        <v>0</v>
      </c>
      <c r="MYV114" s="511">
        <v>0</v>
      </c>
      <c r="MYW114" s="511">
        <v>0</v>
      </c>
      <c r="MYX114" s="511">
        <v>0</v>
      </c>
      <c r="MYY114" s="511">
        <v>0</v>
      </c>
      <c r="MYZ114" s="511">
        <v>0</v>
      </c>
      <c r="MZA114" s="511">
        <v>0</v>
      </c>
      <c r="MZB114" s="511">
        <v>0</v>
      </c>
      <c r="MZC114" s="511">
        <v>0</v>
      </c>
      <c r="MZD114" s="511">
        <v>0</v>
      </c>
      <c r="MZE114" s="511">
        <v>0</v>
      </c>
      <c r="MZF114" s="511">
        <v>0</v>
      </c>
      <c r="MZG114" s="511">
        <v>0</v>
      </c>
      <c r="MZH114" s="511">
        <v>0</v>
      </c>
      <c r="MZI114" s="511">
        <v>0</v>
      </c>
      <c r="MZJ114" s="511">
        <v>0</v>
      </c>
      <c r="MZK114" s="511">
        <v>0</v>
      </c>
      <c r="MZL114" s="511">
        <v>0</v>
      </c>
      <c r="MZM114" s="511">
        <v>0</v>
      </c>
      <c r="MZN114" s="511">
        <v>0</v>
      </c>
      <c r="MZO114" s="511">
        <v>0</v>
      </c>
      <c r="MZP114" s="511">
        <v>0</v>
      </c>
      <c r="MZQ114" s="511">
        <v>0</v>
      </c>
      <c r="MZR114" s="511">
        <v>0</v>
      </c>
      <c r="MZS114" s="511">
        <v>0</v>
      </c>
      <c r="MZT114" s="511">
        <v>0</v>
      </c>
      <c r="MZU114" s="511">
        <v>0</v>
      </c>
      <c r="MZV114" s="511">
        <v>0</v>
      </c>
      <c r="MZW114" s="511">
        <v>0</v>
      </c>
      <c r="MZX114" s="511">
        <v>0</v>
      </c>
      <c r="MZY114" s="511">
        <v>0</v>
      </c>
      <c r="MZZ114" s="511">
        <v>0</v>
      </c>
      <c r="NAA114" s="511">
        <v>0</v>
      </c>
      <c r="NAB114" s="511">
        <v>0</v>
      </c>
      <c r="NAC114" s="511">
        <v>0</v>
      </c>
      <c r="NAD114" s="511">
        <v>0</v>
      </c>
      <c r="NAE114" s="511">
        <v>0</v>
      </c>
      <c r="NAF114" s="511">
        <v>0</v>
      </c>
      <c r="NAG114" s="511">
        <v>0</v>
      </c>
      <c r="NAH114" s="511">
        <v>0</v>
      </c>
      <c r="NAI114" s="511">
        <v>0</v>
      </c>
      <c r="NAJ114" s="511">
        <v>0</v>
      </c>
      <c r="NAK114" s="511">
        <v>0</v>
      </c>
      <c r="NAL114" s="511">
        <v>0</v>
      </c>
      <c r="NAM114" s="511">
        <v>0</v>
      </c>
      <c r="NAN114" s="511">
        <v>0</v>
      </c>
      <c r="NAO114" s="511">
        <v>0</v>
      </c>
      <c r="NAP114" s="511">
        <v>0</v>
      </c>
      <c r="NAQ114" s="511">
        <v>0</v>
      </c>
      <c r="NAR114" s="511">
        <v>0</v>
      </c>
      <c r="NAS114" s="511">
        <v>0</v>
      </c>
      <c r="NAT114" s="511">
        <v>0</v>
      </c>
      <c r="NAU114" s="511">
        <v>0</v>
      </c>
      <c r="NAV114" s="511">
        <v>0</v>
      </c>
      <c r="NAW114" s="511">
        <v>0</v>
      </c>
      <c r="NAX114" s="511">
        <v>0</v>
      </c>
      <c r="NAY114" s="511">
        <v>0</v>
      </c>
      <c r="NAZ114" s="511">
        <v>0</v>
      </c>
      <c r="NBA114" s="511">
        <v>0</v>
      </c>
      <c r="NBB114" s="511">
        <v>0</v>
      </c>
      <c r="NBC114" s="511">
        <v>0</v>
      </c>
      <c r="NBD114" s="511">
        <v>0</v>
      </c>
      <c r="NBE114" s="511">
        <v>0</v>
      </c>
      <c r="NBF114" s="511">
        <v>0</v>
      </c>
      <c r="NBG114" s="511">
        <v>0</v>
      </c>
      <c r="NBH114" s="511">
        <v>0</v>
      </c>
      <c r="NBI114" s="511">
        <v>0</v>
      </c>
      <c r="NBJ114" s="511">
        <v>0</v>
      </c>
      <c r="NBK114" s="511">
        <v>0</v>
      </c>
      <c r="NBL114" s="511">
        <v>0</v>
      </c>
      <c r="NBM114" s="511">
        <v>0</v>
      </c>
      <c r="NBN114" s="511">
        <v>0</v>
      </c>
      <c r="NBO114" s="511">
        <v>0</v>
      </c>
      <c r="NBP114" s="511">
        <v>0</v>
      </c>
      <c r="NBQ114" s="511">
        <v>0</v>
      </c>
      <c r="NBR114" s="511">
        <v>0</v>
      </c>
      <c r="NBS114" s="511">
        <v>0</v>
      </c>
      <c r="NBT114" s="511">
        <v>0</v>
      </c>
      <c r="NBU114" s="511">
        <v>0</v>
      </c>
      <c r="NBV114" s="511">
        <v>0</v>
      </c>
      <c r="NBW114" s="511">
        <v>0</v>
      </c>
      <c r="NBX114" s="511">
        <v>0</v>
      </c>
      <c r="NBY114" s="511">
        <v>0</v>
      </c>
      <c r="NBZ114" s="511">
        <v>0</v>
      </c>
      <c r="NCA114" s="511">
        <v>0</v>
      </c>
      <c r="NCB114" s="511">
        <v>0</v>
      </c>
      <c r="NCC114" s="511">
        <v>0</v>
      </c>
      <c r="NCD114" s="511">
        <v>0</v>
      </c>
      <c r="NCE114" s="511">
        <v>0</v>
      </c>
      <c r="NCF114" s="511">
        <v>0</v>
      </c>
      <c r="NCG114" s="511">
        <v>0</v>
      </c>
      <c r="NCH114" s="511">
        <v>0</v>
      </c>
      <c r="NCI114" s="511">
        <v>0</v>
      </c>
      <c r="NCJ114" s="511">
        <v>0</v>
      </c>
      <c r="NCK114" s="511">
        <v>0</v>
      </c>
      <c r="NCL114" s="511">
        <v>0</v>
      </c>
      <c r="NCM114" s="511">
        <v>0</v>
      </c>
      <c r="NCN114" s="511">
        <v>0</v>
      </c>
      <c r="NCO114" s="511">
        <v>0</v>
      </c>
      <c r="NCP114" s="511">
        <v>0</v>
      </c>
      <c r="NCQ114" s="511">
        <v>0</v>
      </c>
      <c r="NCR114" s="511">
        <v>0</v>
      </c>
      <c r="NCS114" s="511">
        <v>0</v>
      </c>
      <c r="NCT114" s="511">
        <v>0</v>
      </c>
      <c r="NCU114" s="511">
        <v>0</v>
      </c>
      <c r="NCV114" s="511">
        <v>0</v>
      </c>
      <c r="NCW114" s="511">
        <v>0</v>
      </c>
      <c r="NCX114" s="511">
        <v>0</v>
      </c>
      <c r="NCY114" s="511">
        <v>0</v>
      </c>
      <c r="NCZ114" s="511">
        <v>0</v>
      </c>
      <c r="NDA114" s="511">
        <v>0</v>
      </c>
      <c r="NDB114" s="511">
        <v>0</v>
      </c>
      <c r="NDC114" s="511">
        <v>0</v>
      </c>
      <c r="NDD114" s="511">
        <v>0</v>
      </c>
      <c r="NDE114" s="511">
        <v>0</v>
      </c>
      <c r="NDF114" s="511">
        <v>0</v>
      </c>
      <c r="NDG114" s="511">
        <v>0</v>
      </c>
      <c r="NDH114" s="511">
        <v>0</v>
      </c>
      <c r="NDI114" s="511">
        <v>0</v>
      </c>
      <c r="NDJ114" s="511">
        <v>0</v>
      </c>
      <c r="NDK114" s="511">
        <v>0</v>
      </c>
      <c r="NDL114" s="511">
        <v>0</v>
      </c>
      <c r="NDM114" s="511">
        <v>0</v>
      </c>
      <c r="NDN114" s="511">
        <v>0</v>
      </c>
      <c r="NDO114" s="511">
        <v>0</v>
      </c>
      <c r="NDP114" s="511">
        <v>0</v>
      </c>
      <c r="NDQ114" s="511">
        <v>0</v>
      </c>
      <c r="NDR114" s="511">
        <v>0</v>
      </c>
      <c r="NDS114" s="511">
        <v>0</v>
      </c>
      <c r="NDT114" s="511">
        <v>0</v>
      </c>
      <c r="NDU114" s="511">
        <v>0</v>
      </c>
      <c r="NDV114" s="511">
        <v>0</v>
      </c>
      <c r="NDW114" s="511">
        <v>0</v>
      </c>
      <c r="NDX114" s="511">
        <v>0</v>
      </c>
      <c r="NDY114" s="511">
        <v>0</v>
      </c>
      <c r="NDZ114" s="511">
        <v>0</v>
      </c>
      <c r="NEA114" s="511">
        <v>0</v>
      </c>
      <c r="NEB114" s="511">
        <v>0</v>
      </c>
      <c r="NEC114" s="511">
        <v>0</v>
      </c>
      <c r="NED114" s="511">
        <v>0</v>
      </c>
      <c r="NEE114" s="511">
        <v>0</v>
      </c>
      <c r="NEF114" s="511">
        <v>0</v>
      </c>
      <c r="NEG114" s="511">
        <v>0</v>
      </c>
      <c r="NEH114" s="511">
        <v>0</v>
      </c>
      <c r="NEI114" s="511">
        <v>0</v>
      </c>
      <c r="NEJ114" s="511">
        <v>0</v>
      </c>
      <c r="NEK114" s="511">
        <v>0</v>
      </c>
      <c r="NEL114" s="511">
        <v>0</v>
      </c>
      <c r="NEM114" s="511">
        <v>0</v>
      </c>
      <c r="NEN114" s="511">
        <v>0</v>
      </c>
      <c r="NEO114" s="511">
        <v>0</v>
      </c>
      <c r="NEP114" s="511">
        <v>0</v>
      </c>
      <c r="NEQ114" s="511">
        <v>0</v>
      </c>
      <c r="NER114" s="511">
        <v>0</v>
      </c>
      <c r="NES114" s="511">
        <v>0</v>
      </c>
      <c r="NET114" s="511">
        <v>0</v>
      </c>
      <c r="NEU114" s="511">
        <v>0</v>
      </c>
      <c r="NEV114" s="511">
        <v>0</v>
      </c>
      <c r="NEW114" s="511">
        <v>0</v>
      </c>
      <c r="NEX114" s="511">
        <v>0</v>
      </c>
      <c r="NEY114" s="511">
        <v>0</v>
      </c>
      <c r="NEZ114" s="511">
        <v>0</v>
      </c>
      <c r="NFA114" s="511">
        <v>0</v>
      </c>
      <c r="NFB114" s="511">
        <v>0</v>
      </c>
      <c r="NFC114" s="511">
        <v>0</v>
      </c>
      <c r="NFD114" s="511">
        <v>0</v>
      </c>
      <c r="NFE114" s="511">
        <v>0</v>
      </c>
      <c r="NFF114" s="511">
        <v>0</v>
      </c>
      <c r="NFG114" s="511">
        <v>0</v>
      </c>
      <c r="NFH114" s="511">
        <v>0</v>
      </c>
      <c r="NFI114" s="511">
        <v>0</v>
      </c>
      <c r="NFJ114" s="511">
        <v>0</v>
      </c>
      <c r="NFK114" s="511">
        <v>0</v>
      </c>
      <c r="NFL114" s="511">
        <v>0</v>
      </c>
      <c r="NFM114" s="511">
        <v>0</v>
      </c>
      <c r="NFN114" s="511">
        <v>0</v>
      </c>
      <c r="NFO114" s="511">
        <v>0</v>
      </c>
      <c r="NFP114" s="511">
        <v>0</v>
      </c>
      <c r="NFQ114" s="511">
        <v>0</v>
      </c>
      <c r="NFR114" s="511">
        <v>0</v>
      </c>
      <c r="NFS114" s="511">
        <v>0</v>
      </c>
      <c r="NFT114" s="511">
        <v>0</v>
      </c>
      <c r="NFU114" s="511">
        <v>0</v>
      </c>
      <c r="NFV114" s="511">
        <v>0</v>
      </c>
      <c r="NFW114" s="511">
        <v>0</v>
      </c>
      <c r="NFX114" s="511">
        <v>0</v>
      </c>
      <c r="NFY114" s="511">
        <v>0</v>
      </c>
      <c r="NFZ114" s="511">
        <v>0</v>
      </c>
      <c r="NGA114" s="511">
        <v>0</v>
      </c>
      <c r="NGB114" s="511">
        <v>0</v>
      </c>
      <c r="NGC114" s="511">
        <v>0</v>
      </c>
      <c r="NGD114" s="511">
        <v>0</v>
      </c>
      <c r="NGE114" s="511">
        <v>0</v>
      </c>
      <c r="NGF114" s="511">
        <v>0</v>
      </c>
      <c r="NGG114" s="511">
        <v>0</v>
      </c>
      <c r="NGH114" s="511">
        <v>0</v>
      </c>
      <c r="NGI114" s="511">
        <v>0</v>
      </c>
      <c r="NGJ114" s="511">
        <v>0</v>
      </c>
      <c r="NGK114" s="511">
        <v>0</v>
      </c>
      <c r="NGL114" s="511">
        <v>0</v>
      </c>
      <c r="NGM114" s="511">
        <v>0</v>
      </c>
      <c r="NGN114" s="511">
        <v>0</v>
      </c>
      <c r="NGO114" s="511">
        <v>0</v>
      </c>
      <c r="NGP114" s="511">
        <v>0</v>
      </c>
      <c r="NGQ114" s="511">
        <v>0</v>
      </c>
      <c r="NGR114" s="511">
        <v>0</v>
      </c>
      <c r="NGS114" s="511">
        <v>0</v>
      </c>
      <c r="NGT114" s="511">
        <v>0</v>
      </c>
      <c r="NGU114" s="511">
        <v>0</v>
      </c>
      <c r="NGV114" s="511">
        <v>0</v>
      </c>
      <c r="NGW114" s="511">
        <v>0</v>
      </c>
      <c r="NGX114" s="511">
        <v>0</v>
      </c>
      <c r="NGY114" s="511">
        <v>0</v>
      </c>
      <c r="NGZ114" s="511">
        <v>0</v>
      </c>
      <c r="NHA114" s="511">
        <v>0</v>
      </c>
      <c r="NHB114" s="511">
        <v>0</v>
      </c>
      <c r="NHC114" s="511">
        <v>0</v>
      </c>
      <c r="NHD114" s="511">
        <v>0</v>
      </c>
      <c r="NHE114" s="511">
        <v>0</v>
      </c>
      <c r="NHF114" s="511">
        <v>0</v>
      </c>
      <c r="NHG114" s="511">
        <v>0</v>
      </c>
      <c r="NHH114" s="511">
        <v>0</v>
      </c>
      <c r="NHI114" s="511">
        <v>0</v>
      </c>
      <c r="NHJ114" s="511">
        <v>0</v>
      </c>
      <c r="NHK114" s="511">
        <v>0</v>
      </c>
      <c r="NHL114" s="511">
        <v>0</v>
      </c>
      <c r="NHM114" s="511">
        <v>0</v>
      </c>
      <c r="NHN114" s="511">
        <v>0</v>
      </c>
      <c r="NHO114" s="511">
        <v>0</v>
      </c>
      <c r="NHP114" s="511">
        <v>0</v>
      </c>
      <c r="NHQ114" s="511">
        <v>0</v>
      </c>
      <c r="NHR114" s="511">
        <v>0</v>
      </c>
      <c r="NHS114" s="511">
        <v>0</v>
      </c>
      <c r="NHT114" s="511">
        <v>0</v>
      </c>
      <c r="NHU114" s="511">
        <v>0</v>
      </c>
      <c r="NHV114" s="511">
        <v>0</v>
      </c>
      <c r="NHW114" s="511">
        <v>0</v>
      </c>
      <c r="NHX114" s="511">
        <v>0</v>
      </c>
      <c r="NHY114" s="511">
        <v>0</v>
      </c>
      <c r="NHZ114" s="511">
        <v>0</v>
      </c>
      <c r="NIA114" s="511">
        <v>0</v>
      </c>
      <c r="NIB114" s="511">
        <v>0</v>
      </c>
      <c r="NIC114" s="511">
        <v>0</v>
      </c>
      <c r="NID114" s="511">
        <v>0</v>
      </c>
      <c r="NIE114" s="511">
        <v>0</v>
      </c>
      <c r="NIF114" s="511">
        <v>0</v>
      </c>
      <c r="NIG114" s="511">
        <v>0</v>
      </c>
      <c r="NIH114" s="511">
        <v>0</v>
      </c>
      <c r="NII114" s="511">
        <v>0</v>
      </c>
      <c r="NIJ114" s="511">
        <v>0</v>
      </c>
      <c r="NIK114" s="511">
        <v>0</v>
      </c>
      <c r="NIL114" s="511">
        <v>0</v>
      </c>
      <c r="NIM114" s="511">
        <v>0</v>
      </c>
      <c r="NIN114" s="511">
        <v>0</v>
      </c>
      <c r="NIO114" s="511">
        <v>0</v>
      </c>
      <c r="NIP114" s="511">
        <v>0</v>
      </c>
      <c r="NIQ114" s="511">
        <v>0</v>
      </c>
      <c r="NIR114" s="511">
        <v>0</v>
      </c>
      <c r="NIS114" s="511">
        <v>0</v>
      </c>
      <c r="NIT114" s="511">
        <v>0</v>
      </c>
      <c r="NIU114" s="511">
        <v>0</v>
      </c>
      <c r="NIV114" s="511">
        <v>0</v>
      </c>
      <c r="NIW114" s="511">
        <v>0</v>
      </c>
      <c r="NIX114" s="511">
        <v>0</v>
      </c>
      <c r="NIY114" s="511">
        <v>0</v>
      </c>
      <c r="NIZ114" s="511">
        <v>0</v>
      </c>
      <c r="NJA114" s="511">
        <v>0</v>
      </c>
      <c r="NJB114" s="511">
        <v>0</v>
      </c>
      <c r="NJC114" s="511">
        <v>0</v>
      </c>
      <c r="NJD114" s="511">
        <v>0</v>
      </c>
      <c r="NJE114" s="511">
        <v>0</v>
      </c>
      <c r="NJF114" s="511">
        <v>0</v>
      </c>
      <c r="NJG114" s="511">
        <v>0</v>
      </c>
      <c r="NJH114" s="511">
        <v>0</v>
      </c>
      <c r="NJI114" s="511">
        <v>0</v>
      </c>
      <c r="NJJ114" s="511">
        <v>0</v>
      </c>
      <c r="NJK114" s="511">
        <v>0</v>
      </c>
      <c r="NJL114" s="511">
        <v>0</v>
      </c>
      <c r="NJM114" s="511">
        <v>0</v>
      </c>
      <c r="NJN114" s="511">
        <v>0</v>
      </c>
      <c r="NJO114" s="511">
        <v>0</v>
      </c>
      <c r="NJP114" s="511">
        <v>0</v>
      </c>
      <c r="NJQ114" s="511">
        <v>0</v>
      </c>
      <c r="NJR114" s="511">
        <v>0</v>
      </c>
      <c r="NJS114" s="511">
        <v>0</v>
      </c>
      <c r="NJT114" s="511">
        <v>0</v>
      </c>
      <c r="NJU114" s="511">
        <v>0</v>
      </c>
      <c r="NJV114" s="511">
        <v>0</v>
      </c>
      <c r="NJW114" s="511">
        <v>0</v>
      </c>
      <c r="NJX114" s="511">
        <v>0</v>
      </c>
      <c r="NJY114" s="511">
        <v>0</v>
      </c>
      <c r="NJZ114" s="511">
        <v>0</v>
      </c>
      <c r="NKA114" s="511">
        <v>0</v>
      </c>
      <c r="NKB114" s="511">
        <v>0</v>
      </c>
      <c r="NKC114" s="511">
        <v>0</v>
      </c>
      <c r="NKD114" s="511">
        <v>0</v>
      </c>
      <c r="NKE114" s="511">
        <v>0</v>
      </c>
      <c r="NKF114" s="511">
        <v>0</v>
      </c>
      <c r="NKG114" s="511">
        <v>0</v>
      </c>
      <c r="NKH114" s="511">
        <v>0</v>
      </c>
      <c r="NKI114" s="511">
        <v>0</v>
      </c>
      <c r="NKJ114" s="511">
        <v>0</v>
      </c>
      <c r="NKK114" s="511">
        <v>0</v>
      </c>
      <c r="NKL114" s="511">
        <v>0</v>
      </c>
      <c r="NKM114" s="511">
        <v>0</v>
      </c>
      <c r="NKN114" s="511">
        <v>0</v>
      </c>
      <c r="NKO114" s="511">
        <v>0</v>
      </c>
      <c r="NKP114" s="511">
        <v>0</v>
      </c>
      <c r="NKQ114" s="511">
        <v>0</v>
      </c>
      <c r="NKR114" s="511">
        <v>0</v>
      </c>
      <c r="NKS114" s="511">
        <v>0</v>
      </c>
      <c r="NKT114" s="511">
        <v>0</v>
      </c>
      <c r="NKU114" s="511">
        <v>0</v>
      </c>
      <c r="NKV114" s="511">
        <v>0</v>
      </c>
      <c r="NKW114" s="511">
        <v>0</v>
      </c>
      <c r="NKX114" s="511">
        <v>0</v>
      </c>
      <c r="NKY114" s="511">
        <v>0</v>
      </c>
      <c r="NKZ114" s="511">
        <v>0</v>
      </c>
      <c r="NLA114" s="511">
        <v>0</v>
      </c>
      <c r="NLB114" s="511">
        <v>0</v>
      </c>
      <c r="NLC114" s="511">
        <v>0</v>
      </c>
      <c r="NLD114" s="511">
        <v>0</v>
      </c>
      <c r="NLE114" s="511">
        <v>0</v>
      </c>
      <c r="NLF114" s="511">
        <v>0</v>
      </c>
      <c r="NLG114" s="511">
        <v>0</v>
      </c>
      <c r="NLH114" s="511">
        <v>0</v>
      </c>
      <c r="NLI114" s="511">
        <v>0</v>
      </c>
      <c r="NLJ114" s="511">
        <v>0</v>
      </c>
      <c r="NLK114" s="511">
        <v>0</v>
      </c>
      <c r="NLL114" s="511">
        <v>0</v>
      </c>
      <c r="NLM114" s="511">
        <v>0</v>
      </c>
      <c r="NLN114" s="511">
        <v>0</v>
      </c>
      <c r="NLO114" s="511">
        <v>0</v>
      </c>
      <c r="NLP114" s="511">
        <v>0</v>
      </c>
      <c r="NLQ114" s="511">
        <v>0</v>
      </c>
      <c r="NLR114" s="511">
        <v>0</v>
      </c>
      <c r="NLS114" s="511">
        <v>0</v>
      </c>
      <c r="NLT114" s="511">
        <v>0</v>
      </c>
      <c r="NLU114" s="511">
        <v>0</v>
      </c>
      <c r="NLV114" s="511">
        <v>0</v>
      </c>
      <c r="NLW114" s="511">
        <v>0</v>
      </c>
      <c r="NLX114" s="511">
        <v>0</v>
      </c>
      <c r="NLY114" s="511">
        <v>0</v>
      </c>
      <c r="NLZ114" s="511">
        <v>0</v>
      </c>
      <c r="NMA114" s="511">
        <v>0</v>
      </c>
      <c r="NMB114" s="511">
        <v>0</v>
      </c>
      <c r="NMC114" s="511">
        <v>0</v>
      </c>
      <c r="NMD114" s="511">
        <v>0</v>
      </c>
      <c r="NME114" s="511">
        <v>0</v>
      </c>
      <c r="NMF114" s="511">
        <v>0</v>
      </c>
      <c r="NMG114" s="511">
        <v>0</v>
      </c>
      <c r="NMH114" s="511">
        <v>0</v>
      </c>
      <c r="NMI114" s="511">
        <v>0</v>
      </c>
      <c r="NMJ114" s="511">
        <v>0</v>
      </c>
      <c r="NMK114" s="511">
        <v>0</v>
      </c>
      <c r="NML114" s="511">
        <v>0</v>
      </c>
      <c r="NMM114" s="511">
        <v>0</v>
      </c>
      <c r="NMN114" s="511">
        <v>0</v>
      </c>
      <c r="NMO114" s="511">
        <v>0</v>
      </c>
      <c r="NMP114" s="511">
        <v>0</v>
      </c>
      <c r="NMQ114" s="511">
        <v>0</v>
      </c>
      <c r="NMR114" s="511">
        <v>0</v>
      </c>
      <c r="NMS114" s="511">
        <v>0</v>
      </c>
      <c r="NMT114" s="511">
        <v>0</v>
      </c>
      <c r="NMU114" s="511">
        <v>0</v>
      </c>
      <c r="NMV114" s="511">
        <v>0</v>
      </c>
      <c r="NMW114" s="511">
        <v>0</v>
      </c>
      <c r="NMX114" s="511">
        <v>0</v>
      </c>
      <c r="NMY114" s="511">
        <v>0</v>
      </c>
      <c r="NMZ114" s="511">
        <v>0</v>
      </c>
      <c r="NNA114" s="511">
        <v>0</v>
      </c>
      <c r="NNB114" s="511">
        <v>0</v>
      </c>
      <c r="NNC114" s="511">
        <v>0</v>
      </c>
      <c r="NND114" s="511">
        <v>0</v>
      </c>
      <c r="NNE114" s="511">
        <v>0</v>
      </c>
      <c r="NNF114" s="511">
        <v>0</v>
      </c>
      <c r="NNG114" s="511">
        <v>0</v>
      </c>
      <c r="NNH114" s="511">
        <v>0</v>
      </c>
      <c r="NNI114" s="511">
        <v>0</v>
      </c>
      <c r="NNJ114" s="511">
        <v>0</v>
      </c>
      <c r="NNK114" s="511">
        <v>0</v>
      </c>
      <c r="NNL114" s="511">
        <v>0</v>
      </c>
      <c r="NNM114" s="511">
        <v>0</v>
      </c>
      <c r="NNN114" s="511">
        <v>0</v>
      </c>
      <c r="NNO114" s="511">
        <v>0</v>
      </c>
      <c r="NNP114" s="511">
        <v>0</v>
      </c>
      <c r="NNQ114" s="511">
        <v>0</v>
      </c>
      <c r="NNR114" s="511">
        <v>0</v>
      </c>
      <c r="NNS114" s="511">
        <v>0</v>
      </c>
      <c r="NNT114" s="511">
        <v>0</v>
      </c>
      <c r="NNU114" s="511">
        <v>0</v>
      </c>
      <c r="NNV114" s="511">
        <v>0</v>
      </c>
      <c r="NNW114" s="511">
        <v>0</v>
      </c>
      <c r="NNX114" s="511">
        <v>0</v>
      </c>
      <c r="NNY114" s="511">
        <v>0</v>
      </c>
      <c r="NNZ114" s="511">
        <v>0</v>
      </c>
      <c r="NOA114" s="511">
        <v>0</v>
      </c>
      <c r="NOB114" s="511">
        <v>0</v>
      </c>
      <c r="NOC114" s="511">
        <v>0</v>
      </c>
      <c r="NOD114" s="511">
        <v>0</v>
      </c>
      <c r="NOE114" s="511">
        <v>0</v>
      </c>
      <c r="NOF114" s="511">
        <v>0</v>
      </c>
      <c r="NOG114" s="511">
        <v>0</v>
      </c>
      <c r="NOH114" s="511">
        <v>0</v>
      </c>
      <c r="NOI114" s="511">
        <v>0</v>
      </c>
      <c r="NOJ114" s="511">
        <v>0</v>
      </c>
      <c r="NOK114" s="511">
        <v>0</v>
      </c>
      <c r="NOL114" s="511">
        <v>0</v>
      </c>
      <c r="NOM114" s="511">
        <v>0</v>
      </c>
      <c r="NON114" s="511">
        <v>0</v>
      </c>
      <c r="NOO114" s="511">
        <v>0</v>
      </c>
      <c r="NOP114" s="511">
        <v>0</v>
      </c>
      <c r="NOQ114" s="511">
        <v>0</v>
      </c>
      <c r="NOR114" s="511">
        <v>0</v>
      </c>
      <c r="NOS114" s="511">
        <v>0</v>
      </c>
      <c r="NOT114" s="511">
        <v>0</v>
      </c>
      <c r="NOU114" s="511">
        <v>0</v>
      </c>
      <c r="NOV114" s="511">
        <v>0</v>
      </c>
      <c r="NOW114" s="511">
        <v>0</v>
      </c>
      <c r="NOX114" s="511">
        <v>0</v>
      </c>
      <c r="NOY114" s="511">
        <v>0</v>
      </c>
      <c r="NOZ114" s="511">
        <v>0</v>
      </c>
      <c r="NPA114" s="511">
        <v>0</v>
      </c>
      <c r="NPB114" s="511">
        <v>0</v>
      </c>
      <c r="NPC114" s="511">
        <v>0</v>
      </c>
      <c r="NPD114" s="511">
        <v>0</v>
      </c>
      <c r="NPE114" s="511">
        <v>0</v>
      </c>
      <c r="NPF114" s="511">
        <v>0</v>
      </c>
      <c r="NPG114" s="511">
        <v>0</v>
      </c>
      <c r="NPH114" s="511">
        <v>0</v>
      </c>
      <c r="NPI114" s="511">
        <v>0</v>
      </c>
      <c r="NPJ114" s="511">
        <v>0</v>
      </c>
      <c r="NPK114" s="511">
        <v>0</v>
      </c>
      <c r="NPL114" s="511">
        <v>0</v>
      </c>
      <c r="NPM114" s="511">
        <v>0</v>
      </c>
      <c r="NPN114" s="511">
        <v>0</v>
      </c>
      <c r="NPO114" s="511">
        <v>0</v>
      </c>
      <c r="NPP114" s="511">
        <v>0</v>
      </c>
      <c r="NPQ114" s="511">
        <v>0</v>
      </c>
      <c r="NPR114" s="511">
        <v>0</v>
      </c>
      <c r="NPS114" s="511">
        <v>0</v>
      </c>
      <c r="NPT114" s="511">
        <v>0</v>
      </c>
      <c r="NPU114" s="511">
        <v>0</v>
      </c>
      <c r="NPV114" s="511">
        <v>0</v>
      </c>
      <c r="NPW114" s="511">
        <v>0</v>
      </c>
      <c r="NPX114" s="511">
        <v>0</v>
      </c>
      <c r="NPY114" s="511">
        <v>0</v>
      </c>
      <c r="NPZ114" s="511">
        <v>0</v>
      </c>
      <c r="NQA114" s="511">
        <v>0</v>
      </c>
      <c r="NQB114" s="511">
        <v>0</v>
      </c>
      <c r="NQC114" s="511">
        <v>0</v>
      </c>
      <c r="NQD114" s="511">
        <v>0</v>
      </c>
      <c r="NQE114" s="511">
        <v>0</v>
      </c>
      <c r="NQF114" s="511">
        <v>0</v>
      </c>
      <c r="NQG114" s="511">
        <v>0</v>
      </c>
      <c r="NQH114" s="511">
        <v>0</v>
      </c>
      <c r="NQI114" s="511">
        <v>0</v>
      </c>
      <c r="NQJ114" s="511">
        <v>0</v>
      </c>
      <c r="NQK114" s="511">
        <v>0</v>
      </c>
      <c r="NQL114" s="511">
        <v>0</v>
      </c>
      <c r="NQM114" s="511">
        <v>0</v>
      </c>
      <c r="NQN114" s="511">
        <v>0</v>
      </c>
      <c r="NQO114" s="511">
        <v>0</v>
      </c>
      <c r="NQP114" s="511">
        <v>0</v>
      </c>
      <c r="NQQ114" s="511">
        <v>0</v>
      </c>
      <c r="NQR114" s="511">
        <v>0</v>
      </c>
      <c r="NQS114" s="511">
        <v>0</v>
      </c>
      <c r="NQT114" s="511">
        <v>0</v>
      </c>
      <c r="NQU114" s="511">
        <v>0</v>
      </c>
      <c r="NQV114" s="511">
        <v>0</v>
      </c>
      <c r="NQW114" s="511">
        <v>0</v>
      </c>
      <c r="NQX114" s="511">
        <v>0</v>
      </c>
      <c r="NQY114" s="511">
        <v>0</v>
      </c>
      <c r="NQZ114" s="511">
        <v>0</v>
      </c>
      <c r="NRA114" s="511">
        <v>0</v>
      </c>
      <c r="NRB114" s="511">
        <v>0</v>
      </c>
      <c r="NRC114" s="511">
        <v>0</v>
      </c>
      <c r="NRD114" s="511">
        <v>0</v>
      </c>
      <c r="NRE114" s="511">
        <v>0</v>
      </c>
      <c r="NRF114" s="511">
        <v>0</v>
      </c>
      <c r="NRG114" s="511">
        <v>0</v>
      </c>
      <c r="NRH114" s="511">
        <v>0</v>
      </c>
      <c r="NRI114" s="511">
        <v>0</v>
      </c>
      <c r="NRJ114" s="511">
        <v>0</v>
      </c>
      <c r="NRK114" s="511">
        <v>0</v>
      </c>
      <c r="NRL114" s="511">
        <v>0</v>
      </c>
      <c r="NRM114" s="511">
        <v>0</v>
      </c>
      <c r="NRN114" s="511">
        <v>0</v>
      </c>
      <c r="NRO114" s="511">
        <v>0</v>
      </c>
      <c r="NRP114" s="511">
        <v>0</v>
      </c>
      <c r="NRQ114" s="511">
        <v>0</v>
      </c>
      <c r="NRR114" s="511">
        <v>0</v>
      </c>
      <c r="NRS114" s="511">
        <v>0</v>
      </c>
      <c r="NRT114" s="511">
        <v>0</v>
      </c>
      <c r="NRU114" s="511">
        <v>0</v>
      </c>
      <c r="NRV114" s="511">
        <v>0</v>
      </c>
      <c r="NRW114" s="511">
        <v>0</v>
      </c>
      <c r="NRX114" s="511">
        <v>0</v>
      </c>
      <c r="NRY114" s="511">
        <v>0</v>
      </c>
      <c r="NRZ114" s="511">
        <v>0</v>
      </c>
      <c r="NSA114" s="511">
        <v>0</v>
      </c>
      <c r="NSB114" s="511">
        <v>0</v>
      </c>
      <c r="NSC114" s="511">
        <v>0</v>
      </c>
      <c r="NSD114" s="511">
        <v>0</v>
      </c>
      <c r="NSE114" s="511">
        <v>0</v>
      </c>
      <c r="NSF114" s="511">
        <v>0</v>
      </c>
      <c r="NSG114" s="511">
        <v>0</v>
      </c>
      <c r="NSH114" s="511">
        <v>0</v>
      </c>
      <c r="NSI114" s="511">
        <v>0</v>
      </c>
      <c r="NSJ114" s="511">
        <v>0</v>
      </c>
      <c r="NSK114" s="511">
        <v>0</v>
      </c>
      <c r="NSL114" s="511">
        <v>0</v>
      </c>
      <c r="NSM114" s="511">
        <v>0</v>
      </c>
      <c r="NSN114" s="511">
        <v>0</v>
      </c>
      <c r="NSO114" s="511">
        <v>0</v>
      </c>
      <c r="NSP114" s="511">
        <v>0</v>
      </c>
      <c r="NSQ114" s="511">
        <v>0</v>
      </c>
      <c r="NSR114" s="511">
        <v>0</v>
      </c>
      <c r="NSS114" s="511">
        <v>0</v>
      </c>
      <c r="NST114" s="511">
        <v>0</v>
      </c>
      <c r="NSU114" s="511">
        <v>0</v>
      </c>
      <c r="NSV114" s="511">
        <v>0</v>
      </c>
      <c r="NSW114" s="511">
        <v>0</v>
      </c>
      <c r="NSX114" s="511">
        <v>0</v>
      </c>
      <c r="NSY114" s="511">
        <v>0</v>
      </c>
      <c r="NSZ114" s="511">
        <v>0</v>
      </c>
      <c r="NTA114" s="511">
        <v>0</v>
      </c>
      <c r="NTB114" s="511">
        <v>0</v>
      </c>
      <c r="NTC114" s="511">
        <v>0</v>
      </c>
      <c r="NTD114" s="511">
        <v>0</v>
      </c>
      <c r="NTE114" s="511">
        <v>0</v>
      </c>
      <c r="NTF114" s="511">
        <v>0</v>
      </c>
      <c r="NTG114" s="511">
        <v>0</v>
      </c>
      <c r="NTH114" s="511">
        <v>0</v>
      </c>
      <c r="NTI114" s="511">
        <v>0</v>
      </c>
      <c r="NTJ114" s="511">
        <v>0</v>
      </c>
      <c r="NTK114" s="511">
        <v>0</v>
      </c>
      <c r="NTL114" s="511">
        <v>0</v>
      </c>
      <c r="NTM114" s="511">
        <v>0</v>
      </c>
      <c r="NTN114" s="511">
        <v>0</v>
      </c>
      <c r="NTO114" s="511">
        <v>0</v>
      </c>
      <c r="NTP114" s="511">
        <v>0</v>
      </c>
      <c r="NTQ114" s="511">
        <v>0</v>
      </c>
      <c r="NTR114" s="511">
        <v>0</v>
      </c>
      <c r="NTS114" s="511">
        <v>0</v>
      </c>
      <c r="NTT114" s="511">
        <v>0</v>
      </c>
      <c r="NTU114" s="511">
        <v>0</v>
      </c>
      <c r="NTV114" s="511">
        <v>0</v>
      </c>
      <c r="NTW114" s="511">
        <v>0</v>
      </c>
      <c r="NTX114" s="511">
        <v>0</v>
      </c>
      <c r="NTY114" s="511">
        <v>0</v>
      </c>
      <c r="NTZ114" s="511">
        <v>0</v>
      </c>
      <c r="NUA114" s="511">
        <v>0</v>
      </c>
      <c r="NUB114" s="511">
        <v>0</v>
      </c>
      <c r="NUC114" s="511">
        <v>0</v>
      </c>
      <c r="NUD114" s="511">
        <v>0</v>
      </c>
      <c r="NUE114" s="511">
        <v>0</v>
      </c>
      <c r="NUF114" s="511">
        <v>0</v>
      </c>
      <c r="NUG114" s="511">
        <v>0</v>
      </c>
      <c r="NUH114" s="511">
        <v>0</v>
      </c>
      <c r="NUI114" s="511">
        <v>0</v>
      </c>
      <c r="NUJ114" s="511">
        <v>0</v>
      </c>
      <c r="NUK114" s="511">
        <v>0</v>
      </c>
      <c r="NUL114" s="511">
        <v>0</v>
      </c>
      <c r="NUM114" s="511">
        <v>0</v>
      </c>
      <c r="NUN114" s="511">
        <v>0</v>
      </c>
      <c r="NUO114" s="511">
        <v>0</v>
      </c>
      <c r="NUP114" s="511">
        <v>0</v>
      </c>
      <c r="NUQ114" s="511">
        <v>0</v>
      </c>
      <c r="NUR114" s="511">
        <v>0</v>
      </c>
      <c r="NUS114" s="511">
        <v>0</v>
      </c>
      <c r="NUT114" s="511">
        <v>0</v>
      </c>
      <c r="NUU114" s="511">
        <v>0</v>
      </c>
      <c r="NUV114" s="511">
        <v>0</v>
      </c>
      <c r="NUW114" s="511">
        <v>0</v>
      </c>
      <c r="NUX114" s="511">
        <v>0</v>
      </c>
      <c r="NUY114" s="511">
        <v>0</v>
      </c>
      <c r="NUZ114" s="511">
        <v>0</v>
      </c>
      <c r="NVA114" s="511">
        <v>0</v>
      </c>
      <c r="NVB114" s="511">
        <v>0</v>
      </c>
      <c r="NVC114" s="511">
        <v>0</v>
      </c>
      <c r="NVD114" s="511">
        <v>0</v>
      </c>
      <c r="NVE114" s="511">
        <v>0</v>
      </c>
      <c r="NVF114" s="511">
        <v>0</v>
      </c>
      <c r="NVG114" s="511">
        <v>0</v>
      </c>
      <c r="NVH114" s="511">
        <v>0</v>
      </c>
      <c r="NVI114" s="511">
        <v>0</v>
      </c>
      <c r="NVJ114" s="511">
        <v>0</v>
      </c>
      <c r="NVK114" s="511">
        <v>0</v>
      </c>
      <c r="NVL114" s="511">
        <v>0</v>
      </c>
      <c r="NVM114" s="511">
        <v>0</v>
      </c>
      <c r="NVN114" s="511">
        <v>0</v>
      </c>
      <c r="NVO114" s="511">
        <v>0</v>
      </c>
      <c r="NVP114" s="511">
        <v>0</v>
      </c>
      <c r="NVQ114" s="511">
        <v>0</v>
      </c>
      <c r="NVR114" s="511">
        <v>0</v>
      </c>
      <c r="NVS114" s="511">
        <v>0</v>
      </c>
      <c r="NVT114" s="511">
        <v>0</v>
      </c>
      <c r="NVU114" s="511">
        <v>0</v>
      </c>
      <c r="NVV114" s="511">
        <v>0</v>
      </c>
      <c r="NVW114" s="511">
        <v>0</v>
      </c>
      <c r="NVX114" s="511">
        <v>0</v>
      </c>
      <c r="NVY114" s="511">
        <v>0</v>
      </c>
      <c r="NVZ114" s="511">
        <v>0</v>
      </c>
      <c r="NWA114" s="511">
        <v>0</v>
      </c>
      <c r="NWB114" s="511">
        <v>0</v>
      </c>
      <c r="NWC114" s="511">
        <v>0</v>
      </c>
      <c r="NWD114" s="511">
        <v>0</v>
      </c>
      <c r="NWE114" s="511">
        <v>0</v>
      </c>
      <c r="NWF114" s="511">
        <v>0</v>
      </c>
      <c r="NWG114" s="511">
        <v>0</v>
      </c>
      <c r="NWH114" s="511">
        <v>0</v>
      </c>
      <c r="NWI114" s="511">
        <v>0</v>
      </c>
      <c r="NWJ114" s="511">
        <v>0</v>
      </c>
      <c r="NWK114" s="511">
        <v>0</v>
      </c>
      <c r="NWL114" s="511">
        <v>0</v>
      </c>
      <c r="NWM114" s="511">
        <v>0</v>
      </c>
      <c r="NWN114" s="511">
        <v>0</v>
      </c>
      <c r="NWO114" s="511">
        <v>0</v>
      </c>
      <c r="NWP114" s="511">
        <v>0</v>
      </c>
      <c r="NWQ114" s="511">
        <v>0</v>
      </c>
      <c r="NWR114" s="511">
        <v>0</v>
      </c>
      <c r="NWS114" s="511">
        <v>0</v>
      </c>
      <c r="NWT114" s="511">
        <v>0</v>
      </c>
      <c r="NWU114" s="511">
        <v>0</v>
      </c>
      <c r="NWV114" s="511">
        <v>0</v>
      </c>
      <c r="NWW114" s="511">
        <v>0</v>
      </c>
      <c r="NWX114" s="511">
        <v>0</v>
      </c>
      <c r="NWY114" s="511">
        <v>0</v>
      </c>
      <c r="NWZ114" s="511">
        <v>0</v>
      </c>
      <c r="NXA114" s="511">
        <v>0</v>
      </c>
      <c r="NXB114" s="511">
        <v>0</v>
      </c>
      <c r="NXC114" s="511">
        <v>0</v>
      </c>
      <c r="NXD114" s="511">
        <v>0</v>
      </c>
      <c r="NXE114" s="511">
        <v>0</v>
      </c>
      <c r="NXF114" s="511">
        <v>0</v>
      </c>
      <c r="NXG114" s="511">
        <v>0</v>
      </c>
      <c r="NXH114" s="511">
        <v>0</v>
      </c>
      <c r="NXI114" s="511">
        <v>0</v>
      </c>
      <c r="NXJ114" s="511">
        <v>0</v>
      </c>
      <c r="NXK114" s="511">
        <v>0</v>
      </c>
      <c r="NXL114" s="511">
        <v>0</v>
      </c>
      <c r="NXM114" s="511">
        <v>0</v>
      </c>
      <c r="NXN114" s="511">
        <v>0</v>
      </c>
      <c r="NXO114" s="511">
        <v>0</v>
      </c>
      <c r="NXP114" s="511">
        <v>0</v>
      </c>
      <c r="NXQ114" s="511">
        <v>0</v>
      </c>
      <c r="NXR114" s="511">
        <v>0</v>
      </c>
      <c r="NXS114" s="511">
        <v>0</v>
      </c>
      <c r="NXT114" s="511">
        <v>0</v>
      </c>
      <c r="NXU114" s="511">
        <v>0</v>
      </c>
      <c r="NXV114" s="511">
        <v>0</v>
      </c>
      <c r="NXW114" s="511">
        <v>0</v>
      </c>
      <c r="NXX114" s="511">
        <v>0</v>
      </c>
      <c r="NXY114" s="511">
        <v>0</v>
      </c>
      <c r="NXZ114" s="511">
        <v>0</v>
      </c>
      <c r="NYA114" s="511">
        <v>0</v>
      </c>
      <c r="NYB114" s="511">
        <v>0</v>
      </c>
      <c r="NYC114" s="511">
        <v>0</v>
      </c>
      <c r="NYD114" s="511">
        <v>0</v>
      </c>
      <c r="NYE114" s="511">
        <v>0</v>
      </c>
      <c r="NYF114" s="511">
        <v>0</v>
      </c>
      <c r="NYG114" s="511">
        <v>0</v>
      </c>
      <c r="NYH114" s="511">
        <v>0</v>
      </c>
      <c r="NYI114" s="511">
        <v>0</v>
      </c>
      <c r="NYJ114" s="511">
        <v>0</v>
      </c>
      <c r="NYK114" s="511">
        <v>0</v>
      </c>
      <c r="NYL114" s="511">
        <v>0</v>
      </c>
      <c r="NYM114" s="511">
        <v>0</v>
      </c>
      <c r="NYN114" s="511">
        <v>0</v>
      </c>
      <c r="NYO114" s="511">
        <v>0</v>
      </c>
      <c r="NYP114" s="511">
        <v>0</v>
      </c>
      <c r="NYQ114" s="511">
        <v>0</v>
      </c>
      <c r="NYR114" s="511">
        <v>0</v>
      </c>
      <c r="NYS114" s="511">
        <v>0</v>
      </c>
      <c r="NYT114" s="511">
        <v>0</v>
      </c>
      <c r="NYU114" s="511">
        <v>0</v>
      </c>
      <c r="NYV114" s="511">
        <v>0</v>
      </c>
      <c r="NYW114" s="511">
        <v>0</v>
      </c>
      <c r="NYX114" s="511">
        <v>0</v>
      </c>
      <c r="NYY114" s="511">
        <v>0</v>
      </c>
      <c r="NYZ114" s="511">
        <v>0</v>
      </c>
      <c r="NZA114" s="511">
        <v>0</v>
      </c>
      <c r="NZB114" s="511">
        <v>0</v>
      </c>
      <c r="NZC114" s="511">
        <v>0</v>
      </c>
      <c r="NZD114" s="511">
        <v>0</v>
      </c>
      <c r="NZE114" s="511">
        <v>0</v>
      </c>
      <c r="NZF114" s="511">
        <v>0</v>
      </c>
      <c r="NZG114" s="511">
        <v>0</v>
      </c>
      <c r="NZH114" s="511">
        <v>0</v>
      </c>
      <c r="NZI114" s="511">
        <v>0</v>
      </c>
      <c r="NZJ114" s="511">
        <v>0</v>
      </c>
      <c r="NZK114" s="511">
        <v>0</v>
      </c>
      <c r="NZL114" s="511">
        <v>0</v>
      </c>
      <c r="NZM114" s="511">
        <v>0</v>
      </c>
      <c r="NZN114" s="511">
        <v>0</v>
      </c>
      <c r="NZO114" s="511">
        <v>0</v>
      </c>
      <c r="NZP114" s="511">
        <v>0</v>
      </c>
      <c r="NZQ114" s="511">
        <v>0</v>
      </c>
      <c r="NZR114" s="511">
        <v>0</v>
      </c>
      <c r="NZS114" s="511">
        <v>0</v>
      </c>
      <c r="NZT114" s="511">
        <v>0</v>
      </c>
      <c r="NZU114" s="511">
        <v>0</v>
      </c>
      <c r="NZV114" s="511">
        <v>0</v>
      </c>
      <c r="NZW114" s="511">
        <v>0</v>
      </c>
      <c r="NZX114" s="511">
        <v>0</v>
      </c>
      <c r="NZY114" s="511">
        <v>0</v>
      </c>
      <c r="NZZ114" s="511">
        <v>0</v>
      </c>
      <c r="OAA114" s="511">
        <v>0</v>
      </c>
      <c r="OAB114" s="511">
        <v>0</v>
      </c>
      <c r="OAC114" s="511">
        <v>0</v>
      </c>
      <c r="OAD114" s="511">
        <v>0</v>
      </c>
      <c r="OAE114" s="511">
        <v>0</v>
      </c>
      <c r="OAF114" s="511">
        <v>0</v>
      </c>
      <c r="OAG114" s="511">
        <v>0</v>
      </c>
      <c r="OAH114" s="511">
        <v>0</v>
      </c>
      <c r="OAI114" s="511">
        <v>0</v>
      </c>
      <c r="OAJ114" s="511">
        <v>0</v>
      </c>
      <c r="OAK114" s="511">
        <v>0</v>
      </c>
      <c r="OAL114" s="511">
        <v>0</v>
      </c>
      <c r="OAM114" s="511">
        <v>0</v>
      </c>
      <c r="OAN114" s="511">
        <v>0</v>
      </c>
      <c r="OAO114" s="511">
        <v>0</v>
      </c>
      <c r="OAP114" s="511">
        <v>0</v>
      </c>
      <c r="OAQ114" s="511">
        <v>0</v>
      </c>
      <c r="OAR114" s="511">
        <v>0</v>
      </c>
      <c r="OAS114" s="511">
        <v>0</v>
      </c>
      <c r="OAT114" s="511">
        <v>0</v>
      </c>
      <c r="OAU114" s="511">
        <v>0</v>
      </c>
      <c r="OAV114" s="511">
        <v>0</v>
      </c>
      <c r="OAW114" s="511">
        <v>0</v>
      </c>
      <c r="OAX114" s="511">
        <v>0</v>
      </c>
      <c r="OAY114" s="511">
        <v>0</v>
      </c>
      <c r="OAZ114" s="511">
        <v>0</v>
      </c>
      <c r="OBA114" s="511">
        <v>0</v>
      </c>
      <c r="OBB114" s="511">
        <v>0</v>
      </c>
      <c r="OBC114" s="511">
        <v>0</v>
      </c>
      <c r="OBD114" s="511">
        <v>0</v>
      </c>
      <c r="OBE114" s="511">
        <v>0</v>
      </c>
      <c r="OBF114" s="511">
        <v>0</v>
      </c>
      <c r="OBG114" s="511">
        <v>0</v>
      </c>
      <c r="OBH114" s="511">
        <v>0</v>
      </c>
      <c r="OBI114" s="511">
        <v>0</v>
      </c>
      <c r="OBJ114" s="511">
        <v>0</v>
      </c>
      <c r="OBK114" s="511">
        <v>0</v>
      </c>
      <c r="OBL114" s="511">
        <v>0</v>
      </c>
      <c r="OBM114" s="511">
        <v>0</v>
      </c>
      <c r="OBN114" s="511">
        <v>0</v>
      </c>
      <c r="OBO114" s="511">
        <v>0</v>
      </c>
      <c r="OBP114" s="511">
        <v>0</v>
      </c>
      <c r="OBQ114" s="511">
        <v>0</v>
      </c>
      <c r="OBR114" s="511">
        <v>0</v>
      </c>
      <c r="OBS114" s="511">
        <v>0</v>
      </c>
      <c r="OBT114" s="511">
        <v>0</v>
      </c>
      <c r="OBU114" s="511">
        <v>0</v>
      </c>
      <c r="OBV114" s="511">
        <v>0</v>
      </c>
      <c r="OBW114" s="511">
        <v>0</v>
      </c>
      <c r="OBX114" s="511">
        <v>0</v>
      </c>
      <c r="OBY114" s="511">
        <v>0</v>
      </c>
      <c r="OBZ114" s="511">
        <v>0</v>
      </c>
      <c r="OCA114" s="511">
        <v>0</v>
      </c>
      <c r="OCB114" s="511">
        <v>0</v>
      </c>
      <c r="OCC114" s="511">
        <v>0</v>
      </c>
      <c r="OCD114" s="511">
        <v>0</v>
      </c>
      <c r="OCE114" s="511">
        <v>0</v>
      </c>
      <c r="OCF114" s="511">
        <v>0</v>
      </c>
      <c r="OCG114" s="511">
        <v>0</v>
      </c>
      <c r="OCH114" s="511">
        <v>0</v>
      </c>
      <c r="OCI114" s="511">
        <v>0</v>
      </c>
      <c r="OCJ114" s="511">
        <v>0</v>
      </c>
      <c r="OCK114" s="511">
        <v>0</v>
      </c>
      <c r="OCL114" s="511">
        <v>0</v>
      </c>
      <c r="OCM114" s="511">
        <v>0</v>
      </c>
      <c r="OCN114" s="511">
        <v>0</v>
      </c>
      <c r="OCO114" s="511">
        <v>0</v>
      </c>
      <c r="OCP114" s="511">
        <v>0</v>
      </c>
      <c r="OCQ114" s="511">
        <v>0</v>
      </c>
      <c r="OCR114" s="511">
        <v>0</v>
      </c>
      <c r="OCS114" s="511">
        <v>0</v>
      </c>
      <c r="OCT114" s="511">
        <v>0</v>
      </c>
      <c r="OCU114" s="511">
        <v>0</v>
      </c>
      <c r="OCV114" s="511">
        <v>0</v>
      </c>
      <c r="OCW114" s="511">
        <v>0</v>
      </c>
      <c r="OCX114" s="511">
        <v>0</v>
      </c>
      <c r="OCY114" s="511">
        <v>0</v>
      </c>
      <c r="OCZ114" s="511">
        <v>0</v>
      </c>
      <c r="ODA114" s="511">
        <v>0</v>
      </c>
      <c r="ODB114" s="511">
        <v>0</v>
      </c>
      <c r="ODC114" s="511">
        <v>0</v>
      </c>
      <c r="ODD114" s="511">
        <v>0</v>
      </c>
      <c r="ODE114" s="511">
        <v>0</v>
      </c>
      <c r="ODF114" s="511">
        <v>0</v>
      </c>
      <c r="ODG114" s="511">
        <v>0</v>
      </c>
      <c r="ODH114" s="511">
        <v>0</v>
      </c>
      <c r="ODI114" s="511">
        <v>0</v>
      </c>
      <c r="ODJ114" s="511">
        <v>0</v>
      </c>
      <c r="ODK114" s="511">
        <v>0</v>
      </c>
      <c r="ODL114" s="511">
        <v>0</v>
      </c>
      <c r="ODM114" s="511">
        <v>0</v>
      </c>
      <c r="ODN114" s="511">
        <v>0</v>
      </c>
      <c r="ODO114" s="511">
        <v>0</v>
      </c>
      <c r="ODP114" s="511">
        <v>0</v>
      </c>
      <c r="ODQ114" s="511">
        <v>0</v>
      </c>
      <c r="ODR114" s="511">
        <v>0</v>
      </c>
      <c r="ODS114" s="511">
        <v>0</v>
      </c>
      <c r="ODT114" s="511">
        <v>0</v>
      </c>
      <c r="ODU114" s="511">
        <v>0</v>
      </c>
      <c r="ODV114" s="511">
        <v>0</v>
      </c>
      <c r="ODW114" s="511">
        <v>0</v>
      </c>
      <c r="ODX114" s="511">
        <v>0</v>
      </c>
      <c r="ODY114" s="511">
        <v>0</v>
      </c>
      <c r="ODZ114" s="511">
        <v>0</v>
      </c>
      <c r="OEA114" s="511">
        <v>0</v>
      </c>
      <c r="OEB114" s="511">
        <v>0</v>
      </c>
      <c r="OEC114" s="511">
        <v>0</v>
      </c>
      <c r="OED114" s="511">
        <v>0</v>
      </c>
      <c r="OEE114" s="511">
        <v>0</v>
      </c>
      <c r="OEF114" s="511">
        <v>0</v>
      </c>
      <c r="OEG114" s="511">
        <v>0</v>
      </c>
      <c r="OEH114" s="511">
        <v>0</v>
      </c>
      <c r="OEI114" s="511">
        <v>0</v>
      </c>
      <c r="OEJ114" s="511">
        <v>0</v>
      </c>
      <c r="OEK114" s="511">
        <v>0</v>
      </c>
      <c r="OEL114" s="511">
        <v>0</v>
      </c>
      <c r="OEM114" s="511">
        <v>0</v>
      </c>
      <c r="OEN114" s="511">
        <v>0</v>
      </c>
      <c r="OEO114" s="511">
        <v>0</v>
      </c>
      <c r="OEP114" s="511">
        <v>0</v>
      </c>
      <c r="OEQ114" s="511">
        <v>0</v>
      </c>
      <c r="OER114" s="511">
        <v>0</v>
      </c>
      <c r="OES114" s="511">
        <v>0</v>
      </c>
      <c r="OET114" s="511">
        <v>0</v>
      </c>
      <c r="OEU114" s="511">
        <v>0</v>
      </c>
      <c r="OEV114" s="511">
        <v>0</v>
      </c>
      <c r="OEW114" s="511">
        <v>0</v>
      </c>
      <c r="OEX114" s="511">
        <v>0</v>
      </c>
      <c r="OEY114" s="511">
        <v>0</v>
      </c>
      <c r="OEZ114" s="511">
        <v>0</v>
      </c>
      <c r="OFA114" s="511">
        <v>0</v>
      </c>
      <c r="OFB114" s="511">
        <v>0</v>
      </c>
      <c r="OFC114" s="511">
        <v>0</v>
      </c>
      <c r="OFD114" s="511">
        <v>0</v>
      </c>
      <c r="OFE114" s="511">
        <v>0</v>
      </c>
      <c r="OFF114" s="511">
        <v>0</v>
      </c>
      <c r="OFG114" s="511">
        <v>0</v>
      </c>
      <c r="OFH114" s="511">
        <v>0</v>
      </c>
      <c r="OFI114" s="511">
        <v>0</v>
      </c>
      <c r="OFJ114" s="511">
        <v>0</v>
      </c>
      <c r="OFK114" s="511">
        <v>0</v>
      </c>
      <c r="OFL114" s="511">
        <v>0</v>
      </c>
      <c r="OFM114" s="511">
        <v>0</v>
      </c>
      <c r="OFN114" s="511">
        <v>0</v>
      </c>
      <c r="OFO114" s="511">
        <v>0</v>
      </c>
      <c r="OFP114" s="511">
        <v>0</v>
      </c>
      <c r="OFQ114" s="511">
        <v>0</v>
      </c>
      <c r="OFR114" s="511">
        <v>0</v>
      </c>
      <c r="OFS114" s="511">
        <v>0</v>
      </c>
      <c r="OFT114" s="511">
        <v>0</v>
      </c>
      <c r="OFU114" s="511">
        <v>0</v>
      </c>
      <c r="OFV114" s="511">
        <v>0</v>
      </c>
      <c r="OFW114" s="511">
        <v>0</v>
      </c>
      <c r="OFX114" s="511">
        <v>0</v>
      </c>
      <c r="OFY114" s="511">
        <v>0</v>
      </c>
      <c r="OFZ114" s="511">
        <v>0</v>
      </c>
      <c r="OGA114" s="511">
        <v>0</v>
      </c>
      <c r="OGB114" s="511">
        <v>0</v>
      </c>
      <c r="OGC114" s="511">
        <v>0</v>
      </c>
      <c r="OGD114" s="511">
        <v>0</v>
      </c>
      <c r="OGE114" s="511">
        <v>0</v>
      </c>
      <c r="OGF114" s="511">
        <v>0</v>
      </c>
      <c r="OGG114" s="511">
        <v>0</v>
      </c>
      <c r="OGH114" s="511">
        <v>0</v>
      </c>
      <c r="OGI114" s="511">
        <v>0</v>
      </c>
      <c r="OGJ114" s="511">
        <v>0</v>
      </c>
      <c r="OGK114" s="511">
        <v>0</v>
      </c>
      <c r="OGL114" s="511">
        <v>0</v>
      </c>
      <c r="OGM114" s="511">
        <v>0</v>
      </c>
      <c r="OGN114" s="511">
        <v>0</v>
      </c>
      <c r="OGO114" s="511">
        <v>0</v>
      </c>
      <c r="OGP114" s="511">
        <v>0</v>
      </c>
      <c r="OGQ114" s="511">
        <v>0</v>
      </c>
      <c r="OGR114" s="511">
        <v>0</v>
      </c>
      <c r="OGS114" s="511">
        <v>0</v>
      </c>
      <c r="OGT114" s="511">
        <v>0</v>
      </c>
      <c r="OGU114" s="511">
        <v>0</v>
      </c>
      <c r="OGV114" s="511">
        <v>0</v>
      </c>
      <c r="OGW114" s="511">
        <v>0</v>
      </c>
      <c r="OGX114" s="511">
        <v>0</v>
      </c>
      <c r="OGY114" s="511">
        <v>0</v>
      </c>
      <c r="OGZ114" s="511">
        <v>0</v>
      </c>
      <c r="OHA114" s="511">
        <v>0</v>
      </c>
      <c r="OHB114" s="511">
        <v>0</v>
      </c>
      <c r="OHC114" s="511">
        <v>0</v>
      </c>
      <c r="OHD114" s="511">
        <v>0</v>
      </c>
      <c r="OHE114" s="511">
        <v>0</v>
      </c>
      <c r="OHF114" s="511">
        <v>0</v>
      </c>
      <c r="OHG114" s="511">
        <v>0</v>
      </c>
      <c r="OHH114" s="511">
        <v>0</v>
      </c>
      <c r="OHI114" s="511">
        <v>0</v>
      </c>
      <c r="OHJ114" s="511">
        <v>0</v>
      </c>
      <c r="OHK114" s="511">
        <v>0</v>
      </c>
      <c r="OHL114" s="511">
        <v>0</v>
      </c>
      <c r="OHM114" s="511">
        <v>0</v>
      </c>
      <c r="OHN114" s="511">
        <v>0</v>
      </c>
      <c r="OHO114" s="511">
        <v>0</v>
      </c>
      <c r="OHP114" s="511">
        <v>0</v>
      </c>
      <c r="OHQ114" s="511">
        <v>0</v>
      </c>
      <c r="OHR114" s="511">
        <v>0</v>
      </c>
      <c r="OHS114" s="511">
        <v>0</v>
      </c>
      <c r="OHT114" s="511">
        <v>0</v>
      </c>
      <c r="OHU114" s="511">
        <v>0</v>
      </c>
      <c r="OHV114" s="511">
        <v>0</v>
      </c>
      <c r="OHW114" s="511">
        <v>0</v>
      </c>
      <c r="OHX114" s="511">
        <v>0</v>
      </c>
      <c r="OHY114" s="511">
        <v>0</v>
      </c>
      <c r="OHZ114" s="511">
        <v>0</v>
      </c>
      <c r="OIA114" s="511">
        <v>0</v>
      </c>
      <c r="OIB114" s="511">
        <v>0</v>
      </c>
      <c r="OIC114" s="511">
        <v>0</v>
      </c>
      <c r="OID114" s="511">
        <v>0</v>
      </c>
      <c r="OIE114" s="511">
        <v>0</v>
      </c>
      <c r="OIF114" s="511">
        <v>0</v>
      </c>
      <c r="OIG114" s="511">
        <v>0</v>
      </c>
      <c r="OIH114" s="511">
        <v>0</v>
      </c>
      <c r="OII114" s="511">
        <v>0</v>
      </c>
      <c r="OIJ114" s="511">
        <v>0</v>
      </c>
      <c r="OIK114" s="511">
        <v>0</v>
      </c>
      <c r="OIL114" s="511">
        <v>0</v>
      </c>
      <c r="OIM114" s="511">
        <v>0</v>
      </c>
      <c r="OIN114" s="511">
        <v>0</v>
      </c>
      <c r="OIO114" s="511">
        <v>0</v>
      </c>
      <c r="OIP114" s="511">
        <v>0</v>
      </c>
      <c r="OIQ114" s="511">
        <v>0</v>
      </c>
      <c r="OIR114" s="511">
        <v>0</v>
      </c>
      <c r="OIS114" s="511">
        <v>0</v>
      </c>
      <c r="OIT114" s="511">
        <v>0</v>
      </c>
      <c r="OIU114" s="511">
        <v>0</v>
      </c>
      <c r="OIV114" s="511">
        <v>0</v>
      </c>
      <c r="OIW114" s="511">
        <v>0</v>
      </c>
      <c r="OIX114" s="511">
        <v>0</v>
      </c>
      <c r="OIY114" s="511">
        <v>0</v>
      </c>
      <c r="OIZ114" s="511">
        <v>0</v>
      </c>
      <c r="OJA114" s="511">
        <v>0</v>
      </c>
      <c r="OJB114" s="511">
        <v>0</v>
      </c>
      <c r="OJC114" s="511">
        <v>0</v>
      </c>
      <c r="OJD114" s="511">
        <v>0</v>
      </c>
      <c r="OJE114" s="511">
        <v>0</v>
      </c>
      <c r="OJF114" s="511">
        <v>0</v>
      </c>
      <c r="OJG114" s="511">
        <v>0</v>
      </c>
      <c r="OJH114" s="511">
        <v>0</v>
      </c>
      <c r="OJI114" s="511">
        <v>0</v>
      </c>
      <c r="OJJ114" s="511">
        <v>0</v>
      </c>
      <c r="OJK114" s="511">
        <v>0</v>
      </c>
      <c r="OJL114" s="511">
        <v>0</v>
      </c>
      <c r="OJM114" s="511">
        <v>0</v>
      </c>
      <c r="OJN114" s="511">
        <v>0</v>
      </c>
      <c r="OJO114" s="511">
        <v>0</v>
      </c>
      <c r="OJP114" s="511">
        <v>0</v>
      </c>
      <c r="OJQ114" s="511">
        <v>0</v>
      </c>
      <c r="OJR114" s="511">
        <v>0</v>
      </c>
      <c r="OJS114" s="511">
        <v>0</v>
      </c>
      <c r="OJT114" s="511">
        <v>0</v>
      </c>
      <c r="OJU114" s="511">
        <v>0</v>
      </c>
      <c r="OJV114" s="511">
        <v>0</v>
      </c>
      <c r="OJW114" s="511">
        <v>0</v>
      </c>
      <c r="OJX114" s="511">
        <v>0</v>
      </c>
      <c r="OJY114" s="511">
        <v>0</v>
      </c>
      <c r="OJZ114" s="511">
        <v>0</v>
      </c>
      <c r="OKA114" s="511">
        <v>0</v>
      </c>
      <c r="OKB114" s="511">
        <v>0</v>
      </c>
      <c r="OKC114" s="511">
        <v>0</v>
      </c>
      <c r="OKD114" s="511">
        <v>0</v>
      </c>
      <c r="OKE114" s="511">
        <v>0</v>
      </c>
      <c r="OKF114" s="511">
        <v>0</v>
      </c>
      <c r="OKG114" s="511">
        <v>0</v>
      </c>
      <c r="OKH114" s="511">
        <v>0</v>
      </c>
      <c r="OKI114" s="511">
        <v>0</v>
      </c>
      <c r="OKJ114" s="511">
        <v>0</v>
      </c>
      <c r="OKK114" s="511">
        <v>0</v>
      </c>
      <c r="OKL114" s="511">
        <v>0</v>
      </c>
      <c r="OKM114" s="511">
        <v>0</v>
      </c>
      <c r="OKN114" s="511">
        <v>0</v>
      </c>
      <c r="OKO114" s="511">
        <v>0</v>
      </c>
      <c r="OKP114" s="511">
        <v>0</v>
      </c>
      <c r="OKQ114" s="511">
        <v>0</v>
      </c>
      <c r="OKR114" s="511">
        <v>0</v>
      </c>
      <c r="OKS114" s="511">
        <v>0</v>
      </c>
      <c r="OKT114" s="511">
        <v>0</v>
      </c>
      <c r="OKU114" s="511">
        <v>0</v>
      </c>
      <c r="OKV114" s="511">
        <v>0</v>
      </c>
      <c r="OKW114" s="511">
        <v>0</v>
      </c>
      <c r="OKX114" s="511">
        <v>0</v>
      </c>
      <c r="OKY114" s="511">
        <v>0</v>
      </c>
      <c r="OKZ114" s="511">
        <v>0</v>
      </c>
      <c r="OLA114" s="511">
        <v>0</v>
      </c>
      <c r="OLB114" s="511">
        <v>0</v>
      </c>
      <c r="OLC114" s="511">
        <v>0</v>
      </c>
      <c r="OLD114" s="511">
        <v>0</v>
      </c>
      <c r="OLE114" s="511">
        <v>0</v>
      </c>
      <c r="OLF114" s="511">
        <v>0</v>
      </c>
      <c r="OLG114" s="511">
        <v>0</v>
      </c>
      <c r="OLH114" s="511">
        <v>0</v>
      </c>
      <c r="OLI114" s="511">
        <v>0</v>
      </c>
      <c r="OLJ114" s="511">
        <v>0</v>
      </c>
      <c r="OLK114" s="511">
        <v>0</v>
      </c>
      <c r="OLL114" s="511">
        <v>0</v>
      </c>
      <c r="OLM114" s="511">
        <v>0</v>
      </c>
      <c r="OLN114" s="511">
        <v>0</v>
      </c>
      <c r="OLO114" s="511">
        <v>0</v>
      </c>
      <c r="OLP114" s="511">
        <v>0</v>
      </c>
      <c r="OLQ114" s="511">
        <v>0</v>
      </c>
      <c r="OLR114" s="511">
        <v>0</v>
      </c>
      <c r="OLS114" s="511">
        <v>0</v>
      </c>
      <c r="OLT114" s="511">
        <v>0</v>
      </c>
      <c r="OLU114" s="511">
        <v>0</v>
      </c>
      <c r="OLV114" s="511">
        <v>0</v>
      </c>
      <c r="OLW114" s="511">
        <v>0</v>
      </c>
      <c r="OLX114" s="511">
        <v>0</v>
      </c>
      <c r="OLY114" s="511">
        <v>0</v>
      </c>
      <c r="OLZ114" s="511">
        <v>0</v>
      </c>
      <c r="OMA114" s="511">
        <v>0</v>
      </c>
      <c r="OMB114" s="511">
        <v>0</v>
      </c>
      <c r="OMC114" s="511">
        <v>0</v>
      </c>
      <c r="OMD114" s="511">
        <v>0</v>
      </c>
      <c r="OME114" s="511">
        <v>0</v>
      </c>
      <c r="OMF114" s="511">
        <v>0</v>
      </c>
      <c r="OMG114" s="511">
        <v>0</v>
      </c>
      <c r="OMH114" s="511">
        <v>0</v>
      </c>
      <c r="OMI114" s="511">
        <v>0</v>
      </c>
      <c r="OMJ114" s="511">
        <v>0</v>
      </c>
      <c r="OMK114" s="511">
        <v>0</v>
      </c>
      <c r="OML114" s="511">
        <v>0</v>
      </c>
      <c r="OMM114" s="511">
        <v>0</v>
      </c>
      <c r="OMN114" s="511">
        <v>0</v>
      </c>
      <c r="OMO114" s="511">
        <v>0</v>
      </c>
      <c r="OMP114" s="511">
        <v>0</v>
      </c>
      <c r="OMQ114" s="511">
        <v>0</v>
      </c>
      <c r="OMR114" s="511">
        <v>0</v>
      </c>
      <c r="OMS114" s="511">
        <v>0</v>
      </c>
      <c r="OMT114" s="511">
        <v>0</v>
      </c>
      <c r="OMU114" s="511">
        <v>0</v>
      </c>
      <c r="OMV114" s="511">
        <v>0</v>
      </c>
      <c r="OMW114" s="511">
        <v>0</v>
      </c>
      <c r="OMX114" s="511">
        <v>0</v>
      </c>
      <c r="OMY114" s="511">
        <v>0</v>
      </c>
      <c r="OMZ114" s="511">
        <v>0</v>
      </c>
      <c r="ONA114" s="511">
        <v>0</v>
      </c>
      <c r="ONB114" s="511">
        <v>0</v>
      </c>
      <c r="ONC114" s="511">
        <v>0</v>
      </c>
      <c r="OND114" s="511">
        <v>0</v>
      </c>
      <c r="ONE114" s="511">
        <v>0</v>
      </c>
      <c r="ONF114" s="511">
        <v>0</v>
      </c>
      <c r="ONG114" s="511">
        <v>0</v>
      </c>
      <c r="ONH114" s="511">
        <v>0</v>
      </c>
      <c r="ONI114" s="511">
        <v>0</v>
      </c>
      <c r="ONJ114" s="511">
        <v>0</v>
      </c>
      <c r="ONK114" s="511">
        <v>0</v>
      </c>
      <c r="ONL114" s="511">
        <v>0</v>
      </c>
      <c r="ONM114" s="511">
        <v>0</v>
      </c>
      <c r="ONN114" s="511">
        <v>0</v>
      </c>
      <c r="ONO114" s="511">
        <v>0</v>
      </c>
      <c r="ONP114" s="511">
        <v>0</v>
      </c>
      <c r="ONQ114" s="511">
        <v>0</v>
      </c>
      <c r="ONR114" s="511">
        <v>0</v>
      </c>
      <c r="ONS114" s="511">
        <v>0</v>
      </c>
      <c r="ONT114" s="511">
        <v>0</v>
      </c>
      <c r="ONU114" s="511">
        <v>0</v>
      </c>
      <c r="ONV114" s="511">
        <v>0</v>
      </c>
      <c r="ONW114" s="511">
        <v>0</v>
      </c>
      <c r="ONX114" s="511">
        <v>0</v>
      </c>
      <c r="ONY114" s="511">
        <v>0</v>
      </c>
      <c r="ONZ114" s="511">
        <v>0</v>
      </c>
      <c r="OOA114" s="511">
        <v>0</v>
      </c>
      <c r="OOB114" s="511">
        <v>0</v>
      </c>
      <c r="OOC114" s="511">
        <v>0</v>
      </c>
      <c r="OOD114" s="511">
        <v>0</v>
      </c>
      <c r="OOE114" s="511">
        <v>0</v>
      </c>
      <c r="OOF114" s="511">
        <v>0</v>
      </c>
      <c r="OOG114" s="511">
        <v>0</v>
      </c>
      <c r="OOH114" s="511">
        <v>0</v>
      </c>
      <c r="OOI114" s="511">
        <v>0</v>
      </c>
      <c r="OOJ114" s="511">
        <v>0</v>
      </c>
      <c r="OOK114" s="511">
        <v>0</v>
      </c>
      <c r="OOL114" s="511">
        <v>0</v>
      </c>
      <c r="OOM114" s="511">
        <v>0</v>
      </c>
      <c r="OON114" s="511">
        <v>0</v>
      </c>
      <c r="OOO114" s="511">
        <v>0</v>
      </c>
      <c r="OOP114" s="511">
        <v>0</v>
      </c>
      <c r="OOQ114" s="511">
        <v>0</v>
      </c>
      <c r="OOR114" s="511">
        <v>0</v>
      </c>
      <c r="OOS114" s="511">
        <v>0</v>
      </c>
      <c r="OOT114" s="511">
        <v>0</v>
      </c>
      <c r="OOU114" s="511">
        <v>0</v>
      </c>
      <c r="OOV114" s="511">
        <v>0</v>
      </c>
      <c r="OOW114" s="511">
        <v>0</v>
      </c>
      <c r="OOX114" s="511">
        <v>0</v>
      </c>
      <c r="OOY114" s="511">
        <v>0</v>
      </c>
      <c r="OOZ114" s="511">
        <v>0</v>
      </c>
      <c r="OPA114" s="511">
        <v>0</v>
      </c>
      <c r="OPB114" s="511">
        <v>0</v>
      </c>
      <c r="OPC114" s="511">
        <v>0</v>
      </c>
      <c r="OPD114" s="511">
        <v>0</v>
      </c>
      <c r="OPE114" s="511">
        <v>0</v>
      </c>
      <c r="OPF114" s="511">
        <v>0</v>
      </c>
      <c r="OPG114" s="511">
        <v>0</v>
      </c>
      <c r="OPH114" s="511">
        <v>0</v>
      </c>
      <c r="OPI114" s="511">
        <v>0</v>
      </c>
      <c r="OPJ114" s="511">
        <v>0</v>
      </c>
      <c r="OPK114" s="511">
        <v>0</v>
      </c>
      <c r="OPL114" s="511">
        <v>0</v>
      </c>
      <c r="OPM114" s="511">
        <v>0</v>
      </c>
      <c r="OPN114" s="511">
        <v>0</v>
      </c>
      <c r="OPO114" s="511">
        <v>0</v>
      </c>
      <c r="OPP114" s="511">
        <v>0</v>
      </c>
      <c r="OPQ114" s="511">
        <v>0</v>
      </c>
      <c r="OPR114" s="511">
        <v>0</v>
      </c>
      <c r="OPS114" s="511">
        <v>0</v>
      </c>
      <c r="OPT114" s="511">
        <v>0</v>
      </c>
      <c r="OPU114" s="511">
        <v>0</v>
      </c>
      <c r="OPV114" s="511">
        <v>0</v>
      </c>
      <c r="OPW114" s="511">
        <v>0</v>
      </c>
      <c r="OPX114" s="511">
        <v>0</v>
      </c>
      <c r="OPY114" s="511">
        <v>0</v>
      </c>
      <c r="OPZ114" s="511">
        <v>0</v>
      </c>
      <c r="OQA114" s="511">
        <v>0</v>
      </c>
      <c r="OQB114" s="511">
        <v>0</v>
      </c>
      <c r="OQC114" s="511">
        <v>0</v>
      </c>
      <c r="OQD114" s="511">
        <v>0</v>
      </c>
      <c r="OQE114" s="511">
        <v>0</v>
      </c>
      <c r="OQF114" s="511">
        <v>0</v>
      </c>
      <c r="OQG114" s="511">
        <v>0</v>
      </c>
      <c r="OQH114" s="511">
        <v>0</v>
      </c>
      <c r="OQI114" s="511">
        <v>0</v>
      </c>
      <c r="OQJ114" s="511">
        <v>0</v>
      </c>
      <c r="OQK114" s="511">
        <v>0</v>
      </c>
      <c r="OQL114" s="511">
        <v>0</v>
      </c>
      <c r="OQM114" s="511">
        <v>0</v>
      </c>
      <c r="OQN114" s="511">
        <v>0</v>
      </c>
      <c r="OQO114" s="511">
        <v>0</v>
      </c>
      <c r="OQP114" s="511">
        <v>0</v>
      </c>
      <c r="OQQ114" s="511">
        <v>0</v>
      </c>
      <c r="OQR114" s="511">
        <v>0</v>
      </c>
      <c r="OQS114" s="511">
        <v>0</v>
      </c>
      <c r="OQT114" s="511">
        <v>0</v>
      </c>
      <c r="OQU114" s="511">
        <v>0</v>
      </c>
      <c r="OQV114" s="511">
        <v>0</v>
      </c>
      <c r="OQW114" s="511">
        <v>0</v>
      </c>
      <c r="OQX114" s="511">
        <v>0</v>
      </c>
      <c r="OQY114" s="511">
        <v>0</v>
      </c>
      <c r="OQZ114" s="511">
        <v>0</v>
      </c>
      <c r="ORA114" s="511">
        <v>0</v>
      </c>
      <c r="ORB114" s="511">
        <v>0</v>
      </c>
      <c r="ORC114" s="511">
        <v>0</v>
      </c>
      <c r="ORD114" s="511">
        <v>0</v>
      </c>
      <c r="ORE114" s="511">
        <v>0</v>
      </c>
      <c r="ORF114" s="511">
        <v>0</v>
      </c>
      <c r="ORG114" s="511">
        <v>0</v>
      </c>
      <c r="ORH114" s="511">
        <v>0</v>
      </c>
      <c r="ORI114" s="511">
        <v>0</v>
      </c>
      <c r="ORJ114" s="511">
        <v>0</v>
      </c>
      <c r="ORK114" s="511">
        <v>0</v>
      </c>
      <c r="ORL114" s="511">
        <v>0</v>
      </c>
      <c r="ORM114" s="511">
        <v>0</v>
      </c>
      <c r="ORN114" s="511">
        <v>0</v>
      </c>
      <c r="ORO114" s="511">
        <v>0</v>
      </c>
      <c r="ORP114" s="511">
        <v>0</v>
      </c>
      <c r="ORQ114" s="511">
        <v>0</v>
      </c>
      <c r="ORR114" s="511">
        <v>0</v>
      </c>
      <c r="ORS114" s="511">
        <v>0</v>
      </c>
      <c r="ORT114" s="511">
        <v>0</v>
      </c>
      <c r="ORU114" s="511">
        <v>0</v>
      </c>
      <c r="ORV114" s="511">
        <v>0</v>
      </c>
      <c r="ORW114" s="511">
        <v>0</v>
      </c>
      <c r="ORX114" s="511">
        <v>0</v>
      </c>
      <c r="ORY114" s="511">
        <v>0</v>
      </c>
      <c r="ORZ114" s="511">
        <v>0</v>
      </c>
      <c r="OSA114" s="511">
        <v>0</v>
      </c>
      <c r="OSB114" s="511">
        <v>0</v>
      </c>
      <c r="OSC114" s="511">
        <v>0</v>
      </c>
      <c r="OSD114" s="511">
        <v>0</v>
      </c>
      <c r="OSE114" s="511">
        <v>0</v>
      </c>
      <c r="OSF114" s="511">
        <v>0</v>
      </c>
      <c r="OSG114" s="511">
        <v>0</v>
      </c>
      <c r="OSH114" s="511">
        <v>0</v>
      </c>
      <c r="OSI114" s="511">
        <v>0</v>
      </c>
      <c r="OSJ114" s="511">
        <v>0</v>
      </c>
      <c r="OSK114" s="511">
        <v>0</v>
      </c>
      <c r="OSL114" s="511">
        <v>0</v>
      </c>
      <c r="OSM114" s="511">
        <v>0</v>
      </c>
      <c r="OSN114" s="511">
        <v>0</v>
      </c>
      <c r="OSO114" s="511">
        <v>0</v>
      </c>
      <c r="OSP114" s="511">
        <v>0</v>
      </c>
      <c r="OSQ114" s="511">
        <v>0</v>
      </c>
      <c r="OSR114" s="511">
        <v>0</v>
      </c>
      <c r="OSS114" s="511">
        <v>0</v>
      </c>
      <c r="OST114" s="511">
        <v>0</v>
      </c>
      <c r="OSU114" s="511">
        <v>0</v>
      </c>
      <c r="OSV114" s="511">
        <v>0</v>
      </c>
      <c r="OSW114" s="511">
        <v>0</v>
      </c>
      <c r="OSX114" s="511">
        <v>0</v>
      </c>
      <c r="OSY114" s="511">
        <v>0</v>
      </c>
      <c r="OSZ114" s="511">
        <v>0</v>
      </c>
      <c r="OTA114" s="511">
        <v>0</v>
      </c>
      <c r="OTB114" s="511">
        <v>0</v>
      </c>
      <c r="OTC114" s="511">
        <v>0</v>
      </c>
      <c r="OTD114" s="511">
        <v>0</v>
      </c>
      <c r="OTE114" s="511">
        <v>0</v>
      </c>
      <c r="OTF114" s="511">
        <v>0</v>
      </c>
      <c r="OTG114" s="511">
        <v>0</v>
      </c>
      <c r="OTH114" s="511">
        <v>0</v>
      </c>
      <c r="OTI114" s="511">
        <v>0</v>
      </c>
      <c r="OTJ114" s="511">
        <v>0</v>
      </c>
      <c r="OTK114" s="511">
        <v>0</v>
      </c>
      <c r="OTL114" s="511">
        <v>0</v>
      </c>
      <c r="OTM114" s="511">
        <v>0</v>
      </c>
      <c r="OTN114" s="511">
        <v>0</v>
      </c>
      <c r="OTO114" s="511">
        <v>0</v>
      </c>
      <c r="OTP114" s="511">
        <v>0</v>
      </c>
      <c r="OTQ114" s="511">
        <v>0</v>
      </c>
      <c r="OTR114" s="511">
        <v>0</v>
      </c>
      <c r="OTS114" s="511">
        <v>0</v>
      </c>
      <c r="OTT114" s="511">
        <v>0</v>
      </c>
      <c r="OTU114" s="511">
        <v>0</v>
      </c>
      <c r="OTV114" s="511">
        <v>0</v>
      </c>
      <c r="OTW114" s="511">
        <v>0</v>
      </c>
      <c r="OTX114" s="511">
        <v>0</v>
      </c>
      <c r="OTY114" s="511">
        <v>0</v>
      </c>
      <c r="OTZ114" s="511">
        <v>0</v>
      </c>
      <c r="OUA114" s="511">
        <v>0</v>
      </c>
      <c r="OUB114" s="511">
        <v>0</v>
      </c>
      <c r="OUC114" s="511">
        <v>0</v>
      </c>
      <c r="OUD114" s="511">
        <v>0</v>
      </c>
      <c r="OUE114" s="511">
        <v>0</v>
      </c>
      <c r="OUF114" s="511">
        <v>0</v>
      </c>
      <c r="OUG114" s="511">
        <v>0</v>
      </c>
      <c r="OUH114" s="511">
        <v>0</v>
      </c>
      <c r="OUI114" s="511">
        <v>0</v>
      </c>
      <c r="OUJ114" s="511">
        <v>0</v>
      </c>
      <c r="OUK114" s="511">
        <v>0</v>
      </c>
      <c r="OUL114" s="511">
        <v>0</v>
      </c>
      <c r="OUM114" s="511">
        <v>0</v>
      </c>
      <c r="OUN114" s="511">
        <v>0</v>
      </c>
      <c r="OUO114" s="511">
        <v>0</v>
      </c>
      <c r="OUP114" s="511">
        <v>0</v>
      </c>
      <c r="OUQ114" s="511">
        <v>0</v>
      </c>
      <c r="OUR114" s="511">
        <v>0</v>
      </c>
      <c r="OUS114" s="511">
        <v>0</v>
      </c>
      <c r="OUT114" s="511">
        <v>0</v>
      </c>
      <c r="OUU114" s="511">
        <v>0</v>
      </c>
      <c r="OUV114" s="511">
        <v>0</v>
      </c>
      <c r="OUW114" s="511">
        <v>0</v>
      </c>
      <c r="OUX114" s="511">
        <v>0</v>
      </c>
      <c r="OUY114" s="511">
        <v>0</v>
      </c>
      <c r="OUZ114" s="511">
        <v>0</v>
      </c>
      <c r="OVA114" s="511">
        <v>0</v>
      </c>
      <c r="OVB114" s="511">
        <v>0</v>
      </c>
      <c r="OVC114" s="511">
        <v>0</v>
      </c>
      <c r="OVD114" s="511">
        <v>0</v>
      </c>
      <c r="OVE114" s="511">
        <v>0</v>
      </c>
      <c r="OVF114" s="511">
        <v>0</v>
      </c>
      <c r="OVG114" s="511">
        <v>0</v>
      </c>
      <c r="OVH114" s="511">
        <v>0</v>
      </c>
      <c r="OVI114" s="511">
        <v>0</v>
      </c>
      <c r="OVJ114" s="511">
        <v>0</v>
      </c>
      <c r="OVK114" s="511">
        <v>0</v>
      </c>
      <c r="OVL114" s="511">
        <v>0</v>
      </c>
      <c r="OVM114" s="511">
        <v>0</v>
      </c>
      <c r="OVN114" s="511">
        <v>0</v>
      </c>
      <c r="OVO114" s="511">
        <v>0</v>
      </c>
      <c r="OVP114" s="511">
        <v>0</v>
      </c>
      <c r="OVQ114" s="511">
        <v>0</v>
      </c>
      <c r="OVR114" s="511">
        <v>0</v>
      </c>
      <c r="OVS114" s="511">
        <v>0</v>
      </c>
      <c r="OVT114" s="511">
        <v>0</v>
      </c>
      <c r="OVU114" s="511">
        <v>0</v>
      </c>
      <c r="OVV114" s="511">
        <v>0</v>
      </c>
      <c r="OVW114" s="511">
        <v>0</v>
      </c>
      <c r="OVX114" s="511">
        <v>0</v>
      </c>
      <c r="OVY114" s="511">
        <v>0</v>
      </c>
      <c r="OVZ114" s="511">
        <v>0</v>
      </c>
      <c r="OWA114" s="511">
        <v>0</v>
      </c>
      <c r="OWB114" s="511">
        <v>0</v>
      </c>
      <c r="OWC114" s="511">
        <v>0</v>
      </c>
      <c r="OWD114" s="511">
        <v>0</v>
      </c>
      <c r="OWE114" s="511">
        <v>0</v>
      </c>
      <c r="OWF114" s="511">
        <v>0</v>
      </c>
      <c r="OWG114" s="511">
        <v>0</v>
      </c>
      <c r="OWH114" s="511">
        <v>0</v>
      </c>
      <c r="OWI114" s="511">
        <v>0</v>
      </c>
      <c r="OWJ114" s="511">
        <v>0</v>
      </c>
      <c r="OWK114" s="511">
        <v>0</v>
      </c>
      <c r="OWL114" s="511">
        <v>0</v>
      </c>
      <c r="OWM114" s="511">
        <v>0</v>
      </c>
      <c r="OWN114" s="511">
        <v>0</v>
      </c>
      <c r="OWO114" s="511">
        <v>0</v>
      </c>
      <c r="OWP114" s="511">
        <v>0</v>
      </c>
      <c r="OWQ114" s="511">
        <v>0</v>
      </c>
      <c r="OWR114" s="511">
        <v>0</v>
      </c>
      <c r="OWS114" s="511">
        <v>0</v>
      </c>
      <c r="OWT114" s="511">
        <v>0</v>
      </c>
      <c r="OWU114" s="511">
        <v>0</v>
      </c>
      <c r="OWV114" s="511">
        <v>0</v>
      </c>
      <c r="OWW114" s="511">
        <v>0</v>
      </c>
      <c r="OWX114" s="511">
        <v>0</v>
      </c>
      <c r="OWY114" s="511">
        <v>0</v>
      </c>
      <c r="OWZ114" s="511">
        <v>0</v>
      </c>
      <c r="OXA114" s="511">
        <v>0</v>
      </c>
      <c r="OXB114" s="511">
        <v>0</v>
      </c>
      <c r="OXC114" s="511">
        <v>0</v>
      </c>
      <c r="OXD114" s="511">
        <v>0</v>
      </c>
      <c r="OXE114" s="511">
        <v>0</v>
      </c>
      <c r="OXF114" s="511">
        <v>0</v>
      </c>
      <c r="OXG114" s="511">
        <v>0</v>
      </c>
      <c r="OXH114" s="511">
        <v>0</v>
      </c>
      <c r="OXI114" s="511">
        <v>0</v>
      </c>
      <c r="OXJ114" s="511">
        <v>0</v>
      </c>
      <c r="OXK114" s="511">
        <v>0</v>
      </c>
      <c r="OXL114" s="511">
        <v>0</v>
      </c>
      <c r="OXM114" s="511">
        <v>0</v>
      </c>
      <c r="OXN114" s="511">
        <v>0</v>
      </c>
      <c r="OXO114" s="511">
        <v>0</v>
      </c>
      <c r="OXP114" s="511">
        <v>0</v>
      </c>
      <c r="OXQ114" s="511">
        <v>0</v>
      </c>
      <c r="OXR114" s="511">
        <v>0</v>
      </c>
      <c r="OXS114" s="511">
        <v>0</v>
      </c>
      <c r="OXT114" s="511">
        <v>0</v>
      </c>
      <c r="OXU114" s="511">
        <v>0</v>
      </c>
      <c r="OXV114" s="511">
        <v>0</v>
      </c>
      <c r="OXW114" s="511">
        <v>0</v>
      </c>
      <c r="OXX114" s="511">
        <v>0</v>
      </c>
      <c r="OXY114" s="511">
        <v>0</v>
      </c>
      <c r="OXZ114" s="511">
        <v>0</v>
      </c>
      <c r="OYA114" s="511">
        <v>0</v>
      </c>
      <c r="OYB114" s="511">
        <v>0</v>
      </c>
      <c r="OYC114" s="511">
        <v>0</v>
      </c>
      <c r="OYD114" s="511">
        <v>0</v>
      </c>
      <c r="OYE114" s="511">
        <v>0</v>
      </c>
      <c r="OYF114" s="511">
        <v>0</v>
      </c>
      <c r="OYG114" s="511">
        <v>0</v>
      </c>
      <c r="OYH114" s="511">
        <v>0</v>
      </c>
      <c r="OYI114" s="511">
        <v>0</v>
      </c>
      <c r="OYJ114" s="511">
        <v>0</v>
      </c>
      <c r="OYK114" s="511">
        <v>0</v>
      </c>
      <c r="OYL114" s="511">
        <v>0</v>
      </c>
      <c r="OYM114" s="511">
        <v>0</v>
      </c>
      <c r="OYN114" s="511">
        <v>0</v>
      </c>
      <c r="OYO114" s="511">
        <v>0</v>
      </c>
      <c r="OYP114" s="511">
        <v>0</v>
      </c>
      <c r="OYQ114" s="511">
        <v>0</v>
      </c>
      <c r="OYR114" s="511">
        <v>0</v>
      </c>
      <c r="OYS114" s="511">
        <v>0</v>
      </c>
      <c r="OYT114" s="511">
        <v>0</v>
      </c>
      <c r="OYU114" s="511">
        <v>0</v>
      </c>
      <c r="OYV114" s="511">
        <v>0</v>
      </c>
      <c r="OYW114" s="511">
        <v>0</v>
      </c>
      <c r="OYX114" s="511">
        <v>0</v>
      </c>
      <c r="OYY114" s="511">
        <v>0</v>
      </c>
      <c r="OYZ114" s="511">
        <v>0</v>
      </c>
      <c r="OZA114" s="511">
        <v>0</v>
      </c>
      <c r="OZB114" s="511">
        <v>0</v>
      </c>
      <c r="OZC114" s="511">
        <v>0</v>
      </c>
      <c r="OZD114" s="511">
        <v>0</v>
      </c>
      <c r="OZE114" s="511">
        <v>0</v>
      </c>
      <c r="OZF114" s="511">
        <v>0</v>
      </c>
      <c r="OZG114" s="511">
        <v>0</v>
      </c>
      <c r="OZH114" s="511">
        <v>0</v>
      </c>
      <c r="OZI114" s="511">
        <v>0</v>
      </c>
      <c r="OZJ114" s="511">
        <v>0</v>
      </c>
      <c r="OZK114" s="511">
        <v>0</v>
      </c>
      <c r="OZL114" s="511">
        <v>0</v>
      </c>
      <c r="OZM114" s="511">
        <v>0</v>
      </c>
      <c r="OZN114" s="511">
        <v>0</v>
      </c>
      <c r="OZO114" s="511">
        <v>0</v>
      </c>
      <c r="OZP114" s="511">
        <v>0</v>
      </c>
      <c r="OZQ114" s="511">
        <v>0</v>
      </c>
      <c r="OZR114" s="511">
        <v>0</v>
      </c>
      <c r="OZS114" s="511">
        <v>0</v>
      </c>
      <c r="OZT114" s="511">
        <v>0</v>
      </c>
      <c r="OZU114" s="511">
        <v>0</v>
      </c>
      <c r="OZV114" s="511">
        <v>0</v>
      </c>
      <c r="OZW114" s="511">
        <v>0</v>
      </c>
      <c r="OZX114" s="511">
        <v>0</v>
      </c>
      <c r="OZY114" s="511">
        <v>0</v>
      </c>
      <c r="OZZ114" s="511">
        <v>0</v>
      </c>
      <c r="PAA114" s="511">
        <v>0</v>
      </c>
      <c r="PAB114" s="511">
        <v>0</v>
      </c>
      <c r="PAC114" s="511">
        <v>0</v>
      </c>
      <c r="PAD114" s="511">
        <v>0</v>
      </c>
      <c r="PAE114" s="511">
        <v>0</v>
      </c>
      <c r="PAF114" s="511">
        <v>0</v>
      </c>
      <c r="PAG114" s="511">
        <v>0</v>
      </c>
      <c r="PAH114" s="511">
        <v>0</v>
      </c>
      <c r="PAI114" s="511">
        <v>0</v>
      </c>
      <c r="PAJ114" s="511">
        <v>0</v>
      </c>
      <c r="PAK114" s="511">
        <v>0</v>
      </c>
      <c r="PAL114" s="511">
        <v>0</v>
      </c>
      <c r="PAM114" s="511">
        <v>0</v>
      </c>
      <c r="PAN114" s="511">
        <v>0</v>
      </c>
      <c r="PAO114" s="511">
        <v>0</v>
      </c>
      <c r="PAP114" s="511">
        <v>0</v>
      </c>
      <c r="PAQ114" s="511">
        <v>0</v>
      </c>
      <c r="PAR114" s="511">
        <v>0</v>
      </c>
      <c r="PAS114" s="511">
        <v>0</v>
      </c>
      <c r="PAT114" s="511">
        <v>0</v>
      </c>
      <c r="PAU114" s="511">
        <v>0</v>
      </c>
      <c r="PAV114" s="511">
        <v>0</v>
      </c>
      <c r="PAW114" s="511">
        <v>0</v>
      </c>
      <c r="PAX114" s="511">
        <v>0</v>
      </c>
      <c r="PAY114" s="511">
        <v>0</v>
      </c>
      <c r="PAZ114" s="511">
        <v>0</v>
      </c>
      <c r="PBA114" s="511">
        <v>0</v>
      </c>
      <c r="PBB114" s="511">
        <v>0</v>
      </c>
      <c r="PBC114" s="511">
        <v>0</v>
      </c>
      <c r="PBD114" s="511">
        <v>0</v>
      </c>
      <c r="PBE114" s="511">
        <v>0</v>
      </c>
      <c r="PBF114" s="511">
        <v>0</v>
      </c>
      <c r="PBG114" s="511">
        <v>0</v>
      </c>
      <c r="PBH114" s="511">
        <v>0</v>
      </c>
      <c r="PBI114" s="511">
        <v>0</v>
      </c>
      <c r="PBJ114" s="511">
        <v>0</v>
      </c>
      <c r="PBK114" s="511">
        <v>0</v>
      </c>
      <c r="PBL114" s="511">
        <v>0</v>
      </c>
      <c r="PBM114" s="511">
        <v>0</v>
      </c>
      <c r="PBN114" s="511">
        <v>0</v>
      </c>
      <c r="PBO114" s="511">
        <v>0</v>
      </c>
      <c r="PBP114" s="511">
        <v>0</v>
      </c>
      <c r="PBQ114" s="511">
        <v>0</v>
      </c>
      <c r="PBR114" s="511">
        <v>0</v>
      </c>
      <c r="PBS114" s="511">
        <v>0</v>
      </c>
      <c r="PBT114" s="511">
        <v>0</v>
      </c>
      <c r="PBU114" s="511">
        <v>0</v>
      </c>
      <c r="PBV114" s="511">
        <v>0</v>
      </c>
      <c r="PBW114" s="511">
        <v>0</v>
      </c>
      <c r="PBX114" s="511">
        <v>0</v>
      </c>
      <c r="PBY114" s="511">
        <v>0</v>
      </c>
      <c r="PBZ114" s="511">
        <v>0</v>
      </c>
      <c r="PCA114" s="511">
        <v>0</v>
      </c>
      <c r="PCB114" s="511">
        <v>0</v>
      </c>
      <c r="PCC114" s="511">
        <v>0</v>
      </c>
      <c r="PCD114" s="511">
        <v>0</v>
      </c>
      <c r="PCE114" s="511">
        <v>0</v>
      </c>
      <c r="PCF114" s="511">
        <v>0</v>
      </c>
      <c r="PCG114" s="511">
        <v>0</v>
      </c>
      <c r="PCH114" s="511">
        <v>0</v>
      </c>
      <c r="PCI114" s="511">
        <v>0</v>
      </c>
      <c r="PCJ114" s="511">
        <v>0</v>
      </c>
      <c r="PCK114" s="511">
        <v>0</v>
      </c>
      <c r="PCL114" s="511">
        <v>0</v>
      </c>
      <c r="PCM114" s="511">
        <v>0</v>
      </c>
      <c r="PCN114" s="511">
        <v>0</v>
      </c>
      <c r="PCO114" s="511">
        <v>0</v>
      </c>
      <c r="PCP114" s="511">
        <v>0</v>
      </c>
      <c r="PCQ114" s="511">
        <v>0</v>
      </c>
      <c r="PCR114" s="511">
        <v>0</v>
      </c>
      <c r="PCS114" s="511">
        <v>0</v>
      </c>
      <c r="PCT114" s="511">
        <v>0</v>
      </c>
      <c r="PCU114" s="511">
        <v>0</v>
      </c>
      <c r="PCV114" s="511">
        <v>0</v>
      </c>
      <c r="PCW114" s="511">
        <v>0</v>
      </c>
      <c r="PCX114" s="511">
        <v>0</v>
      </c>
      <c r="PCY114" s="511">
        <v>0</v>
      </c>
      <c r="PCZ114" s="511">
        <v>0</v>
      </c>
      <c r="PDA114" s="511">
        <v>0</v>
      </c>
      <c r="PDB114" s="511">
        <v>0</v>
      </c>
      <c r="PDC114" s="511">
        <v>0</v>
      </c>
      <c r="PDD114" s="511">
        <v>0</v>
      </c>
      <c r="PDE114" s="511">
        <v>0</v>
      </c>
      <c r="PDF114" s="511">
        <v>0</v>
      </c>
      <c r="PDG114" s="511">
        <v>0</v>
      </c>
      <c r="PDH114" s="511">
        <v>0</v>
      </c>
      <c r="PDI114" s="511">
        <v>0</v>
      </c>
      <c r="PDJ114" s="511">
        <v>0</v>
      </c>
      <c r="PDK114" s="511">
        <v>0</v>
      </c>
      <c r="PDL114" s="511">
        <v>0</v>
      </c>
      <c r="PDM114" s="511">
        <v>0</v>
      </c>
      <c r="PDN114" s="511">
        <v>0</v>
      </c>
      <c r="PDO114" s="511">
        <v>0</v>
      </c>
      <c r="PDP114" s="511">
        <v>0</v>
      </c>
      <c r="PDQ114" s="511">
        <v>0</v>
      </c>
      <c r="PDR114" s="511">
        <v>0</v>
      </c>
      <c r="PDS114" s="511">
        <v>0</v>
      </c>
      <c r="PDT114" s="511">
        <v>0</v>
      </c>
      <c r="PDU114" s="511">
        <v>0</v>
      </c>
      <c r="PDV114" s="511">
        <v>0</v>
      </c>
      <c r="PDW114" s="511">
        <v>0</v>
      </c>
      <c r="PDX114" s="511">
        <v>0</v>
      </c>
      <c r="PDY114" s="511">
        <v>0</v>
      </c>
      <c r="PDZ114" s="511">
        <v>0</v>
      </c>
      <c r="PEA114" s="511">
        <v>0</v>
      </c>
      <c r="PEB114" s="511">
        <v>0</v>
      </c>
      <c r="PEC114" s="511">
        <v>0</v>
      </c>
      <c r="PED114" s="511">
        <v>0</v>
      </c>
      <c r="PEE114" s="511">
        <v>0</v>
      </c>
      <c r="PEF114" s="511">
        <v>0</v>
      </c>
      <c r="PEG114" s="511">
        <v>0</v>
      </c>
      <c r="PEH114" s="511">
        <v>0</v>
      </c>
      <c r="PEI114" s="511">
        <v>0</v>
      </c>
      <c r="PEJ114" s="511">
        <v>0</v>
      </c>
      <c r="PEK114" s="511">
        <v>0</v>
      </c>
      <c r="PEL114" s="511">
        <v>0</v>
      </c>
      <c r="PEM114" s="511">
        <v>0</v>
      </c>
      <c r="PEN114" s="511">
        <v>0</v>
      </c>
      <c r="PEO114" s="511">
        <v>0</v>
      </c>
      <c r="PEP114" s="511">
        <v>0</v>
      </c>
      <c r="PEQ114" s="511">
        <v>0</v>
      </c>
      <c r="PER114" s="511">
        <v>0</v>
      </c>
      <c r="PES114" s="511">
        <v>0</v>
      </c>
      <c r="PET114" s="511">
        <v>0</v>
      </c>
      <c r="PEU114" s="511">
        <v>0</v>
      </c>
      <c r="PEV114" s="511">
        <v>0</v>
      </c>
      <c r="PEW114" s="511">
        <v>0</v>
      </c>
      <c r="PEX114" s="511">
        <v>0</v>
      </c>
      <c r="PEY114" s="511">
        <v>0</v>
      </c>
      <c r="PEZ114" s="511">
        <v>0</v>
      </c>
      <c r="PFA114" s="511">
        <v>0</v>
      </c>
      <c r="PFB114" s="511">
        <v>0</v>
      </c>
      <c r="PFC114" s="511">
        <v>0</v>
      </c>
      <c r="PFD114" s="511">
        <v>0</v>
      </c>
      <c r="PFE114" s="511">
        <v>0</v>
      </c>
      <c r="PFF114" s="511">
        <v>0</v>
      </c>
      <c r="PFG114" s="511">
        <v>0</v>
      </c>
      <c r="PFH114" s="511">
        <v>0</v>
      </c>
      <c r="PFI114" s="511">
        <v>0</v>
      </c>
      <c r="PFJ114" s="511">
        <v>0</v>
      </c>
      <c r="PFK114" s="511">
        <v>0</v>
      </c>
      <c r="PFL114" s="511">
        <v>0</v>
      </c>
      <c r="PFM114" s="511">
        <v>0</v>
      </c>
      <c r="PFN114" s="511">
        <v>0</v>
      </c>
      <c r="PFO114" s="511">
        <v>0</v>
      </c>
      <c r="PFP114" s="511">
        <v>0</v>
      </c>
      <c r="PFQ114" s="511">
        <v>0</v>
      </c>
      <c r="PFR114" s="511">
        <v>0</v>
      </c>
      <c r="PFS114" s="511">
        <v>0</v>
      </c>
      <c r="PFT114" s="511">
        <v>0</v>
      </c>
      <c r="PFU114" s="511">
        <v>0</v>
      </c>
      <c r="PFV114" s="511">
        <v>0</v>
      </c>
      <c r="PFW114" s="511">
        <v>0</v>
      </c>
      <c r="PFX114" s="511">
        <v>0</v>
      </c>
      <c r="PFY114" s="511">
        <v>0</v>
      </c>
      <c r="PFZ114" s="511">
        <v>0</v>
      </c>
      <c r="PGA114" s="511">
        <v>0</v>
      </c>
      <c r="PGB114" s="511">
        <v>0</v>
      </c>
      <c r="PGC114" s="511">
        <v>0</v>
      </c>
      <c r="PGD114" s="511">
        <v>0</v>
      </c>
      <c r="PGE114" s="511">
        <v>0</v>
      </c>
      <c r="PGF114" s="511">
        <v>0</v>
      </c>
      <c r="PGG114" s="511">
        <v>0</v>
      </c>
      <c r="PGH114" s="511">
        <v>0</v>
      </c>
      <c r="PGI114" s="511">
        <v>0</v>
      </c>
      <c r="PGJ114" s="511">
        <v>0</v>
      </c>
      <c r="PGK114" s="511">
        <v>0</v>
      </c>
      <c r="PGL114" s="511">
        <v>0</v>
      </c>
      <c r="PGM114" s="511">
        <v>0</v>
      </c>
      <c r="PGN114" s="511">
        <v>0</v>
      </c>
      <c r="PGO114" s="511">
        <v>0</v>
      </c>
      <c r="PGP114" s="511">
        <v>0</v>
      </c>
      <c r="PGQ114" s="511">
        <v>0</v>
      </c>
      <c r="PGR114" s="511">
        <v>0</v>
      </c>
      <c r="PGS114" s="511">
        <v>0</v>
      </c>
      <c r="PGT114" s="511">
        <v>0</v>
      </c>
      <c r="PGU114" s="511">
        <v>0</v>
      </c>
      <c r="PGV114" s="511">
        <v>0</v>
      </c>
      <c r="PGW114" s="511">
        <v>0</v>
      </c>
      <c r="PGX114" s="511">
        <v>0</v>
      </c>
      <c r="PGY114" s="511">
        <v>0</v>
      </c>
      <c r="PGZ114" s="511">
        <v>0</v>
      </c>
      <c r="PHA114" s="511">
        <v>0</v>
      </c>
      <c r="PHB114" s="511">
        <v>0</v>
      </c>
      <c r="PHC114" s="511">
        <v>0</v>
      </c>
      <c r="PHD114" s="511">
        <v>0</v>
      </c>
      <c r="PHE114" s="511">
        <v>0</v>
      </c>
      <c r="PHF114" s="511">
        <v>0</v>
      </c>
      <c r="PHG114" s="511">
        <v>0</v>
      </c>
      <c r="PHH114" s="511">
        <v>0</v>
      </c>
      <c r="PHI114" s="511">
        <v>0</v>
      </c>
      <c r="PHJ114" s="511">
        <v>0</v>
      </c>
      <c r="PHK114" s="511">
        <v>0</v>
      </c>
      <c r="PHL114" s="511">
        <v>0</v>
      </c>
      <c r="PHM114" s="511">
        <v>0</v>
      </c>
      <c r="PHN114" s="511">
        <v>0</v>
      </c>
      <c r="PHO114" s="511">
        <v>0</v>
      </c>
      <c r="PHP114" s="511">
        <v>0</v>
      </c>
      <c r="PHQ114" s="511">
        <v>0</v>
      </c>
      <c r="PHR114" s="511">
        <v>0</v>
      </c>
      <c r="PHS114" s="511">
        <v>0</v>
      </c>
      <c r="PHT114" s="511">
        <v>0</v>
      </c>
      <c r="PHU114" s="511">
        <v>0</v>
      </c>
      <c r="PHV114" s="511">
        <v>0</v>
      </c>
      <c r="PHW114" s="511">
        <v>0</v>
      </c>
      <c r="PHX114" s="511">
        <v>0</v>
      </c>
      <c r="PHY114" s="511">
        <v>0</v>
      </c>
      <c r="PHZ114" s="511">
        <v>0</v>
      </c>
      <c r="PIA114" s="511">
        <v>0</v>
      </c>
      <c r="PIB114" s="511">
        <v>0</v>
      </c>
      <c r="PIC114" s="511">
        <v>0</v>
      </c>
      <c r="PID114" s="511">
        <v>0</v>
      </c>
      <c r="PIE114" s="511">
        <v>0</v>
      </c>
      <c r="PIF114" s="511">
        <v>0</v>
      </c>
      <c r="PIG114" s="511">
        <v>0</v>
      </c>
      <c r="PIH114" s="511">
        <v>0</v>
      </c>
      <c r="PII114" s="511">
        <v>0</v>
      </c>
      <c r="PIJ114" s="511">
        <v>0</v>
      </c>
      <c r="PIK114" s="511">
        <v>0</v>
      </c>
      <c r="PIL114" s="511">
        <v>0</v>
      </c>
      <c r="PIM114" s="511">
        <v>0</v>
      </c>
      <c r="PIN114" s="511">
        <v>0</v>
      </c>
      <c r="PIO114" s="511">
        <v>0</v>
      </c>
      <c r="PIP114" s="511">
        <v>0</v>
      </c>
      <c r="PIQ114" s="511">
        <v>0</v>
      </c>
      <c r="PIR114" s="511">
        <v>0</v>
      </c>
      <c r="PIS114" s="511">
        <v>0</v>
      </c>
      <c r="PIT114" s="511">
        <v>0</v>
      </c>
      <c r="PIU114" s="511">
        <v>0</v>
      </c>
      <c r="PIV114" s="511">
        <v>0</v>
      </c>
      <c r="PIW114" s="511">
        <v>0</v>
      </c>
      <c r="PIX114" s="511">
        <v>0</v>
      </c>
      <c r="PIY114" s="511">
        <v>0</v>
      </c>
      <c r="PIZ114" s="511">
        <v>0</v>
      </c>
      <c r="PJA114" s="511">
        <v>0</v>
      </c>
      <c r="PJB114" s="511">
        <v>0</v>
      </c>
      <c r="PJC114" s="511">
        <v>0</v>
      </c>
      <c r="PJD114" s="511">
        <v>0</v>
      </c>
      <c r="PJE114" s="511">
        <v>0</v>
      </c>
      <c r="PJF114" s="511">
        <v>0</v>
      </c>
      <c r="PJG114" s="511">
        <v>0</v>
      </c>
      <c r="PJH114" s="511">
        <v>0</v>
      </c>
      <c r="PJI114" s="511">
        <v>0</v>
      </c>
      <c r="PJJ114" s="511">
        <v>0</v>
      </c>
      <c r="PJK114" s="511">
        <v>0</v>
      </c>
      <c r="PJL114" s="511">
        <v>0</v>
      </c>
      <c r="PJM114" s="511">
        <v>0</v>
      </c>
      <c r="PJN114" s="511">
        <v>0</v>
      </c>
      <c r="PJO114" s="511">
        <v>0</v>
      </c>
      <c r="PJP114" s="511">
        <v>0</v>
      </c>
      <c r="PJQ114" s="511">
        <v>0</v>
      </c>
      <c r="PJR114" s="511">
        <v>0</v>
      </c>
      <c r="PJS114" s="511">
        <v>0</v>
      </c>
      <c r="PJT114" s="511">
        <v>0</v>
      </c>
      <c r="PJU114" s="511">
        <v>0</v>
      </c>
      <c r="PJV114" s="511">
        <v>0</v>
      </c>
      <c r="PJW114" s="511">
        <v>0</v>
      </c>
      <c r="PJX114" s="511">
        <v>0</v>
      </c>
      <c r="PJY114" s="511">
        <v>0</v>
      </c>
      <c r="PJZ114" s="511">
        <v>0</v>
      </c>
      <c r="PKA114" s="511">
        <v>0</v>
      </c>
      <c r="PKB114" s="511">
        <v>0</v>
      </c>
      <c r="PKC114" s="511">
        <v>0</v>
      </c>
      <c r="PKD114" s="511">
        <v>0</v>
      </c>
      <c r="PKE114" s="511">
        <v>0</v>
      </c>
      <c r="PKF114" s="511">
        <v>0</v>
      </c>
      <c r="PKG114" s="511">
        <v>0</v>
      </c>
      <c r="PKH114" s="511">
        <v>0</v>
      </c>
      <c r="PKI114" s="511">
        <v>0</v>
      </c>
      <c r="PKJ114" s="511">
        <v>0</v>
      </c>
      <c r="PKK114" s="511">
        <v>0</v>
      </c>
      <c r="PKL114" s="511">
        <v>0</v>
      </c>
      <c r="PKM114" s="511">
        <v>0</v>
      </c>
      <c r="PKN114" s="511">
        <v>0</v>
      </c>
      <c r="PKO114" s="511">
        <v>0</v>
      </c>
      <c r="PKP114" s="511">
        <v>0</v>
      </c>
      <c r="PKQ114" s="511">
        <v>0</v>
      </c>
      <c r="PKR114" s="511">
        <v>0</v>
      </c>
      <c r="PKS114" s="511">
        <v>0</v>
      </c>
      <c r="PKT114" s="511">
        <v>0</v>
      </c>
      <c r="PKU114" s="511">
        <v>0</v>
      </c>
      <c r="PKV114" s="511">
        <v>0</v>
      </c>
      <c r="PKW114" s="511">
        <v>0</v>
      </c>
      <c r="PKX114" s="511">
        <v>0</v>
      </c>
      <c r="PKY114" s="511">
        <v>0</v>
      </c>
      <c r="PKZ114" s="511">
        <v>0</v>
      </c>
      <c r="PLA114" s="511">
        <v>0</v>
      </c>
      <c r="PLB114" s="511">
        <v>0</v>
      </c>
      <c r="PLC114" s="511">
        <v>0</v>
      </c>
      <c r="PLD114" s="511">
        <v>0</v>
      </c>
      <c r="PLE114" s="511">
        <v>0</v>
      </c>
      <c r="PLF114" s="511">
        <v>0</v>
      </c>
      <c r="PLG114" s="511">
        <v>0</v>
      </c>
      <c r="PLH114" s="511">
        <v>0</v>
      </c>
      <c r="PLI114" s="511">
        <v>0</v>
      </c>
      <c r="PLJ114" s="511">
        <v>0</v>
      </c>
      <c r="PLK114" s="511">
        <v>0</v>
      </c>
      <c r="PLL114" s="511">
        <v>0</v>
      </c>
      <c r="PLM114" s="511">
        <v>0</v>
      </c>
      <c r="PLN114" s="511">
        <v>0</v>
      </c>
      <c r="PLO114" s="511">
        <v>0</v>
      </c>
      <c r="PLP114" s="511">
        <v>0</v>
      </c>
      <c r="PLQ114" s="511">
        <v>0</v>
      </c>
      <c r="PLR114" s="511">
        <v>0</v>
      </c>
      <c r="PLS114" s="511">
        <v>0</v>
      </c>
      <c r="PLT114" s="511">
        <v>0</v>
      </c>
      <c r="PLU114" s="511">
        <v>0</v>
      </c>
      <c r="PLV114" s="511">
        <v>0</v>
      </c>
      <c r="PLW114" s="511">
        <v>0</v>
      </c>
      <c r="PLX114" s="511">
        <v>0</v>
      </c>
      <c r="PLY114" s="511">
        <v>0</v>
      </c>
      <c r="PLZ114" s="511">
        <v>0</v>
      </c>
      <c r="PMA114" s="511">
        <v>0</v>
      </c>
      <c r="PMB114" s="511">
        <v>0</v>
      </c>
      <c r="PMC114" s="511">
        <v>0</v>
      </c>
      <c r="PMD114" s="511">
        <v>0</v>
      </c>
      <c r="PME114" s="511">
        <v>0</v>
      </c>
      <c r="PMF114" s="511">
        <v>0</v>
      </c>
      <c r="PMG114" s="511">
        <v>0</v>
      </c>
      <c r="PMH114" s="511">
        <v>0</v>
      </c>
      <c r="PMI114" s="511">
        <v>0</v>
      </c>
      <c r="PMJ114" s="511">
        <v>0</v>
      </c>
      <c r="PMK114" s="511">
        <v>0</v>
      </c>
      <c r="PML114" s="511">
        <v>0</v>
      </c>
      <c r="PMM114" s="511">
        <v>0</v>
      </c>
      <c r="PMN114" s="511">
        <v>0</v>
      </c>
      <c r="PMO114" s="511">
        <v>0</v>
      </c>
      <c r="PMP114" s="511">
        <v>0</v>
      </c>
      <c r="PMQ114" s="511">
        <v>0</v>
      </c>
      <c r="PMR114" s="511">
        <v>0</v>
      </c>
      <c r="PMS114" s="511">
        <v>0</v>
      </c>
      <c r="PMT114" s="511">
        <v>0</v>
      </c>
      <c r="PMU114" s="511">
        <v>0</v>
      </c>
      <c r="PMV114" s="511">
        <v>0</v>
      </c>
      <c r="PMW114" s="511">
        <v>0</v>
      </c>
      <c r="PMX114" s="511">
        <v>0</v>
      </c>
      <c r="PMY114" s="511">
        <v>0</v>
      </c>
      <c r="PMZ114" s="511">
        <v>0</v>
      </c>
      <c r="PNA114" s="511">
        <v>0</v>
      </c>
      <c r="PNB114" s="511">
        <v>0</v>
      </c>
      <c r="PNC114" s="511">
        <v>0</v>
      </c>
      <c r="PND114" s="511">
        <v>0</v>
      </c>
      <c r="PNE114" s="511">
        <v>0</v>
      </c>
      <c r="PNF114" s="511">
        <v>0</v>
      </c>
      <c r="PNG114" s="511">
        <v>0</v>
      </c>
      <c r="PNH114" s="511">
        <v>0</v>
      </c>
      <c r="PNI114" s="511">
        <v>0</v>
      </c>
      <c r="PNJ114" s="511">
        <v>0</v>
      </c>
      <c r="PNK114" s="511">
        <v>0</v>
      </c>
      <c r="PNL114" s="511">
        <v>0</v>
      </c>
      <c r="PNM114" s="511">
        <v>0</v>
      </c>
      <c r="PNN114" s="511">
        <v>0</v>
      </c>
      <c r="PNO114" s="511">
        <v>0</v>
      </c>
      <c r="PNP114" s="511">
        <v>0</v>
      </c>
      <c r="PNQ114" s="511">
        <v>0</v>
      </c>
      <c r="PNR114" s="511">
        <v>0</v>
      </c>
      <c r="PNS114" s="511">
        <v>0</v>
      </c>
      <c r="PNT114" s="511">
        <v>0</v>
      </c>
      <c r="PNU114" s="511">
        <v>0</v>
      </c>
      <c r="PNV114" s="511">
        <v>0</v>
      </c>
      <c r="PNW114" s="511">
        <v>0</v>
      </c>
      <c r="PNX114" s="511">
        <v>0</v>
      </c>
      <c r="PNY114" s="511">
        <v>0</v>
      </c>
      <c r="PNZ114" s="511">
        <v>0</v>
      </c>
      <c r="POA114" s="511">
        <v>0</v>
      </c>
      <c r="POB114" s="511">
        <v>0</v>
      </c>
      <c r="POC114" s="511">
        <v>0</v>
      </c>
      <c r="POD114" s="511">
        <v>0</v>
      </c>
      <c r="POE114" s="511">
        <v>0</v>
      </c>
      <c r="POF114" s="511">
        <v>0</v>
      </c>
      <c r="POG114" s="511">
        <v>0</v>
      </c>
      <c r="POH114" s="511">
        <v>0</v>
      </c>
      <c r="POI114" s="511">
        <v>0</v>
      </c>
      <c r="POJ114" s="511">
        <v>0</v>
      </c>
      <c r="POK114" s="511">
        <v>0</v>
      </c>
      <c r="POL114" s="511">
        <v>0</v>
      </c>
      <c r="POM114" s="511">
        <v>0</v>
      </c>
      <c r="PON114" s="511">
        <v>0</v>
      </c>
      <c r="POO114" s="511">
        <v>0</v>
      </c>
      <c r="POP114" s="511">
        <v>0</v>
      </c>
      <c r="POQ114" s="511">
        <v>0</v>
      </c>
      <c r="POR114" s="511">
        <v>0</v>
      </c>
      <c r="POS114" s="511">
        <v>0</v>
      </c>
      <c r="POT114" s="511">
        <v>0</v>
      </c>
      <c r="POU114" s="511">
        <v>0</v>
      </c>
      <c r="POV114" s="511">
        <v>0</v>
      </c>
      <c r="POW114" s="511">
        <v>0</v>
      </c>
      <c r="POX114" s="511">
        <v>0</v>
      </c>
      <c r="POY114" s="511">
        <v>0</v>
      </c>
      <c r="POZ114" s="511">
        <v>0</v>
      </c>
      <c r="PPA114" s="511">
        <v>0</v>
      </c>
      <c r="PPB114" s="511">
        <v>0</v>
      </c>
      <c r="PPC114" s="511">
        <v>0</v>
      </c>
      <c r="PPD114" s="511">
        <v>0</v>
      </c>
      <c r="PPE114" s="511">
        <v>0</v>
      </c>
      <c r="PPF114" s="511">
        <v>0</v>
      </c>
      <c r="PPG114" s="511">
        <v>0</v>
      </c>
      <c r="PPH114" s="511">
        <v>0</v>
      </c>
      <c r="PPI114" s="511">
        <v>0</v>
      </c>
      <c r="PPJ114" s="511">
        <v>0</v>
      </c>
      <c r="PPK114" s="511">
        <v>0</v>
      </c>
      <c r="PPL114" s="511">
        <v>0</v>
      </c>
      <c r="PPM114" s="511">
        <v>0</v>
      </c>
      <c r="PPN114" s="511">
        <v>0</v>
      </c>
      <c r="PPO114" s="511">
        <v>0</v>
      </c>
      <c r="PPP114" s="511">
        <v>0</v>
      </c>
      <c r="PPQ114" s="511">
        <v>0</v>
      </c>
      <c r="PPR114" s="511">
        <v>0</v>
      </c>
      <c r="PPS114" s="511">
        <v>0</v>
      </c>
      <c r="PPT114" s="511">
        <v>0</v>
      </c>
      <c r="PPU114" s="511">
        <v>0</v>
      </c>
      <c r="PPV114" s="511">
        <v>0</v>
      </c>
      <c r="PPW114" s="511">
        <v>0</v>
      </c>
      <c r="PPX114" s="511">
        <v>0</v>
      </c>
      <c r="PPY114" s="511">
        <v>0</v>
      </c>
      <c r="PPZ114" s="511">
        <v>0</v>
      </c>
      <c r="PQA114" s="511">
        <v>0</v>
      </c>
      <c r="PQB114" s="511">
        <v>0</v>
      </c>
      <c r="PQC114" s="511">
        <v>0</v>
      </c>
      <c r="PQD114" s="511">
        <v>0</v>
      </c>
      <c r="PQE114" s="511">
        <v>0</v>
      </c>
      <c r="PQF114" s="511">
        <v>0</v>
      </c>
      <c r="PQG114" s="511">
        <v>0</v>
      </c>
      <c r="PQH114" s="511">
        <v>0</v>
      </c>
      <c r="PQI114" s="511">
        <v>0</v>
      </c>
      <c r="PQJ114" s="511">
        <v>0</v>
      </c>
      <c r="PQK114" s="511">
        <v>0</v>
      </c>
      <c r="PQL114" s="511">
        <v>0</v>
      </c>
      <c r="PQM114" s="511">
        <v>0</v>
      </c>
      <c r="PQN114" s="511">
        <v>0</v>
      </c>
      <c r="PQO114" s="511">
        <v>0</v>
      </c>
      <c r="PQP114" s="511">
        <v>0</v>
      </c>
      <c r="PQQ114" s="511">
        <v>0</v>
      </c>
      <c r="PQR114" s="511">
        <v>0</v>
      </c>
      <c r="PQS114" s="511">
        <v>0</v>
      </c>
      <c r="PQT114" s="511">
        <v>0</v>
      </c>
      <c r="PQU114" s="511">
        <v>0</v>
      </c>
      <c r="PQV114" s="511">
        <v>0</v>
      </c>
      <c r="PQW114" s="511">
        <v>0</v>
      </c>
      <c r="PQX114" s="511">
        <v>0</v>
      </c>
      <c r="PQY114" s="511">
        <v>0</v>
      </c>
      <c r="PQZ114" s="511">
        <v>0</v>
      </c>
      <c r="PRA114" s="511">
        <v>0</v>
      </c>
      <c r="PRB114" s="511">
        <v>0</v>
      </c>
      <c r="PRC114" s="511">
        <v>0</v>
      </c>
      <c r="PRD114" s="511">
        <v>0</v>
      </c>
      <c r="PRE114" s="511">
        <v>0</v>
      </c>
      <c r="PRF114" s="511">
        <v>0</v>
      </c>
      <c r="PRG114" s="511">
        <v>0</v>
      </c>
      <c r="PRH114" s="511">
        <v>0</v>
      </c>
      <c r="PRI114" s="511">
        <v>0</v>
      </c>
      <c r="PRJ114" s="511">
        <v>0</v>
      </c>
      <c r="PRK114" s="511">
        <v>0</v>
      </c>
      <c r="PRL114" s="511">
        <v>0</v>
      </c>
      <c r="PRM114" s="511">
        <v>0</v>
      </c>
      <c r="PRN114" s="511">
        <v>0</v>
      </c>
      <c r="PRO114" s="511">
        <v>0</v>
      </c>
      <c r="PRP114" s="511">
        <v>0</v>
      </c>
      <c r="PRQ114" s="511">
        <v>0</v>
      </c>
      <c r="PRR114" s="511">
        <v>0</v>
      </c>
      <c r="PRS114" s="511">
        <v>0</v>
      </c>
      <c r="PRT114" s="511">
        <v>0</v>
      </c>
      <c r="PRU114" s="511">
        <v>0</v>
      </c>
      <c r="PRV114" s="511">
        <v>0</v>
      </c>
      <c r="PRW114" s="511">
        <v>0</v>
      </c>
      <c r="PRX114" s="511">
        <v>0</v>
      </c>
      <c r="PRY114" s="511">
        <v>0</v>
      </c>
      <c r="PRZ114" s="511">
        <v>0</v>
      </c>
      <c r="PSA114" s="511">
        <v>0</v>
      </c>
      <c r="PSB114" s="511">
        <v>0</v>
      </c>
      <c r="PSC114" s="511">
        <v>0</v>
      </c>
      <c r="PSD114" s="511">
        <v>0</v>
      </c>
      <c r="PSE114" s="511">
        <v>0</v>
      </c>
      <c r="PSF114" s="511">
        <v>0</v>
      </c>
      <c r="PSG114" s="511">
        <v>0</v>
      </c>
      <c r="PSH114" s="511">
        <v>0</v>
      </c>
      <c r="PSI114" s="511">
        <v>0</v>
      </c>
      <c r="PSJ114" s="511">
        <v>0</v>
      </c>
      <c r="PSK114" s="511">
        <v>0</v>
      </c>
      <c r="PSL114" s="511">
        <v>0</v>
      </c>
      <c r="PSM114" s="511">
        <v>0</v>
      </c>
      <c r="PSN114" s="511">
        <v>0</v>
      </c>
      <c r="PSO114" s="511">
        <v>0</v>
      </c>
      <c r="PSP114" s="511">
        <v>0</v>
      </c>
      <c r="PSQ114" s="511">
        <v>0</v>
      </c>
      <c r="PSR114" s="511">
        <v>0</v>
      </c>
      <c r="PSS114" s="511">
        <v>0</v>
      </c>
      <c r="PST114" s="511">
        <v>0</v>
      </c>
      <c r="PSU114" s="511">
        <v>0</v>
      </c>
      <c r="PSV114" s="511">
        <v>0</v>
      </c>
      <c r="PSW114" s="511">
        <v>0</v>
      </c>
      <c r="PSX114" s="511">
        <v>0</v>
      </c>
      <c r="PSY114" s="511">
        <v>0</v>
      </c>
      <c r="PSZ114" s="511">
        <v>0</v>
      </c>
      <c r="PTA114" s="511">
        <v>0</v>
      </c>
      <c r="PTB114" s="511">
        <v>0</v>
      </c>
      <c r="PTC114" s="511">
        <v>0</v>
      </c>
      <c r="PTD114" s="511">
        <v>0</v>
      </c>
      <c r="PTE114" s="511">
        <v>0</v>
      </c>
      <c r="PTF114" s="511">
        <v>0</v>
      </c>
      <c r="PTG114" s="511">
        <v>0</v>
      </c>
      <c r="PTH114" s="511">
        <v>0</v>
      </c>
      <c r="PTI114" s="511">
        <v>0</v>
      </c>
      <c r="PTJ114" s="511">
        <v>0</v>
      </c>
      <c r="PTK114" s="511">
        <v>0</v>
      </c>
      <c r="PTL114" s="511">
        <v>0</v>
      </c>
      <c r="PTM114" s="511">
        <v>0</v>
      </c>
      <c r="PTN114" s="511">
        <v>0</v>
      </c>
      <c r="PTO114" s="511">
        <v>0</v>
      </c>
      <c r="PTP114" s="511">
        <v>0</v>
      </c>
      <c r="PTQ114" s="511">
        <v>0</v>
      </c>
      <c r="PTR114" s="511">
        <v>0</v>
      </c>
      <c r="PTS114" s="511">
        <v>0</v>
      </c>
      <c r="PTT114" s="511">
        <v>0</v>
      </c>
      <c r="PTU114" s="511">
        <v>0</v>
      </c>
      <c r="PTV114" s="511">
        <v>0</v>
      </c>
      <c r="PTW114" s="511">
        <v>0</v>
      </c>
      <c r="PTX114" s="511">
        <v>0</v>
      </c>
      <c r="PTY114" s="511">
        <v>0</v>
      </c>
      <c r="PTZ114" s="511">
        <v>0</v>
      </c>
      <c r="PUA114" s="511">
        <v>0</v>
      </c>
      <c r="PUB114" s="511">
        <v>0</v>
      </c>
      <c r="PUC114" s="511">
        <v>0</v>
      </c>
      <c r="PUD114" s="511">
        <v>0</v>
      </c>
      <c r="PUE114" s="511">
        <v>0</v>
      </c>
      <c r="PUF114" s="511">
        <v>0</v>
      </c>
      <c r="PUG114" s="511">
        <v>0</v>
      </c>
      <c r="PUH114" s="511">
        <v>0</v>
      </c>
      <c r="PUI114" s="511">
        <v>0</v>
      </c>
      <c r="PUJ114" s="511">
        <v>0</v>
      </c>
      <c r="PUK114" s="511">
        <v>0</v>
      </c>
      <c r="PUL114" s="511">
        <v>0</v>
      </c>
      <c r="PUM114" s="511">
        <v>0</v>
      </c>
      <c r="PUN114" s="511">
        <v>0</v>
      </c>
      <c r="PUO114" s="511">
        <v>0</v>
      </c>
      <c r="PUP114" s="511">
        <v>0</v>
      </c>
      <c r="PUQ114" s="511">
        <v>0</v>
      </c>
      <c r="PUR114" s="511">
        <v>0</v>
      </c>
      <c r="PUS114" s="511">
        <v>0</v>
      </c>
      <c r="PUT114" s="511">
        <v>0</v>
      </c>
      <c r="PUU114" s="511">
        <v>0</v>
      </c>
      <c r="PUV114" s="511">
        <v>0</v>
      </c>
      <c r="PUW114" s="511">
        <v>0</v>
      </c>
      <c r="PUX114" s="511">
        <v>0</v>
      </c>
      <c r="PUY114" s="511">
        <v>0</v>
      </c>
      <c r="PUZ114" s="511">
        <v>0</v>
      </c>
      <c r="PVA114" s="511">
        <v>0</v>
      </c>
      <c r="PVB114" s="511">
        <v>0</v>
      </c>
      <c r="PVC114" s="511">
        <v>0</v>
      </c>
      <c r="PVD114" s="511">
        <v>0</v>
      </c>
      <c r="PVE114" s="511">
        <v>0</v>
      </c>
      <c r="PVF114" s="511">
        <v>0</v>
      </c>
      <c r="PVG114" s="511">
        <v>0</v>
      </c>
      <c r="PVH114" s="511">
        <v>0</v>
      </c>
      <c r="PVI114" s="511">
        <v>0</v>
      </c>
      <c r="PVJ114" s="511">
        <v>0</v>
      </c>
      <c r="PVK114" s="511">
        <v>0</v>
      </c>
      <c r="PVL114" s="511">
        <v>0</v>
      </c>
      <c r="PVM114" s="511">
        <v>0</v>
      </c>
      <c r="PVN114" s="511">
        <v>0</v>
      </c>
      <c r="PVO114" s="511">
        <v>0</v>
      </c>
      <c r="PVP114" s="511">
        <v>0</v>
      </c>
      <c r="PVQ114" s="511">
        <v>0</v>
      </c>
      <c r="PVR114" s="511">
        <v>0</v>
      </c>
      <c r="PVS114" s="511">
        <v>0</v>
      </c>
      <c r="PVT114" s="511">
        <v>0</v>
      </c>
      <c r="PVU114" s="511">
        <v>0</v>
      </c>
      <c r="PVV114" s="511">
        <v>0</v>
      </c>
      <c r="PVW114" s="511">
        <v>0</v>
      </c>
      <c r="PVX114" s="511">
        <v>0</v>
      </c>
      <c r="PVY114" s="511">
        <v>0</v>
      </c>
      <c r="PVZ114" s="511">
        <v>0</v>
      </c>
      <c r="PWA114" s="511">
        <v>0</v>
      </c>
      <c r="PWB114" s="511">
        <v>0</v>
      </c>
      <c r="PWC114" s="511">
        <v>0</v>
      </c>
      <c r="PWD114" s="511">
        <v>0</v>
      </c>
      <c r="PWE114" s="511">
        <v>0</v>
      </c>
      <c r="PWF114" s="511">
        <v>0</v>
      </c>
      <c r="PWG114" s="511">
        <v>0</v>
      </c>
      <c r="PWH114" s="511">
        <v>0</v>
      </c>
      <c r="PWI114" s="511">
        <v>0</v>
      </c>
      <c r="PWJ114" s="511">
        <v>0</v>
      </c>
      <c r="PWK114" s="511">
        <v>0</v>
      </c>
      <c r="PWL114" s="511">
        <v>0</v>
      </c>
      <c r="PWM114" s="511">
        <v>0</v>
      </c>
      <c r="PWN114" s="511">
        <v>0</v>
      </c>
      <c r="PWO114" s="511">
        <v>0</v>
      </c>
      <c r="PWP114" s="511">
        <v>0</v>
      </c>
      <c r="PWQ114" s="511">
        <v>0</v>
      </c>
      <c r="PWR114" s="511">
        <v>0</v>
      </c>
      <c r="PWS114" s="511">
        <v>0</v>
      </c>
      <c r="PWT114" s="511">
        <v>0</v>
      </c>
      <c r="PWU114" s="511">
        <v>0</v>
      </c>
      <c r="PWV114" s="511">
        <v>0</v>
      </c>
      <c r="PWW114" s="511">
        <v>0</v>
      </c>
      <c r="PWX114" s="511">
        <v>0</v>
      </c>
      <c r="PWY114" s="511">
        <v>0</v>
      </c>
      <c r="PWZ114" s="511">
        <v>0</v>
      </c>
      <c r="PXA114" s="511">
        <v>0</v>
      </c>
      <c r="PXB114" s="511">
        <v>0</v>
      </c>
      <c r="PXC114" s="511">
        <v>0</v>
      </c>
      <c r="PXD114" s="511">
        <v>0</v>
      </c>
      <c r="PXE114" s="511">
        <v>0</v>
      </c>
      <c r="PXF114" s="511">
        <v>0</v>
      </c>
      <c r="PXG114" s="511">
        <v>0</v>
      </c>
      <c r="PXH114" s="511">
        <v>0</v>
      </c>
      <c r="PXI114" s="511">
        <v>0</v>
      </c>
      <c r="PXJ114" s="511">
        <v>0</v>
      </c>
      <c r="PXK114" s="511">
        <v>0</v>
      </c>
      <c r="PXL114" s="511">
        <v>0</v>
      </c>
      <c r="PXM114" s="511">
        <v>0</v>
      </c>
      <c r="PXN114" s="511">
        <v>0</v>
      </c>
      <c r="PXO114" s="511">
        <v>0</v>
      </c>
      <c r="PXP114" s="511">
        <v>0</v>
      </c>
      <c r="PXQ114" s="511">
        <v>0</v>
      </c>
      <c r="PXR114" s="511">
        <v>0</v>
      </c>
      <c r="PXS114" s="511">
        <v>0</v>
      </c>
      <c r="PXT114" s="511">
        <v>0</v>
      </c>
      <c r="PXU114" s="511">
        <v>0</v>
      </c>
      <c r="PXV114" s="511">
        <v>0</v>
      </c>
      <c r="PXW114" s="511">
        <v>0</v>
      </c>
      <c r="PXX114" s="511">
        <v>0</v>
      </c>
      <c r="PXY114" s="511">
        <v>0</v>
      </c>
      <c r="PXZ114" s="511">
        <v>0</v>
      </c>
      <c r="PYA114" s="511">
        <v>0</v>
      </c>
      <c r="PYB114" s="511">
        <v>0</v>
      </c>
      <c r="PYC114" s="511">
        <v>0</v>
      </c>
      <c r="PYD114" s="511">
        <v>0</v>
      </c>
      <c r="PYE114" s="511">
        <v>0</v>
      </c>
      <c r="PYF114" s="511">
        <v>0</v>
      </c>
      <c r="PYG114" s="511">
        <v>0</v>
      </c>
      <c r="PYH114" s="511">
        <v>0</v>
      </c>
      <c r="PYI114" s="511">
        <v>0</v>
      </c>
      <c r="PYJ114" s="511">
        <v>0</v>
      </c>
      <c r="PYK114" s="511">
        <v>0</v>
      </c>
      <c r="PYL114" s="511">
        <v>0</v>
      </c>
      <c r="PYM114" s="511">
        <v>0</v>
      </c>
      <c r="PYN114" s="511">
        <v>0</v>
      </c>
      <c r="PYO114" s="511">
        <v>0</v>
      </c>
      <c r="PYP114" s="511">
        <v>0</v>
      </c>
      <c r="PYQ114" s="511">
        <v>0</v>
      </c>
      <c r="PYR114" s="511">
        <v>0</v>
      </c>
      <c r="PYS114" s="511">
        <v>0</v>
      </c>
      <c r="PYT114" s="511">
        <v>0</v>
      </c>
      <c r="PYU114" s="511">
        <v>0</v>
      </c>
      <c r="PYV114" s="511">
        <v>0</v>
      </c>
      <c r="PYW114" s="511">
        <v>0</v>
      </c>
      <c r="PYX114" s="511">
        <v>0</v>
      </c>
      <c r="PYY114" s="511">
        <v>0</v>
      </c>
      <c r="PYZ114" s="511">
        <v>0</v>
      </c>
      <c r="PZA114" s="511">
        <v>0</v>
      </c>
      <c r="PZB114" s="511">
        <v>0</v>
      </c>
      <c r="PZC114" s="511">
        <v>0</v>
      </c>
      <c r="PZD114" s="511">
        <v>0</v>
      </c>
      <c r="PZE114" s="511">
        <v>0</v>
      </c>
      <c r="PZF114" s="511">
        <v>0</v>
      </c>
      <c r="PZG114" s="511">
        <v>0</v>
      </c>
      <c r="PZH114" s="511">
        <v>0</v>
      </c>
      <c r="PZI114" s="511">
        <v>0</v>
      </c>
      <c r="PZJ114" s="511">
        <v>0</v>
      </c>
      <c r="PZK114" s="511">
        <v>0</v>
      </c>
      <c r="PZL114" s="511">
        <v>0</v>
      </c>
      <c r="PZM114" s="511">
        <v>0</v>
      </c>
      <c r="PZN114" s="511">
        <v>0</v>
      </c>
      <c r="PZO114" s="511">
        <v>0</v>
      </c>
      <c r="PZP114" s="511">
        <v>0</v>
      </c>
      <c r="PZQ114" s="511">
        <v>0</v>
      </c>
      <c r="PZR114" s="511">
        <v>0</v>
      </c>
      <c r="PZS114" s="511">
        <v>0</v>
      </c>
      <c r="PZT114" s="511">
        <v>0</v>
      </c>
      <c r="PZU114" s="511">
        <v>0</v>
      </c>
      <c r="PZV114" s="511">
        <v>0</v>
      </c>
      <c r="PZW114" s="511">
        <v>0</v>
      </c>
      <c r="PZX114" s="511">
        <v>0</v>
      </c>
      <c r="PZY114" s="511">
        <v>0</v>
      </c>
      <c r="PZZ114" s="511">
        <v>0</v>
      </c>
      <c r="QAA114" s="511">
        <v>0</v>
      </c>
      <c r="QAB114" s="511">
        <v>0</v>
      </c>
      <c r="QAC114" s="511">
        <v>0</v>
      </c>
      <c r="QAD114" s="511">
        <v>0</v>
      </c>
      <c r="QAE114" s="511">
        <v>0</v>
      </c>
      <c r="QAF114" s="511">
        <v>0</v>
      </c>
      <c r="QAG114" s="511">
        <v>0</v>
      </c>
      <c r="QAH114" s="511">
        <v>0</v>
      </c>
      <c r="QAI114" s="511">
        <v>0</v>
      </c>
      <c r="QAJ114" s="511">
        <v>0</v>
      </c>
      <c r="QAK114" s="511">
        <v>0</v>
      </c>
      <c r="QAL114" s="511">
        <v>0</v>
      </c>
      <c r="QAM114" s="511">
        <v>0</v>
      </c>
      <c r="QAN114" s="511">
        <v>0</v>
      </c>
      <c r="QAO114" s="511">
        <v>0</v>
      </c>
      <c r="QAP114" s="511">
        <v>0</v>
      </c>
      <c r="QAQ114" s="511">
        <v>0</v>
      </c>
      <c r="QAR114" s="511">
        <v>0</v>
      </c>
      <c r="QAS114" s="511">
        <v>0</v>
      </c>
      <c r="QAT114" s="511">
        <v>0</v>
      </c>
      <c r="QAU114" s="511">
        <v>0</v>
      </c>
      <c r="QAV114" s="511">
        <v>0</v>
      </c>
      <c r="QAW114" s="511">
        <v>0</v>
      </c>
      <c r="QAX114" s="511">
        <v>0</v>
      </c>
      <c r="QAY114" s="511">
        <v>0</v>
      </c>
      <c r="QAZ114" s="511">
        <v>0</v>
      </c>
      <c r="QBA114" s="511">
        <v>0</v>
      </c>
      <c r="QBB114" s="511">
        <v>0</v>
      </c>
      <c r="QBC114" s="511">
        <v>0</v>
      </c>
      <c r="QBD114" s="511">
        <v>0</v>
      </c>
      <c r="QBE114" s="511">
        <v>0</v>
      </c>
      <c r="QBF114" s="511">
        <v>0</v>
      </c>
      <c r="QBG114" s="511">
        <v>0</v>
      </c>
      <c r="QBH114" s="511">
        <v>0</v>
      </c>
      <c r="QBI114" s="511">
        <v>0</v>
      </c>
      <c r="QBJ114" s="511">
        <v>0</v>
      </c>
      <c r="QBK114" s="511">
        <v>0</v>
      </c>
      <c r="QBL114" s="511">
        <v>0</v>
      </c>
      <c r="QBM114" s="511">
        <v>0</v>
      </c>
      <c r="QBN114" s="511">
        <v>0</v>
      </c>
      <c r="QBO114" s="511">
        <v>0</v>
      </c>
      <c r="QBP114" s="511">
        <v>0</v>
      </c>
      <c r="QBQ114" s="511">
        <v>0</v>
      </c>
      <c r="QBR114" s="511">
        <v>0</v>
      </c>
      <c r="QBS114" s="511">
        <v>0</v>
      </c>
      <c r="QBT114" s="511">
        <v>0</v>
      </c>
      <c r="QBU114" s="511">
        <v>0</v>
      </c>
      <c r="QBV114" s="511">
        <v>0</v>
      </c>
      <c r="QBW114" s="511">
        <v>0</v>
      </c>
      <c r="QBX114" s="511">
        <v>0</v>
      </c>
      <c r="QBY114" s="511">
        <v>0</v>
      </c>
      <c r="QBZ114" s="511">
        <v>0</v>
      </c>
      <c r="QCA114" s="511">
        <v>0</v>
      </c>
      <c r="QCB114" s="511">
        <v>0</v>
      </c>
      <c r="QCC114" s="511">
        <v>0</v>
      </c>
      <c r="QCD114" s="511">
        <v>0</v>
      </c>
      <c r="QCE114" s="511">
        <v>0</v>
      </c>
      <c r="QCF114" s="511">
        <v>0</v>
      </c>
      <c r="QCG114" s="511">
        <v>0</v>
      </c>
      <c r="QCH114" s="511">
        <v>0</v>
      </c>
      <c r="QCI114" s="511">
        <v>0</v>
      </c>
      <c r="QCJ114" s="511">
        <v>0</v>
      </c>
      <c r="QCK114" s="511">
        <v>0</v>
      </c>
      <c r="QCL114" s="511">
        <v>0</v>
      </c>
      <c r="QCM114" s="511">
        <v>0</v>
      </c>
      <c r="QCN114" s="511">
        <v>0</v>
      </c>
      <c r="QCO114" s="511">
        <v>0</v>
      </c>
      <c r="QCP114" s="511">
        <v>0</v>
      </c>
      <c r="QCQ114" s="511">
        <v>0</v>
      </c>
      <c r="QCR114" s="511">
        <v>0</v>
      </c>
      <c r="QCS114" s="511">
        <v>0</v>
      </c>
      <c r="QCT114" s="511">
        <v>0</v>
      </c>
      <c r="QCU114" s="511">
        <v>0</v>
      </c>
      <c r="QCV114" s="511">
        <v>0</v>
      </c>
      <c r="QCW114" s="511">
        <v>0</v>
      </c>
      <c r="QCX114" s="511">
        <v>0</v>
      </c>
      <c r="QCY114" s="511">
        <v>0</v>
      </c>
      <c r="QCZ114" s="511">
        <v>0</v>
      </c>
      <c r="QDA114" s="511">
        <v>0</v>
      </c>
      <c r="QDB114" s="511">
        <v>0</v>
      </c>
      <c r="QDC114" s="511">
        <v>0</v>
      </c>
      <c r="QDD114" s="511">
        <v>0</v>
      </c>
      <c r="QDE114" s="511">
        <v>0</v>
      </c>
      <c r="QDF114" s="511">
        <v>0</v>
      </c>
      <c r="QDG114" s="511">
        <v>0</v>
      </c>
      <c r="QDH114" s="511">
        <v>0</v>
      </c>
      <c r="QDI114" s="511">
        <v>0</v>
      </c>
      <c r="QDJ114" s="511">
        <v>0</v>
      </c>
      <c r="QDK114" s="511">
        <v>0</v>
      </c>
      <c r="QDL114" s="511">
        <v>0</v>
      </c>
      <c r="QDM114" s="511">
        <v>0</v>
      </c>
      <c r="QDN114" s="511">
        <v>0</v>
      </c>
      <c r="QDO114" s="511">
        <v>0</v>
      </c>
      <c r="QDP114" s="511">
        <v>0</v>
      </c>
      <c r="QDQ114" s="511">
        <v>0</v>
      </c>
      <c r="QDR114" s="511">
        <v>0</v>
      </c>
      <c r="QDS114" s="511">
        <v>0</v>
      </c>
      <c r="QDT114" s="511">
        <v>0</v>
      </c>
      <c r="QDU114" s="511">
        <v>0</v>
      </c>
      <c r="QDV114" s="511">
        <v>0</v>
      </c>
      <c r="QDW114" s="511">
        <v>0</v>
      </c>
      <c r="QDX114" s="511">
        <v>0</v>
      </c>
      <c r="QDY114" s="511">
        <v>0</v>
      </c>
      <c r="QDZ114" s="511">
        <v>0</v>
      </c>
      <c r="QEA114" s="511">
        <v>0</v>
      </c>
      <c r="QEB114" s="511">
        <v>0</v>
      </c>
      <c r="QEC114" s="511">
        <v>0</v>
      </c>
      <c r="QED114" s="511">
        <v>0</v>
      </c>
      <c r="QEE114" s="511">
        <v>0</v>
      </c>
      <c r="QEF114" s="511">
        <v>0</v>
      </c>
      <c r="QEG114" s="511">
        <v>0</v>
      </c>
      <c r="QEH114" s="511">
        <v>0</v>
      </c>
      <c r="QEI114" s="511">
        <v>0</v>
      </c>
      <c r="QEJ114" s="511">
        <v>0</v>
      </c>
      <c r="QEK114" s="511">
        <v>0</v>
      </c>
      <c r="QEL114" s="511">
        <v>0</v>
      </c>
      <c r="QEM114" s="511">
        <v>0</v>
      </c>
      <c r="QEN114" s="511">
        <v>0</v>
      </c>
      <c r="QEO114" s="511">
        <v>0</v>
      </c>
      <c r="QEP114" s="511">
        <v>0</v>
      </c>
      <c r="QEQ114" s="511">
        <v>0</v>
      </c>
      <c r="QER114" s="511">
        <v>0</v>
      </c>
      <c r="QES114" s="511">
        <v>0</v>
      </c>
      <c r="QET114" s="511">
        <v>0</v>
      </c>
      <c r="QEU114" s="511">
        <v>0</v>
      </c>
      <c r="QEV114" s="511">
        <v>0</v>
      </c>
      <c r="QEW114" s="511">
        <v>0</v>
      </c>
      <c r="QEX114" s="511">
        <v>0</v>
      </c>
      <c r="QEY114" s="511">
        <v>0</v>
      </c>
      <c r="QEZ114" s="511">
        <v>0</v>
      </c>
      <c r="QFA114" s="511">
        <v>0</v>
      </c>
      <c r="QFB114" s="511">
        <v>0</v>
      </c>
      <c r="QFC114" s="511">
        <v>0</v>
      </c>
      <c r="QFD114" s="511">
        <v>0</v>
      </c>
      <c r="QFE114" s="511">
        <v>0</v>
      </c>
      <c r="QFF114" s="511">
        <v>0</v>
      </c>
      <c r="QFG114" s="511">
        <v>0</v>
      </c>
      <c r="QFH114" s="511">
        <v>0</v>
      </c>
      <c r="QFI114" s="511">
        <v>0</v>
      </c>
      <c r="QFJ114" s="511">
        <v>0</v>
      </c>
      <c r="QFK114" s="511">
        <v>0</v>
      </c>
      <c r="QFL114" s="511">
        <v>0</v>
      </c>
      <c r="QFM114" s="511">
        <v>0</v>
      </c>
      <c r="QFN114" s="511">
        <v>0</v>
      </c>
      <c r="QFO114" s="511">
        <v>0</v>
      </c>
      <c r="QFP114" s="511">
        <v>0</v>
      </c>
      <c r="QFQ114" s="511">
        <v>0</v>
      </c>
      <c r="QFR114" s="511">
        <v>0</v>
      </c>
      <c r="QFS114" s="511">
        <v>0</v>
      </c>
      <c r="QFT114" s="511">
        <v>0</v>
      </c>
      <c r="QFU114" s="511">
        <v>0</v>
      </c>
      <c r="QFV114" s="511">
        <v>0</v>
      </c>
      <c r="QFW114" s="511">
        <v>0</v>
      </c>
      <c r="QFX114" s="511">
        <v>0</v>
      </c>
      <c r="QFY114" s="511">
        <v>0</v>
      </c>
      <c r="QFZ114" s="511">
        <v>0</v>
      </c>
      <c r="QGA114" s="511">
        <v>0</v>
      </c>
      <c r="QGB114" s="511">
        <v>0</v>
      </c>
      <c r="QGC114" s="511">
        <v>0</v>
      </c>
      <c r="QGD114" s="511">
        <v>0</v>
      </c>
      <c r="QGE114" s="511">
        <v>0</v>
      </c>
      <c r="QGF114" s="511">
        <v>0</v>
      </c>
      <c r="QGG114" s="511">
        <v>0</v>
      </c>
      <c r="QGH114" s="511">
        <v>0</v>
      </c>
      <c r="QGI114" s="511">
        <v>0</v>
      </c>
      <c r="QGJ114" s="511">
        <v>0</v>
      </c>
      <c r="QGK114" s="511">
        <v>0</v>
      </c>
      <c r="QGL114" s="511">
        <v>0</v>
      </c>
      <c r="QGM114" s="511">
        <v>0</v>
      </c>
      <c r="QGN114" s="511">
        <v>0</v>
      </c>
      <c r="QGO114" s="511">
        <v>0</v>
      </c>
      <c r="QGP114" s="511">
        <v>0</v>
      </c>
      <c r="QGQ114" s="511">
        <v>0</v>
      </c>
      <c r="QGR114" s="511">
        <v>0</v>
      </c>
      <c r="QGS114" s="511">
        <v>0</v>
      </c>
      <c r="QGT114" s="511">
        <v>0</v>
      </c>
      <c r="QGU114" s="511">
        <v>0</v>
      </c>
      <c r="QGV114" s="511">
        <v>0</v>
      </c>
      <c r="QGW114" s="511">
        <v>0</v>
      </c>
      <c r="QGX114" s="511">
        <v>0</v>
      </c>
      <c r="QGY114" s="511">
        <v>0</v>
      </c>
      <c r="QGZ114" s="511">
        <v>0</v>
      </c>
      <c r="QHA114" s="511">
        <v>0</v>
      </c>
      <c r="QHB114" s="511">
        <v>0</v>
      </c>
      <c r="QHC114" s="511">
        <v>0</v>
      </c>
      <c r="QHD114" s="511">
        <v>0</v>
      </c>
      <c r="QHE114" s="511">
        <v>0</v>
      </c>
      <c r="QHF114" s="511">
        <v>0</v>
      </c>
      <c r="QHG114" s="511">
        <v>0</v>
      </c>
      <c r="QHH114" s="511">
        <v>0</v>
      </c>
      <c r="QHI114" s="511">
        <v>0</v>
      </c>
      <c r="QHJ114" s="511">
        <v>0</v>
      </c>
      <c r="QHK114" s="511">
        <v>0</v>
      </c>
      <c r="QHL114" s="511">
        <v>0</v>
      </c>
      <c r="QHM114" s="511">
        <v>0</v>
      </c>
      <c r="QHN114" s="511">
        <v>0</v>
      </c>
      <c r="QHO114" s="511">
        <v>0</v>
      </c>
      <c r="QHP114" s="511">
        <v>0</v>
      </c>
      <c r="QHQ114" s="511">
        <v>0</v>
      </c>
      <c r="QHR114" s="511">
        <v>0</v>
      </c>
      <c r="QHS114" s="511">
        <v>0</v>
      </c>
      <c r="QHT114" s="511">
        <v>0</v>
      </c>
      <c r="QHU114" s="511">
        <v>0</v>
      </c>
      <c r="QHV114" s="511">
        <v>0</v>
      </c>
      <c r="QHW114" s="511">
        <v>0</v>
      </c>
      <c r="QHX114" s="511">
        <v>0</v>
      </c>
      <c r="QHY114" s="511">
        <v>0</v>
      </c>
      <c r="QHZ114" s="511">
        <v>0</v>
      </c>
      <c r="QIA114" s="511">
        <v>0</v>
      </c>
      <c r="QIB114" s="511">
        <v>0</v>
      </c>
      <c r="QIC114" s="511">
        <v>0</v>
      </c>
      <c r="QID114" s="511">
        <v>0</v>
      </c>
      <c r="QIE114" s="511">
        <v>0</v>
      </c>
      <c r="QIF114" s="511">
        <v>0</v>
      </c>
      <c r="QIG114" s="511">
        <v>0</v>
      </c>
      <c r="QIH114" s="511">
        <v>0</v>
      </c>
      <c r="QII114" s="511">
        <v>0</v>
      </c>
      <c r="QIJ114" s="511">
        <v>0</v>
      </c>
      <c r="QIK114" s="511">
        <v>0</v>
      </c>
      <c r="QIL114" s="511">
        <v>0</v>
      </c>
      <c r="QIM114" s="511">
        <v>0</v>
      </c>
      <c r="QIN114" s="511">
        <v>0</v>
      </c>
      <c r="QIO114" s="511">
        <v>0</v>
      </c>
      <c r="QIP114" s="511">
        <v>0</v>
      </c>
      <c r="QIQ114" s="511">
        <v>0</v>
      </c>
      <c r="QIR114" s="511">
        <v>0</v>
      </c>
      <c r="QIS114" s="511">
        <v>0</v>
      </c>
      <c r="QIT114" s="511">
        <v>0</v>
      </c>
      <c r="QIU114" s="511">
        <v>0</v>
      </c>
      <c r="QIV114" s="511">
        <v>0</v>
      </c>
      <c r="QIW114" s="511">
        <v>0</v>
      </c>
      <c r="QIX114" s="511">
        <v>0</v>
      </c>
      <c r="QIY114" s="511">
        <v>0</v>
      </c>
      <c r="QIZ114" s="511">
        <v>0</v>
      </c>
      <c r="QJA114" s="511">
        <v>0</v>
      </c>
      <c r="QJB114" s="511">
        <v>0</v>
      </c>
      <c r="QJC114" s="511">
        <v>0</v>
      </c>
      <c r="QJD114" s="511">
        <v>0</v>
      </c>
      <c r="QJE114" s="511">
        <v>0</v>
      </c>
      <c r="QJF114" s="511">
        <v>0</v>
      </c>
      <c r="QJG114" s="511">
        <v>0</v>
      </c>
      <c r="QJH114" s="511">
        <v>0</v>
      </c>
      <c r="QJI114" s="511">
        <v>0</v>
      </c>
      <c r="QJJ114" s="511">
        <v>0</v>
      </c>
      <c r="QJK114" s="511">
        <v>0</v>
      </c>
      <c r="QJL114" s="511">
        <v>0</v>
      </c>
      <c r="QJM114" s="511">
        <v>0</v>
      </c>
      <c r="QJN114" s="511">
        <v>0</v>
      </c>
      <c r="QJO114" s="511">
        <v>0</v>
      </c>
      <c r="QJP114" s="511">
        <v>0</v>
      </c>
      <c r="QJQ114" s="511">
        <v>0</v>
      </c>
      <c r="QJR114" s="511">
        <v>0</v>
      </c>
      <c r="QJS114" s="511">
        <v>0</v>
      </c>
      <c r="QJT114" s="511">
        <v>0</v>
      </c>
      <c r="QJU114" s="511">
        <v>0</v>
      </c>
      <c r="QJV114" s="511">
        <v>0</v>
      </c>
      <c r="QJW114" s="511">
        <v>0</v>
      </c>
      <c r="QJX114" s="511">
        <v>0</v>
      </c>
      <c r="QJY114" s="511">
        <v>0</v>
      </c>
      <c r="QJZ114" s="511">
        <v>0</v>
      </c>
      <c r="QKA114" s="511">
        <v>0</v>
      </c>
      <c r="QKB114" s="511">
        <v>0</v>
      </c>
      <c r="QKC114" s="511">
        <v>0</v>
      </c>
      <c r="QKD114" s="511">
        <v>0</v>
      </c>
      <c r="QKE114" s="511">
        <v>0</v>
      </c>
      <c r="QKF114" s="511">
        <v>0</v>
      </c>
      <c r="QKG114" s="511">
        <v>0</v>
      </c>
      <c r="QKH114" s="511">
        <v>0</v>
      </c>
      <c r="QKI114" s="511">
        <v>0</v>
      </c>
      <c r="QKJ114" s="511">
        <v>0</v>
      </c>
      <c r="QKK114" s="511">
        <v>0</v>
      </c>
      <c r="QKL114" s="511">
        <v>0</v>
      </c>
      <c r="QKM114" s="511">
        <v>0</v>
      </c>
      <c r="QKN114" s="511">
        <v>0</v>
      </c>
      <c r="QKO114" s="511">
        <v>0</v>
      </c>
      <c r="QKP114" s="511">
        <v>0</v>
      </c>
      <c r="QKQ114" s="511">
        <v>0</v>
      </c>
      <c r="QKR114" s="511">
        <v>0</v>
      </c>
      <c r="QKS114" s="511">
        <v>0</v>
      </c>
      <c r="QKT114" s="511">
        <v>0</v>
      </c>
      <c r="QKU114" s="511">
        <v>0</v>
      </c>
      <c r="QKV114" s="511">
        <v>0</v>
      </c>
      <c r="QKW114" s="511">
        <v>0</v>
      </c>
      <c r="QKX114" s="511">
        <v>0</v>
      </c>
      <c r="QKY114" s="511">
        <v>0</v>
      </c>
      <c r="QKZ114" s="511">
        <v>0</v>
      </c>
      <c r="QLA114" s="511">
        <v>0</v>
      </c>
      <c r="QLB114" s="511">
        <v>0</v>
      </c>
      <c r="QLC114" s="511">
        <v>0</v>
      </c>
      <c r="QLD114" s="511">
        <v>0</v>
      </c>
      <c r="QLE114" s="511">
        <v>0</v>
      </c>
      <c r="QLF114" s="511">
        <v>0</v>
      </c>
      <c r="QLG114" s="511">
        <v>0</v>
      </c>
      <c r="QLH114" s="511">
        <v>0</v>
      </c>
      <c r="QLI114" s="511">
        <v>0</v>
      </c>
      <c r="QLJ114" s="511">
        <v>0</v>
      </c>
      <c r="QLK114" s="511">
        <v>0</v>
      </c>
      <c r="QLL114" s="511">
        <v>0</v>
      </c>
      <c r="QLM114" s="511">
        <v>0</v>
      </c>
      <c r="QLN114" s="511">
        <v>0</v>
      </c>
      <c r="QLO114" s="511">
        <v>0</v>
      </c>
      <c r="QLP114" s="511">
        <v>0</v>
      </c>
      <c r="QLQ114" s="511">
        <v>0</v>
      </c>
      <c r="QLR114" s="511">
        <v>0</v>
      </c>
      <c r="QLS114" s="511">
        <v>0</v>
      </c>
      <c r="QLT114" s="511">
        <v>0</v>
      </c>
      <c r="QLU114" s="511">
        <v>0</v>
      </c>
      <c r="QLV114" s="511">
        <v>0</v>
      </c>
      <c r="QLW114" s="511">
        <v>0</v>
      </c>
      <c r="QLX114" s="511">
        <v>0</v>
      </c>
      <c r="QLY114" s="511">
        <v>0</v>
      </c>
      <c r="QLZ114" s="511">
        <v>0</v>
      </c>
      <c r="QMA114" s="511">
        <v>0</v>
      </c>
      <c r="QMB114" s="511">
        <v>0</v>
      </c>
      <c r="QMC114" s="511">
        <v>0</v>
      </c>
      <c r="QMD114" s="511">
        <v>0</v>
      </c>
      <c r="QME114" s="511">
        <v>0</v>
      </c>
      <c r="QMF114" s="511">
        <v>0</v>
      </c>
      <c r="QMG114" s="511">
        <v>0</v>
      </c>
      <c r="QMH114" s="511">
        <v>0</v>
      </c>
      <c r="QMI114" s="511">
        <v>0</v>
      </c>
      <c r="QMJ114" s="511">
        <v>0</v>
      </c>
      <c r="QMK114" s="511">
        <v>0</v>
      </c>
      <c r="QML114" s="511">
        <v>0</v>
      </c>
      <c r="QMM114" s="511">
        <v>0</v>
      </c>
      <c r="QMN114" s="511">
        <v>0</v>
      </c>
      <c r="QMO114" s="511">
        <v>0</v>
      </c>
      <c r="QMP114" s="511">
        <v>0</v>
      </c>
      <c r="QMQ114" s="511">
        <v>0</v>
      </c>
      <c r="QMR114" s="511">
        <v>0</v>
      </c>
      <c r="QMS114" s="511">
        <v>0</v>
      </c>
      <c r="QMT114" s="511">
        <v>0</v>
      </c>
      <c r="QMU114" s="511">
        <v>0</v>
      </c>
      <c r="QMV114" s="511">
        <v>0</v>
      </c>
      <c r="QMW114" s="511">
        <v>0</v>
      </c>
      <c r="QMX114" s="511">
        <v>0</v>
      </c>
      <c r="QMY114" s="511">
        <v>0</v>
      </c>
      <c r="QMZ114" s="511">
        <v>0</v>
      </c>
      <c r="QNA114" s="511">
        <v>0</v>
      </c>
      <c r="QNB114" s="511">
        <v>0</v>
      </c>
      <c r="QNC114" s="511">
        <v>0</v>
      </c>
      <c r="QND114" s="511">
        <v>0</v>
      </c>
      <c r="QNE114" s="511">
        <v>0</v>
      </c>
      <c r="QNF114" s="511">
        <v>0</v>
      </c>
      <c r="QNG114" s="511">
        <v>0</v>
      </c>
      <c r="QNH114" s="511">
        <v>0</v>
      </c>
      <c r="QNI114" s="511">
        <v>0</v>
      </c>
      <c r="QNJ114" s="511">
        <v>0</v>
      </c>
      <c r="QNK114" s="511">
        <v>0</v>
      </c>
      <c r="QNL114" s="511">
        <v>0</v>
      </c>
      <c r="QNM114" s="511">
        <v>0</v>
      </c>
      <c r="QNN114" s="511">
        <v>0</v>
      </c>
      <c r="QNO114" s="511">
        <v>0</v>
      </c>
      <c r="QNP114" s="511">
        <v>0</v>
      </c>
      <c r="QNQ114" s="511">
        <v>0</v>
      </c>
      <c r="QNR114" s="511">
        <v>0</v>
      </c>
      <c r="QNS114" s="511">
        <v>0</v>
      </c>
      <c r="QNT114" s="511">
        <v>0</v>
      </c>
      <c r="QNU114" s="511">
        <v>0</v>
      </c>
      <c r="QNV114" s="511">
        <v>0</v>
      </c>
      <c r="QNW114" s="511">
        <v>0</v>
      </c>
      <c r="QNX114" s="511">
        <v>0</v>
      </c>
      <c r="QNY114" s="511">
        <v>0</v>
      </c>
      <c r="QNZ114" s="511">
        <v>0</v>
      </c>
      <c r="QOA114" s="511">
        <v>0</v>
      </c>
      <c r="QOB114" s="511">
        <v>0</v>
      </c>
      <c r="QOC114" s="511">
        <v>0</v>
      </c>
      <c r="QOD114" s="511">
        <v>0</v>
      </c>
      <c r="QOE114" s="511">
        <v>0</v>
      </c>
      <c r="QOF114" s="511">
        <v>0</v>
      </c>
      <c r="QOG114" s="511">
        <v>0</v>
      </c>
      <c r="QOH114" s="511">
        <v>0</v>
      </c>
      <c r="QOI114" s="511">
        <v>0</v>
      </c>
      <c r="QOJ114" s="511">
        <v>0</v>
      </c>
      <c r="QOK114" s="511">
        <v>0</v>
      </c>
      <c r="QOL114" s="511">
        <v>0</v>
      </c>
      <c r="QOM114" s="511">
        <v>0</v>
      </c>
      <c r="QON114" s="511">
        <v>0</v>
      </c>
      <c r="QOO114" s="511">
        <v>0</v>
      </c>
      <c r="QOP114" s="511">
        <v>0</v>
      </c>
      <c r="QOQ114" s="511">
        <v>0</v>
      </c>
      <c r="QOR114" s="511">
        <v>0</v>
      </c>
      <c r="QOS114" s="511">
        <v>0</v>
      </c>
      <c r="QOT114" s="511">
        <v>0</v>
      </c>
      <c r="QOU114" s="511">
        <v>0</v>
      </c>
      <c r="QOV114" s="511">
        <v>0</v>
      </c>
      <c r="QOW114" s="511">
        <v>0</v>
      </c>
      <c r="QOX114" s="511">
        <v>0</v>
      </c>
      <c r="QOY114" s="511">
        <v>0</v>
      </c>
      <c r="QOZ114" s="511">
        <v>0</v>
      </c>
      <c r="QPA114" s="511">
        <v>0</v>
      </c>
      <c r="QPB114" s="511">
        <v>0</v>
      </c>
      <c r="QPC114" s="511">
        <v>0</v>
      </c>
      <c r="QPD114" s="511">
        <v>0</v>
      </c>
      <c r="QPE114" s="511">
        <v>0</v>
      </c>
      <c r="QPF114" s="511">
        <v>0</v>
      </c>
      <c r="QPG114" s="511">
        <v>0</v>
      </c>
      <c r="QPH114" s="511">
        <v>0</v>
      </c>
      <c r="QPI114" s="511">
        <v>0</v>
      </c>
      <c r="QPJ114" s="511">
        <v>0</v>
      </c>
      <c r="QPK114" s="511">
        <v>0</v>
      </c>
      <c r="QPL114" s="511">
        <v>0</v>
      </c>
      <c r="QPM114" s="511">
        <v>0</v>
      </c>
      <c r="QPN114" s="511">
        <v>0</v>
      </c>
      <c r="QPO114" s="511">
        <v>0</v>
      </c>
      <c r="QPP114" s="511">
        <v>0</v>
      </c>
      <c r="QPQ114" s="511">
        <v>0</v>
      </c>
      <c r="QPR114" s="511">
        <v>0</v>
      </c>
      <c r="QPS114" s="511">
        <v>0</v>
      </c>
      <c r="QPT114" s="511">
        <v>0</v>
      </c>
      <c r="QPU114" s="511">
        <v>0</v>
      </c>
      <c r="QPV114" s="511">
        <v>0</v>
      </c>
      <c r="QPW114" s="511">
        <v>0</v>
      </c>
      <c r="QPX114" s="511">
        <v>0</v>
      </c>
      <c r="QPY114" s="511">
        <v>0</v>
      </c>
      <c r="QPZ114" s="511">
        <v>0</v>
      </c>
      <c r="QQA114" s="511">
        <v>0</v>
      </c>
      <c r="QQB114" s="511">
        <v>0</v>
      </c>
      <c r="QQC114" s="511">
        <v>0</v>
      </c>
      <c r="QQD114" s="511">
        <v>0</v>
      </c>
      <c r="QQE114" s="511">
        <v>0</v>
      </c>
      <c r="QQF114" s="511">
        <v>0</v>
      </c>
      <c r="QQG114" s="511">
        <v>0</v>
      </c>
      <c r="QQH114" s="511">
        <v>0</v>
      </c>
      <c r="QQI114" s="511">
        <v>0</v>
      </c>
      <c r="QQJ114" s="511">
        <v>0</v>
      </c>
      <c r="QQK114" s="511">
        <v>0</v>
      </c>
      <c r="QQL114" s="511">
        <v>0</v>
      </c>
      <c r="QQM114" s="511">
        <v>0</v>
      </c>
      <c r="QQN114" s="511">
        <v>0</v>
      </c>
      <c r="QQO114" s="511">
        <v>0</v>
      </c>
      <c r="QQP114" s="511">
        <v>0</v>
      </c>
      <c r="QQQ114" s="511">
        <v>0</v>
      </c>
      <c r="QQR114" s="511">
        <v>0</v>
      </c>
      <c r="QQS114" s="511">
        <v>0</v>
      </c>
      <c r="QQT114" s="511">
        <v>0</v>
      </c>
      <c r="QQU114" s="511">
        <v>0</v>
      </c>
      <c r="QQV114" s="511">
        <v>0</v>
      </c>
      <c r="QQW114" s="511">
        <v>0</v>
      </c>
      <c r="QQX114" s="511">
        <v>0</v>
      </c>
      <c r="QQY114" s="511">
        <v>0</v>
      </c>
      <c r="QQZ114" s="511">
        <v>0</v>
      </c>
      <c r="QRA114" s="511">
        <v>0</v>
      </c>
      <c r="QRB114" s="511">
        <v>0</v>
      </c>
      <c r="QRC114" s="511">
        <v>0</v>
      </c>
      <c r="QRD114" s="511">
        <v>0</v>
      </c>
      <c r="QRE114" s="511">
        <v>0</v>
      </c>
      <c r="QRF114" s="511">
        <v>0</v>
      </c>
      <c r="QRG114" s="511">
        <v>0</v>
      </c>
      <c r="QRH114" s="511">
        <v>0</v>
      </c>
      <c r="QRI114" s="511">
        <v>0</v>
      </c>
      <c r="QRJ114" s="511">
        <v>0</v>
      </c>
      <c r="QRK114" s="511">
        <v>0</v>
      </c>
      <c r="QRL114" s="511">
        <v>0</v>
      </c>
      <c r="QRM114" s="511">
        <v>0</v>
      </c>
      <c r="QRN114" s="511">
        <v>0</v>
      </c>
      <c r="QRO114" s="511">
        <v>0</v>
      </c>
      <c r="QRP114" s="511">
        <v>0</v>
      </c>
      <c r="QRQ114" s="511">
        <v>0</v>
      </c>
      <c r="QRR114" s="511">
        <v>0</v>
      </c>
      <c r="QRS114" s="511">
        <v>0</v>
      </c>
      <c r="QRT114" s="511">
        <v>0</v>
      </c>
      <c r="QRU114" s="511">
        <v>0</v>
      </c>
      <c r="QRV114" s="511">
        <v>0</v>
      </c>
      <c r="QRW114" s="511">
        <v>0</v>
      </c>
      <c r="QRX114" s="511">
        <v>0</v>
      </c>
      <c r="QRY114" s="511">
        <v>0</v>
      </c>
      <c r="QRZ114" s="511">
        <v>0</v>
      </c>
      <c r="QSA114" s="511">
        <v>0</v>
      </c>
      <c r="QSB114" s="511">
        <v>0</v>
      </c>
      <c r="QSC114" s="511">
        <v>0</v>
      </c>
      <c r="QSD114" s="511">
        <v>0</v>
      </c>
      <c r="QSE114" s="511">
        <v>0</v>
      </c>
      <c r="QSF114" s="511">
        <v>0</v>
      </c>
      <c r="QSG114" s="511">
        <v>0</v>
      </c>
      <c r="QSH114" s="511">
        <v>0</v>
      </c>
      <c r="QSI114" s="511">
        <v>0</v>
      </c>
      <c r="QSJ114" s="511">
        <v>0</v>
      </c>
      <c r="QSK114" s="511">
        <v>0</v>
      </c>
      <c r="QSL114" s="511">
        <v>0</v>
      </c>
      <c r="QSM114" s="511">
        <v>0</v>
      </c>
      <c r="QSN114" s="511">
        <v>0</v>
      </c>
      <c r="QSO114" s="511">
        <v>0</v>
      </c>
      <c r="QSP114" s="511">
        <v>0</v>
      </c>
      <c r="QSQ114" s="511">
        <v>0</v>
      </c>
      <c r="QSR114" s="511">
        <v>0</v>
      </c>
      <c r="QSS114" s="511">
        <v>0</v>
      </c>
      <c r="QST114" s="511">
        <v>0</v>
      </c>
      <c r="QSU114" s="511">
        <v>0</v>
      </c>
      <c r="QSV114" s="511">
        <v>0</v>
      </c>
      <c r="QSW114" s="511">
        <v>0</v>
      </c>
      <c r="QSX114" s="511">
        <v>0</v>
      </c>
      <c r="QSY114" s="511">
        <v>0</v>
      </c>
      <c r="QSZ114" s="511">
        <v>0</v>
      </c>
      <c r="QTA114" s="511">
        <v>0</v>
      </c>
      <c r="QTB114" s="511">
        <v>0</v>
      </c>
      <c r="QTC114" s="511">
        <v>0</v>
      </c>
      <c r="QTD114" s="511">
        <v>0</v>
      </c>
      <c r="QTE114" s="511">
        <v>0</v>
      </c>
      <c r="QTF114" s="511">
        <v>0</v>
      </c>
      <c r="QTG114" s="511">
        <v>0</v>
      </c>
      <c r="QTH114" s="511">
        <v>0</v>
      </c>
      <c r="QTI114" s="511">
        <v>0</v>
      </c>
      <c r="QTJ114" s="511">
        <v>0</v>
      </c>
      <c r="QTK114" s="511">
        <v>0</v>
      </c>
      <c r="QTL114" s="511">
        <v>0</v>
      </c>
      <c r="QTM114" s="511">
        <v>0</v>
      </c>
      <c r="QTN114" s="511">
        <v>0</v>
      </c>
      <c r="QTO114" s="511">
        <v>0</v>
      </c>
      <c r="QTP114" s="511">
        <v>0</v>
      </c>
      <c r="QTQ114" s="511">
        <v>0</v>
      </c>
      <c r="QTR114" s="511">
        <v>0</v>
      </c>
      <c r="QTS114" s="511">
        <v>0</v>
      </c>
      <c r="QTT114" s="511">
        <v>0</v>
      </c>
      <c r="QTU114" s="511">
        <v>0</v>
      </c>
      <c r="QTV114" s="511">
        <v>0</v>
      </c>
      <c r="QTW114" s="511">
        <v>0</v>
      </c>
      <c r="QTX114" s="511">
        <v>0</v>
      </c>
      <c r="QTY114" s="511">
        <v>0</v>
      </c>
      <c r="QTZ114" s="511">
        <v>0</v>
      </c>
      <c r="QUA114" s="511">
        <v>0</v>
      </c>
      <c r="QUB114" s="511">
        <v>0</v>
      </c>
      <c r="QUC114" s="511">
        <v>0</v>
      </c>
      <c r="QUD114" s="511">
        <v>0</v>
      </c>
      <c r="QUE114" s="511">
        <v>0</v>
      </c>
      <c r="QUF114" s="511">
        <v>0</v>
      </c>
      <c r="QUG114" s="511">
        <v>0</v>
      </c>
      <c r="QUH114" s="511">
        <v>0</v>
      </c>
      <c r="QUI114" s="511">
        <v>0</v>
      </c>
      <c r="QUJ114" s="511">
        <v>0</v>
      </c>
      <c r="QUK114" s="511">
        <v>0</v>
      </c>
      <c r="QUL114" s="511">
        <v>0</v>
      </c>
      <c r="QUM114" s="511">
        <v>0</v>
      </c>
      <c r="QUN114" s="511">
        <v>0</v>
      </c>
      <c r="QUO114" s="511">
        <v>0</v>
      </c>
      <c r="QUP114" s="511">
        <v>0</v>
      </c>
      <c r="QUQ114" s="511">
        <v>0</v>
      </c>
      <c r="QUR114" s="511">
        <v>0</v>
      </c>
      <c r="QUS114" s="511">
        <v>0</v>
      </c>
      <c r="QUT114" s="511">
        <v>0</v>
      </c>
      <c r="QUU114" s="511">
        <v>0</v>
      </c>
      <c r="QUV114" s="511">
        <v>0</v>
      </c>
      <c r="QUW114" s="511">
        <v>0</v>
      </c>
      <c r="QUX114" s="511">
        <v>0</v>
      </c>
      <c r="QUY114" s="511">
        <v>0</v>
      </c>
      <c r="QUZ114" s="511">
        <v>0</v>
      </c>
      <c r="QVA114" s="511">
        <v>0</v>
      </c>
      <c r="QVB114" s="511">
        <v>0</v>
      </c>
      <c r="QVC114" s="511">
        <v>0</v>
      </c>
      <c r="QVD114" s="511">
        <v>0</v>
      </c>
      <c r="QVE114" s="511">
        <v>0</v>
      </c>
      <c r="QVF114" s="511">
        <v>0</v>
      </c>
      <c r="QVG114" s="511">
        <v>0</v>
      </c>
      <c r="QVH114" s="511">
        <v>0</v>
      </c>
      <c r="QVI114" s="511">
        <v>0</v>
      </c>
      <c r="QVJ114" s="511">
        <v>0</v>
      </c>
      <c r="QVK114" s="511">
        <v>0</v>
      </c>
      <c r="QVL114" s="511">
        <v>0</v>
      </c>
      <c r="QVM114" s="511">
        <v>0</v>
      </c>
      <c r="QVN114" s="511">
        <v>0</v>
      </c>
      <c r="QVO114" s="511">
        <v>0</v>
      </c>
      <c r="QVP114" s="511">
        <v>0</v>
      </c>
      <c r="QVQ114" s="511">
        <v>0</v>
      </c>
      <c r="QVR114" s="511">
        <v>0</v>
      </c>
      <c r="QVS114" s="511">
        <v>0</v>
      </c>
      <c r="QVT114" s="511">
        <v>0</v>
      </c>
      <c r="QVU114" s="511">
        <v>0</v>
      </c>
      <c r="QVV114" s="511">
        <v>0</v>
      </c>
      <c r="QVW114" s="511">
        <v>0</v>
      </c>
      <c r="QVX114" s="511">
        <v>0</v>
      </c>
      <c r="QVY114" s="511">
        <v>0</v>
      </c>
      <c r="QVZ114" s="511">
        <v>0</v>
      </c>
      <c r="QWA114" s="511">
        <v>0</v>
      </c>
      <c r="QWB114" s="511">
        <v>0</v>
      </c>
      <c r="QWC114" s="511">
        <v>0</v>
      </c>
      <c r="QWD114" s="511">
        <v>0</v>
      </c>
      <c r="QWE114" s="511">
        <v>0</v>
      </c>
      <c r="QWF114" s="511">
        <v>0</v>
      </c>
      <c r="QWG114" s="511">
        <v>0</v>
      </c>
      <c r="QWH114" s="511">
        <v>0</v>
      </c>
      <c r="QWI114" s="511">
        <v>0</v>
      </c>
      <c r="QWJ114" s="511">
        <v>0</v>
      </c>
      <c r="QWK114" s="511">
        <v>0</v>
      </c>
      <c r="QWL114" s="511">
        <v>0</v>
      </c>
      <c r="QWM114" s="511">
        <v>0</v>
      </c>
      <c r="QWN114" s="511">
        <v>0</v>
      </c>
      <c r="QWO114" s="511">
        <v>0</v>
      </c>
      <c r="QWP114" s="511">
        <v>0</v>
      </c>
      <c r="QWQ114" s="511">
        <v>0</v>
      </c>
      <c r="QWR114" s="511">
        <v>0</v>
      </c>
      <c r="QWS114" s="511">
        <v>0</v>
      </c>
      <c r="QWT114" s="511">
        <v>0</v>
      </c>
      <c r="QWU114" s="511">
        <v>0</v>
      </c>
      <c r="QWV114" s="511">
        <v>0</v>
      </c>
      <c r="QWW114" s="511">
        <v>0</v>
      </c>
      <c r="QWX114" s="511">
        <v>0</v>
      </c>
      <c r="QWY114" s="511">
        <v>0</v>
      </c>
      <c r="QWZ114" s="511">
        <v>0</v>
      </c>
      <c r="QXA114" s="511">
        <v>0</v>
      </c>
      <c r="QXB114" s="511">
        <v>0</v>
      </c>
      <c r="QXC114" s="511">
        <v>0</v>
      </c>
      <c r="QXD114" s="511">
        <v>0</v>
      </c>
      <c r="QXE114" s="511">
        <v>0</v>
      </c>
      <c r="QXF114" s="511">
        <v>0</v>
      </c>
      <c r="QXG114" s="511">
        <v>0</v>
      </c>
      <c r="QXH114" s="511">
        <v>0</v>
      </c>
      <c r="QXI114" s="511">
        <v>0</v>
      </c>
      <c r="QXJ114" s="511">
        <v>0</v>
      </c>
      <c r="QXK114" s="511">
        <v>0</v>
      </c>
      <c r="QXL114" s="511">
        <v>0</v>
      </c>
      <c r="QXM114" s="511">
        <v>0</v>
      </c>
      <c r="QXN114" s="511">
        <v>0</v>
      </c>
      <c r="QXO114" s="511">
        <v>0</v>
      </c>
      <c r="QXP114" s="511">
        <v>0</v>
      </c>
      <c r="QXQ114" s="511">
        <v>0</v>
      </c>
      <c r="QXR114" s="511">
        <v>0</v>
      </c>
      <c r="QXS114" s="511">
        <v>0</v>
      </c>
      <c r="QXT114" s="511">
        <v>0</v>
      </c>
      <c r="QXU114" s="511">
        <v>0</v>
      </c>
      <c r="QXV114" s="511">
        <v>0</v>
      </c>
      <c r="QXW114" s="511">
        <v>0</v>
      </c>
      <c r="QXX114" s="511">
        <v>0</v>
      </c>
      <c r="QXY114" s="511">
        <v>0</v>
      </c>
      <c r="QXZ114" s="511">
        <v>0</v>
      </c>
      <c r="QYA114" s="511">
        <v>0</v>
      </c>
      <c r="QYB114" s="511">
        <v>0</v>
      </c>
      <c r="QYC114" s="511">
        <v>0</v>
      </c>
      <c r="QYD114" s="511">
        <v>0</v>
      </c>
      <c r="QYE114" s="511">
        <v>0</v>
      </c>
      <c r="QYF114" s="511">
        <v>0</v>
      </c>
      <c r="QYG114" s="511">
        <v>0</v>
      </c>
      <c r="QYH114" s="511">
        <v>0</v>
      </c>
      <c r="QYI114" s="511">
        <v>0</v>
      </c>
      <c r="QYJ114" s="511">
        <v>0</v>
      </c>
      <c r="QYK114" s="511">
        <v>0</v>
      </c>
      <c r="QYL114" s="511">
        <v>0</v>
      </c>
      <c r="QYM114" s="511">
        <v>0</v>
      </c>
      <c r="QYN114" s="511">
        <v>0</v>
      </c>
      <c r="QYO114" s="511">
        <v>0</v>
      </c>
      <c r="QYP114" s="511">
        <v>0</v>
      </c>
      <c r="QYQ114" s="511">
        <v>0</v>
      </c>
      <c r="QYR114" s="511">
        <v>0</v>
      </c>
      <c r="QYS114" s="511">
        <v>0</v>
      </c>
      <c r="QYT114" s="511">
        <v>0</v>
      </c>
      <c r="QYU114" s="511">
        <v>0</v>
      </c>
      <c r="QYV114" s="511">
        <v>0</v>
      </c>
      <c r="QYW114" s="511">
        <v>0</v>
      </c>
      <c r="QYX114" s="511">
        <v>0</v>
      </c>
      <c r="QYY114" s="511">
        <v>0</v>
      </c>
      <c r="QYZ114" s="511">
        <v>0</v>
      </c>
      <c r="QZA114" s="511">
        <v>0</v>
      </c>
      <c r="QZB114" s="511">
        <v>0</v>
      </c>
      <c r="QZC114" s="511">
        <v>0</v>
      </c>
      <c r="QZD114" s="511">
        <v>0</v>
      </c>
      <c r="QZE114" s="511">
        <v>0</v>
      </c>
      <c r="QZF114" s="511">
        <v>0</v>
      </c>
      <c r="QZG114" s="511">
        <v>0</v>
      </c>
      <c r="QZH114" s="511">
        <v>0</v>
      </c>
      <c r="QZI114" s="511">
        <v>0</v>
      </c>
      <c r="QZJ114" s="511">
        <v>0</v>
      </c>
      <c r="QZK114" s="511">
        <v>0</v>
      </c>
      <c r="QZL114" s="511">
        <v>0</v>
      </c>
      <c r="QZM114" s="511">
        <v>0</v>
      </c>
      <c r="QZN114" s="511">
        <v>0</v>
      </c>
      <c r="QZO114" s="511">
        <v>0</v>
      </c>
      <c r="QZP114" s="511">
        <v>0</v>
      </c>
      <c r="QZQ114" s="511">
        <v>0</v>
      </c>
      <c r="QZR114" s="511">
        <v>0</v>
      </c>
      <c r="QZS114" s="511">
        <v>0</v>
      </c>
      <c r="QZT114" s="511">
        <v>0</v>
      </c>
      <c r="QZU114" s="511">
        <v>0</v>
      </c>
      <c r="QZV114" s="511">
        <v>0</v>
      </c>
      <c r="QZW114" s="511">
        <v>0</v>
      </c>
      <c r="QZX114" s="511">
        <v>0</v>
      </c>
      <c r="QZY114" s="511">
        <v>0</v>
      </c>
      <c r="QZZ114" s="511">
        <v>0</v>
      </c>
      <c r="RAA114" s="511">
        <v>0</v>
      </c>
      <c r="RAB114" s="511">
        <v>0</v>
      </c>
      <c r="RAC114" s="511">
        <v>0</v>
      </c>
      <c r="RAD114" s="511">
        <v>0</v>
      </c>
      <c r="RAE114" s="511">
        <v>0</v>
      </c>
      <c r="RAF114" s="511">
        <v>0</v>
      </c>
      <c r="RAG114" s="511">
        <v>0</v>
      </c>
      <c r="RAH114" s="511">
        <v>0</v>
      </c>
      <c r="RAI114" s="511">
        <v>0</v>
      </c>
      <c r="RAJ114" s="511">
        <v>0</v>
      </c>
      <c r="RAK114" s="511">
        <v>0</v>
      </c>
      <c r="RAL114" s="511">
        <v>0</v>
      </c>
      <c r="RAM114" s="511">
        <v>0</v>
      </c>
      <c r="RAN114" s="511">
        <v>0</v>
      </c>
      <c r="RAO114" s="511">
        <v>0</v>
      </c>
      <c r="RAP114" s="511">
        <v>0</v>
      </c>
      <c r="RAQ114" s="511">
        <v>0</v>
      </c>
      <c r="RAR114" s="511">
        <v>0</v>
      </c>
      <c r="RAS114" s="511">
        <v>0</v>
      </c>
      <c r="RAT114" s="511">
        <v>0</v>
      </c>
      <c r="RAU114" s="511">
        <v>0</v>
      </c>
      <c r="RAV114" s="511">
        <v>0</v>
      </c>
      <c r="RAW114" s="511">
        <v>0</v>
      </c>
      <c r="RAX114" s="511">
        <v>0</v>
      </c>
      <c r="RAY114" s="511">
        <v>0</v>
      </c>
      <c r="RAZ114" s="511">
        <v>0</v>
      </c>
      <c r="RBA114" s="511">
        <v>0</v>
      </c>
      <c r="RBB114" s="511">
        <v>0</v>
      </c>
      <c r="RBC114" s="511">
        <v>0</v>
      </c>
      <c r="RBD114" s="511">
        <v>0</v>
      </c>
      <c r="RBE114" s="511">
        <v>0</v>
      </c>
      <c r="RBF114" s="511">
        <v>0</v>
      </c>
      <c r="RBG114" s="511">
        <v>0</v>
      </c>
      <c r="RBH114" s="511">
        <v>0</v>
      </c>
      <c r="RBI114" s="511">
        <v>0</v>
      </c>
      <c r="RBJ114" s="511">
        <v>0</v>
      </c>
      <c r="RBK114" s="511">
        <v>0</v>
      </c>
      <c r="RBL114" s="511">
        <v>0</v>
      </c>
      <c r="RBM114" s="511">
        <v>0</v>
      </c>
      <c r="RBN114" s="511">
        <v>0</v>
      </c>
      <c r="RBO114" s="511">
        <v>0</v>
      </c>
      <c r="RBP114" s="511">
        <v>0</v>
      </c>
      <c r="RBQ114" s="511">
        <v>0</v>
      </c>
      <c r="RBR114" s="511">
        <v>0</v>
      </c>
      <c r="RBS114" s="511">
        <v>0</v>
      </c>
      <c r="RBT114" s="511">
        <v>0</v>
      </c>
      <c r="RBU114" s="511">
        <v>0</v>
      </c>
      <c r="RBV114" s="511">
        <v>0</v>
      </c>
      <c r="RBW114" s="511">
        <v>0</v>
      </c>
      <c r="RBX114" s="511">
        <v>0</v>
      </c>
      <c r="RBY114" s="511">
        <v>0</v>
      </c>
      <c r="RBZ114" s="511">
        <v>0</v>
      </c>
      <c r="RCA114" s="511">
        <v>0</v>
      </c>
      <c r="RCB114" s="511">
        <v>0</v>
      </c>
      <c r="RCC114" s="511">
        <v>0</v>
      </c>
      <c r="RCD114" s="511">
        <v>0</v>
      </c>
      <c r="RCE114" s="511">
        <v>0</v>
      </c>
      <c r="RCF114" s="511">
        <v>0</v>
      </c>
      <c r="RCG114" s="511">
        <v>0</v>
      </c>
      <c r="RCH114" s="511">
        <v>0</v>
      </c>
      <c r="RCI114" s="511">
        <v>0</v>
      </c>
      <c r="RCJ114" s="511">
        <v>0</v>
      </c>
      <c r="RCK114" s="511">
        <v>0</v>
      </c>
      <c r="RCL114" s="511">
        <v>0</v>
      </c>
      <c r="RCM114" s="511">
        <v>0</v>
      </c>
      <c r="RCN114" s="511">
        <v>0</v>
      </c>
      <c r="RCO114" s="511">
        <v>0</v>
      </c>
      <c r="RCP114" s="511">
        <v>0</v>
      </c>
      <c r="RCQ114" s="511">
        <v>0</v>
      </c>
      <c r="RCR114" s="511">
        <v>0</v>
      </c>
      <c r="RCS114" s="511">
        <v>0</v>
      </c>
      <c r="RCT114" s="511">
        <v>0</v>
      </c>
      <c r="RCU114" s="511">
        <v>0</v>
      </c>
      <c r="RCV114" s="511">
        <v>0</v>
      </c>
      <c r="RCW114" s="511">
        <v>0</v>
      </c>
      <c r="RCX114" s="511">
        <v>0</v>
      </c>
      <c r="RCY114" s="511">
        <v>0</v>
      </c>
      <c r="RCZ114" s="511">
        <v>0</v>
      </c>
      <c r="RDA114" s="511">
        <v>0</v>
      </c>
      <c r="RDB114" s="511">
        <v>0</v>
      </c>
      <c r="RDC114" s="511">
        <v>0</v>
      </c>
      <c r="RDD114" s="511">
        <v>0</v>
      </c>
      <c r="RDE114" s="511">
        <v>0</v>
      </c>
      <c r="RDF114" s="511">
        <v>0</v>
      </c>
      <c r="RDG114" s="511">
        <v>0</v>
      </c>
      <c r="RDH114" s="511">
        <v>0</v>
      </c>
      <c r="RDI114" s="511">
        <v>0</v>
      </c>
      <c r="RDJ114" s="511">
        <v>0</v>
      </c>
      <c r="RDK114" s="511">
        <v>0</v>
      </c>
      <c r="RDL114" s="511">
        <v>0</v>
      </c>
      <c r="RDM114" s="511">
        <v>0</v>
      </c>
      <c r="RDN114" s="511">
        <v>0</v>
      </c>
      <c r="RDO114" s="511">
        <v>0</v>
      </c>
      <c r="RDP114" s="511">
        <v>0</v>
      </c>
      <c r="RDQ114" s="511">
        <v>0</v>
      </c>
      <c r="RDR114" s="511">
        <v>0</v>
      </c>
      <c r="RDS114" s="511">
        <v>0</v>
      </c>
      <c r="RDT114" s="511">
        <v>0</v>
      </c>
      <c r="RDU114" s="511">
        <v>0</v>
      </c>
      <c r="RDV114" s="511">
        <v>0</v>
      </c>
      <c r="RDW114" s="511">
        <v>0</v>
      </c>
      <c r="RDX114" s="511">
        <v>0</v>
      </c>
      <c r="RDY114" s="511">
        <v>0</v>
      </c>
      <c r="RDZ114" s="511">
        <v>0</v>
      </c>
      <c r="REA114" s="511">
        <v>0</v>
      </c>
      <c r="REB114" s="511">
        <v>0</v>
      </c>
      <c r="REC114" s="511">
        <v>0</v>
      </c>
      <c r="RED114" s="511">
        <v>0</v>
      </c>
      <c r="REE114" s="511">
        <v>0</v>
      </c>
      <c r="REF114" s="511">
        <v>0</v>
      </c>
      <c r="REG114" s="511">
        <v>0</v>
      </c>
      <c r="REH114" s="511">
        <v>0</v>
      </c>
      <c r="REI114" s="511">
        <v>0</v>
      </c>
      <c r="REJ114" s="511">
        <v>0</v>
      </c>
      <c r="REK114" s="511">
        <v>0</v>
      </c>
      <c r="REL114" s="511">
        <v>0</v>
      </c>
      <c r="REM114" s="511">
        <v>0</v>
      </c>
      <c r="REN114" s="511">
        <v>0</v>
      </c>
      <c r="REO114" s="511">
        <v>0</v>
      </c>
      <c r="REP114" s="511">
        <v>0</v>
      </c>
      <c r="REQ114" s="511">
        <v>0</v>
      </c>
      <c r="RER114" s="511">
        <v>0</v>
      </c>
      <c r="RES114" s="511">
        <v>0</v>
      </c>
      <c r="RET114" s="511">
        <v>0</v>
      </c>
      <c r="REU114" s="511">
        <v>0</v>
      </c>
      <c r="REV114" s="511">
        <v>0</v>
      </c>
      <c r="REW114" s="511">
        <v>0</v>
      </c>
      <c r="REX114" s="511">
        <v>0</v>
      </c>
      <c r="REY114" s="511">
        <v>0</v>
      </c>
      <c r="REZ114" s="511">
        <v>0</v>
      </c>
      <c r="RFA114" s="511">
        <v>0</v>
      </c>
      <c r="RFB114" s="511">
        <v>0</v>
      </c>
      <c r="RFC114" s="511">
        <v>0</v>
      </c>
      <c r="RFD114" s="511">
        <v>0</v>
      </c>
      <c r="RFE114" s="511">
        <v>0</v>
      </c>
      <c r="RFF114" s="511">
        <v>0</v>
      </c>
      <c r="RFG114" s="511">
        <v>0</v>
      </c>
      <c r="RFH114" s="511">
        <v>0</v>
      </c>
      <c r="RFI114" s="511">
        <v>0</v>
      </c>
      <c r="RFJ114" s="511">
        <v>0</v>
      </c>
      <c r="RFK114" s="511">
        <v>0</v>
      </c>
      <c r="RFL114" s="511">
        <v>0</v>
      </c>
      <c r="RFM114" s="511">
        <v>0</v>
      </c>
      <c r="RFN114" s="511">
        <v>0</v>
      </c>
      <c r="RFO114" s="511">
        <v>0</v>
      </c>
      <c r="RFP114" s="511">
        <v>0</v>
      </c>
      <c r="RFQ114" s="511">
        <v>0</v>
      </c>
      <c r="RFR114" s="511">
        <v>0</v>
      </c>
      <c r="RFS114" s="511">
        <v>0</v>
      </c>
      <c r="RFT114" s="511">
        <v>0</v>
      </c>
      <c r="RFU114" s="511">
        <v>0</v>
      </c>
      <c r="RFV114" s="511">
        <v>0</v>
      </c>
      <c r="RFW114" s="511">
        <v>0</v>
      </c>
      <c r="RFX114" s="511">
        <v>0</v>
      </c>
      <c r="RFY114" s="511">
        <v>0</v>
      </c>
      <c r="RFZ114" s="511">
        <v>0</v>
      </c>
      <c r="RGA114" s="511">
        <v>0</v>
      </c>
      <c r="RGB114" s="511">
        <v>0</v>
      </c>
      <c r="RGC114" s="511">
        <v>0</v>
      </c>
      <c r="RGD114" s="511">
        <v>0</v>
      </c>
      <c r="RGE114" s="511">
        <v>0</v>
      </c>
      <c r="RGF114" s="511">
        <v>0</v>
      </c>
      <c r="RGG114" s="511">
        <v>0</v>
      </c>
      <c r="RGH114" s="511">
        <v>0</v>
      </c>
      <c r="RGI114" s="511">
        <v>0</v>
      </c>
      <c r="RGJ114" s="511">
        <v>0</v>
      </c>
      <c r="RGK114" s="511">
        <v>0</v>
      </c>
      <c r="RGL114" s="511">
        <v>0</v>
      </c>
      <c r="RGM114" s="511">
        <v>0</v>
      </c>
      <c r="RGN114" s="511">
        <v>0</v>
      </c>
      <c r="RGO114" s="511">
        <v>0</v>
      </c>
      <c r="RGP114" s="511">
        <v>0</v>
      </c>
      <c r="RGQ114" s="511">
        <v>0</v>
      </c>
      <c r="RGR114" s="511">
        <v>0</v>
      </c>
      <c r="RGS114" s="511">
        <v>0</v>
      </c>
      <c r="RGT114" s="511">
        <v>0</v>
      </c>
      <c r="RGU114" s="511">
        <v>0</v>
      </c>
      <c r="RGV114" s="511">
        <v>0</v>
      </c>
      <c r="RGW114" s="511">
        <v>0</v>
      </c>
      <c r="RGX114" s="511">
        <v>0</v>
      </c>
      <c r="RGY114" s="511">
        <v>0</v>
      </c>
      <c r="RGZ114" s="511">
        <v>0</v>
      </c>
      <c r="RHA114" s="511">
        <v>0</v>
      </c>
      <c r="RHB114" s="511">
        <v>0</v>
      </c>
      <c r="RHC114" s="511">
        <v>0</v>
      </c>
      <c r="RHD114" s="511">
        <v>0</v>
      </c>
      <c r="RHE114" s="511">
        <v>0</v>
      </c>
      <c r="RHF114" s="511">
        <v>0</v>
      </c>
      <c r="RHG114" s="511">
        <v>0</v>
      </c>
      <c r="RHH114" s="511">
        <v>0</v>
      </c>
      <c r="RHI114" s="511">
        <v>0</v>
      </c>
      <c r="RHJ114" s="511">
        <v>0</v>
      </c>
      <c r="RHK114" s="511">
        <v>0</v>
      </c>
      <c r="RHL114" s="511">
        <v>0</v>
      </c>
      <c r="RHM114" s="511">
        <v>0</v>
      </c>
      <c r="RHN114" s="511">
        <v>0</v>
      </c>
      <c r="RHO114" s="511">
        <v>0</v>
      </c>
      <c r="RHP114" s="511">
        <v>0</v>
      </c>
      <c r="RHQ114" s="511">
        <v>0</v>
      </c>
      <c r="RHR114" s="511">
        <v>0</v>
      </c>
      <c r="RHS114" s="511">
        <v>0</v>
      </c>
      <c r="RHT114" s="511">
        <v>0</v>
      </c>
      <c r="RHU114" s="511">
        <v>0</v>
      </c>
      <c r="RHV114" s="511">
        <v>0</v>
      </c>
      <c r="RHW114" s="511">
        <v>0</v>
      </c>
      <c r="RHX114" s="511">
        <v>0</v>
      </c>
      <c r="RHY114" s="511">
        <v>0</v>
      </c>
      <c r="RHZ114" s="511">
        <v>0</v>
      </c>
      <c r="RIA114" s="511">
        <v>0</v>
      </c>
      <c r="RIB114" s="511">
        <v>0</v>
      </c>
      <c r="RIC114" s="511">
        <v>0</v>
      </c>
      <c r="RID114" s="511">
        <v>0</v>
      </c>
      <c r="RIE114" s="511">
        <v>0</v>
      </c>
      <c r="RIF114" s="511">
        <v>0</v>
      </c>
      <c r="RIG114" s="511">
        <v>0</v>
      </c>
      <c r="RIH114" s="511">
        <v>0</v>
      </c>
      <c r="RII114" s="511">
        <v>0</v>
      </c>
      <c r="RIJ114" s="511">
        <v>0</v>
      </c>
      <c r="RIK114" s="511">
        <v>0</v>
      </c>
      <c r="RIL114" s="511">
        <v>0</v>
      </c>
      <c r="RIM114" s="511">
        <v>0</v>
      </c>
      <c r="RIN114" s="511">
        <v>0</v>
      </c>
      <c r="RIO114" s="511">
        <v>0</v>
      </c>
      <c r="RIP114" s="511">
        <v>0</v>
      </c>
      <c r="RIQ114" s="511">
        <v>0</v>
      </c>
      <c r="RIR114" s="511">
        <v>0</v>
      </c>
      <c r="RIS114" s="511">
        <v>0</v>
      </c>
      <c r="RIT114" s="511">
        <v>0</v>
      </c>
      <c r="RIU114" s="511">
        <v>0</v>
      </c>
      <c r="RIV114" s="511">
        <v>0</v>
      </c>
      <c r="RIW114" s="511">
        <v>0</v>
      </c>
      <c r="RIX114" s="511">
        <v>0</v>
      </c>
      <c r="RIY114" s="511">
        <v>0</v>
      </c>
      <c r="RIZ114" s="511">
        <v>0</v>
      </c>
      <c r="RJA114" s="511">
        <v>0</v>
      </c>
      <c r="RJB114" s="511">
        <v>0</v>
      </c>
      <c r="RJC114" s="511">
        <v>0</v>
      </c>
      <c r="RJD114" s="511">
        <v>0</v>
      </c>
      <c r="RJE114" s="511">
        <v>0</v>
      </c>
      <c r="RJF114" s="511">
        <v>0</v>
      </c>
      <c r="RJG114" s="511">
        <v>0</v>
      </c>
      <c r="RJH114" s="511">
        <v>0</v>
      </c>
      <c r="RJI114" s="511">
        <v>0</v>
      </c>
      <c r="RJJ114" s="511">
        <v>0</v>
      </c>
      <c r="RJK114" s="511">
        <v>0</v>
      </c>
      <c r="RJL114" s="511">
        <v>0</v>
      </c>
      <c r="RJM114" s="511">
        <v>0</v>
      </c>
      <c r="RJN114" s="511">
        <v>0</v>
      </c>
      <c r="RJO114" s="511">
        <v>0</v>
      </c>
      <c r="RJP114" s="511">
        <v>0</v>
      </c>
      <c r="RJQ114" s="511">
        <v>0</v>
      </c>
      <c r="RJR114" s="511">
        <v>0</v>
      </c>
      <c r="RJS114" s="511">
        <v>0</v>
      </c>
      <c r="RJT114" s="511">
        <v>0</v>
      </c>
      <c r="RJU114" s="511">
        <v>0</v>
      </c>
      <c r="RJV114" s="511">
        <v>0</v>
      </c>
      <c r="RJW114" s="511">
        <v>0</v>
      </c>
      <c r="RJX114" s="511">
        <v>0</v>
      </c>
      <c r="RJY114" s="511">
        <v>0</v>
      </c>
      <c r="RJZ114" s="511">
        <v>0</v>
      </c>
      <c r="RKA114" s="511">
        <v>0</v>
      </c>
      <c r="RKB114" s="511">
        <v>0</v>
      </c>
      <c r="RKC114" s="511">
        <v>0</v>
      </c>
      <c r="RKD114" s="511">
        <v>0</v>
      </c>
      <c r="RKE114" s="511">
        <v>0</v>
      </c>
      <c r="RKF114" s="511">
        <v>0</v>
      </c>
      <c r="RKG114" s="511">
        <v>0</v>
      </c>
      <c r="RKH114" s="511">
        <v>0</v>
      </c>
      <c r="RKI114" s="511">
        <v>0</v>
      </c>
      <c r="RKJ114" s="511">
        <v>0</v>
      </c>
      <c r="RKK114" s="511">
        <v>0</v>
      </c>
      <c r="RKL114" s="511">
        <v>0</v>
      </c>
      <c r="RKM114" s="511">
        <v>0</v>
      </c>
      <c r="RKN114" s="511">
        <v>0</v>
      </c>
      <c r="RKO114" s="511">
        <v>0</v>
      </c>
      <c r="RKP114" s="511">
        <v>0</v>
      </c>
      <c r="RKQ114" s="511">
        <v>0</v>
      </c>
      <c r="RKR114" s="511">
        <v>0</v>
      </c>
      <c r="RKS114" s="511">
        <v>0</v>
      </c>
      <c r="RKT114" s="511">
        <v>0</v>
      </c>
      <c r="RKU114" s="511">
        <v>0</v>
      </c>
      <c r="RKV114" s="511">
        <v>0</v>
      </c>
      <c r="RKW114" s="511">
        <v>0</v>
      </c>
      <c r="RKX114" s="511">
        <v>0</v>
      </c>
      <c r="RKY114" s="511">
        <v>0</v>
      </c>
      <c r="RKZ114" s="511">
        <v>0</v>
      </c>
      <c r="RLA114" s="511">
        <v>0</v>
      </c>
      <c r="RLB114" s="511">
        <v>0</v>
      </c>
      <c r="RLC114" s="511">
        <v>0</v>
      </c>
      <c r="RLD114" s="511">
        <v>0</v>
      </c>
      <c r="RLE114" s="511">
        <v>0</v>
      </c>
      <c r="RLF114" s="511">
        <v>0</v>
      </c>
      <c r="RLG114" s="511">
        <v>0</v>
      </c>
      <c r="RLH114" s="511">
        <v>0</v>
      </c>
      <c r="RLI114" s="511">
        <v>0</v>
      </c>
      <c r="RLJ114" s="511">
        <v>0</v>
      </c>
      <c r="RLK114" s="511">
        <v>0</v>
      </c>
      <c r="RLL114" s="511">
        <v>0</v>
      </c>
      <c r="RLM114" s="511">
        <v>0</v>
      </c>
      <c r="RLN114" s="511">
        <v>0</v>
      </c>
      <c r="RLO114" s="511">
        <v>0</v>
      </c>
      <c r="RLP114" s="511">
        <v>0</v>
      </c>
      <c r="RLQ114" s="511">
        <v>0</v>
      </c>
      <c r="RLR114" s="511">
        <v>0</v>
      </c>
      <c r="RLS114" s="511">
        <v>0</v>
      </c>
      <c r="RLT114" s="511">
        <v>0</v>
      </c>
      <c r="RLU114" s="511">
        <v>0</v>
      </c>
      <c r="RLV114" s="511">
        <v>0</v>
      </c>
      <c r="RLW114" s="511">
        <v>0</v>
      </c>
      <c r="RLX114" s="511">
        <v>0</v>
      </c>
      <c r="RLY114" s="511">
        <v>0</v>
      </c>
      <c r="RLZ114" s="511">
        <v>0</v>
      </c>
      <c r="RMA114" s="511">
        <v>0</v>
      </c>
      <c r="RMB114" s="511">
        <v>0</v>
      </c>
      <c r="RMC114" s="511">
        <v>0</v>
      </c>
      <c r="RMD114" s="511">
        <v>0</v>
      </c>
      <c r="RME114" s="511">
        <v>0</v>
      </c>
      <c r="RMF114" s="511">
        <v>0</v>
      </c>
      <c r="RMG114" s="511">
        <v>0</v>
      </c>
      <c r="RMH114" s="511">
        <v>0</v>
      </c>
      <c r="RMI114" s="511">
        <v>0</v>
      </c>
      <c r="RMJ114" s="511">
        <v>0</v>
      </c>
      <c r="RMK114" s="511">
        <v>0</v>
      </c>
      <c r="RML114" s="511">
        <v>0</v>
      </c>
      <c r="RMM114" s="511">
        <v>0</v>
      </c>
      <c r="RMN114" s="511">
        <v>0</v>
      </c>
      <c r="RMO114" s="511">
        <v>0</v>
      </c>
      <c r="RMP114" s="511">
        <v>0</v>
      </c>
      <c r="RMQ114" s="511">
        <v>0</v>
      </c>
      <c r="RMR114" s="511">
        <v>0</v>
      </c>
      <c r="RMS114" s="511">
        <v>0</v>
      </c>
      <c r="RMT114" s="511">
        <v>0</v>
      </c>
      <c r="RMU114" s="511">
        <v>0</v>
      </c>
      <c r="RMV114" s="511">
        <v>0</v>
      </c>
      <c r="RMW114" s="511">
        <v>0</v>
      </c>
      <c r="RMX114" s="511">
        <v>0</v>
      </c>
      <c r="RMY114" s="511">
        <v>0</v>
      </c>
      <c r="RMZ114" s="511">
        <v>0</v>
      </c>
      <c r="RNA114" s="511">
        <v>0</v>
      </c>
      <c r="RNB114" s="511">
        <v>0</v>
      </c>
      <c r="RNC114" s="511">
        <v>0</v>
      </c>
      <c r="RND114" s="511">
        <v>0</v>
      </c>
      <c r="RNE114" s="511">
        <v>0</v>
      </c>
      <c r="RNF114" s="511">
        <v>0</v>
      </c>
      <c r="RNG114" s="511">
        <v>0</v>
      </c>
      <c r="RNH114" s="511">
        <v>0</v>
      </c>
      <c r="RNI114" s="511">
        <v>0</v>
      </c>
      <c r="RNJ114" s="511">
        <v>0</v>
      </c>
      <c r="RNK114" s="511">
        <v>0</v>
      </c>
      <c r="RNL114" s="511">
        <v>0</v>
      </c>
      <c r="RNM114" s="511">
        <v>0</v>
      </c>
      <c r="RNN114" s="511">
        <v>0</v>
      </c>
      <c r="RNO114" s="511">
        <v>0</v>
      </c>
      <c r="RNP114" s="511">
        <v>0</v>
      </c>
      <c r="RNQ114" s="511">
        <v>0</v>
      </c>
      <c r="RNR114" s="511">
        <v>0</v>
      </c>
      <c r="RNS114" s="511">
        <v>0</v>
      </c>
      <c r="RNT114" s="511">
        <v>0</v>
      </c>
      <c r="RNU114" s="511">
        <v>0</v>
      </c>
      <c r="RNV114" s="511">
        <v>0</v>
      </c>
      <c r="RNW114" s="511">
        <v>0</v>
      </c>
      <c r="RNX114" s="511">
        <v>0</v>
      </c>
      <c r="RNY114" s="511">
        <v>0</v>
      </c>
      <c r="RNZ114" s="511">
        <v>0</v>
      </c>
      <c r="ROA114" s="511">
        <v>0</v>
      </c>
      <c r="ROB114" s="511">
        <v>0</v>
      </c>
      <c r="ROC114" s="511">
        <v>0</v>
      </c>
      <c r="ROD114" s="511">
        <v>0</v>
      </c>
      <c r="ROE114" s="511">
        <v>0</v>
      </c>
      <c r="ROF114" s="511">
        <v>0</v>
      </c>
      <c r="ROG114" s="511">
        <v>0</v>
      </c>
      <c r="ROH114" s="511">
        <v>0</v>
      </c>
      <c r="ROI114" s="511">
        <v>0</v>
      </c>
      <c r="ROJ114" s="511">
        <v>0</v>
      </c>
      <c r="ROK114" s="511">
        <v>0</v>
      </c>
      <c r="ROL114" s="511">
        <v>0</v>
      </c>
      <c r="ROM114" s="511">
        <v>0</v>
      </c>
      <c r="RON114" s="511">
        <v>0</v>
      </c>
      <c r="ROO114" s="511">
        <v>0</v>
      </c>
      <c r="ROP114" s="511">
        <v>0</v>
      </c>
      <c r="ROQ114" s="511">
        <v>0</v>
      </c>
      <c r="ROR114" s="511">
        <v>0</v>
      </c>
      <c r="ROS114" s="511">
        <v>0</v>
      </c>
      <c r="ROT114" s="511">
        <v>0</v>
      </c>
      <c r="ROU114" s="511">
        <v>0</v>
      </c>
      <c r="ROV114" s="511">
        <v>0</v>
      </c>
      <c r="ROW114" s="511">
        <v>0</v>
      </c>
      <c r="ROX114" s="511">
        <v>0</v>
      </c>
      <c r="ROY114" s="511">
        <v>0</v>
      </c>
      <c r="ROZ114" s="511">
        <v>0</v>
      </c>
      <c r="RPA114" s="511">
        <v>0</v>
      </c>
      <c r="RPB114" s="511">
        <v>0</v>
      </c>
      <c r="RPC114" s="511">
        <v>0</v>
      </c>
      <c r="RPD114" s="511">
        <v>0</v>
      </c>
      <c r="RPE114" s="511">
        <v>0</v>
      </c>
      <c r="RPF114" s="511">
        <v>0</v>
      </c>
      <c r="RPG114" s="511">
        <v>0</v>
      </c>
      <c r="RPH114" s="511">
        <v>0</v>
      </c>
      <c r="RPI114" s="511">
        <v>0</v>
      </c>
      <c r="RPJ114" s="511">
        <v>0</v>
      </c>
      <c r="RPK114" s="511">
        <v>0</v>
      </c>
      <c r="RPL114" s="511">
        <v>0</v>
      </c>
      <c r="RPM114" s="511">
        <v>0</v>
      </c>
      <c r="RPN114" s="511">
        <v>0</v>
      </c>
      <c r="RPO114" s="511">
        <v>0</v>
      </c>
      <c r="RPP114" s="511">
        <v>0</v>
      </c>
      <c r="RPQ114" s="511">
        <v>0</v>
      </c>
      <c r="RPR114" s="511">
        <v>0</v>
      </c>
      <c r="RPS114" s="511">
        <v>0</v>
      </c>
      <c r="RPT114" s="511">
        <v>0</v>
      </c>
      <c r="RPU114" s="511">
        <v>0</v>
      </c>
      <c r="RPV114" s="511">
        <v>0</v>
      </c>
      <c r="RPW114" s="511">
        <v>0</v>
      </c>
      <c r="RPX114" s="511">
        <v>0</v>
      </c>
      <c r="RPY114" s="511">
        <v>0</v>
      </c>
      <c r="RPZ114" s="511">
        <v>0</v>
      </c>
      <c r="RQA114" s="511">
        <v>0</v>
      </c>
      <c r="RQB114" s="511">
        <v>0</v>
      </c>
      <c r="RQC114" s="511">
        <v>0</v>
      </c>
      <c r="RQD114" s="511">
        <v>0</v>
      </c>
      <c r="RQE114" s="511">
        <v>0</v>
      </c>
      <c r="RQF114" s="511">
        <v>0</v>
      </c>
      <c r="RQG114" s="511">
        <v>0</v>
      </c>
      <c r="RQH114" s="511">
        <v>0</v>
      </c>
      <c r="RQI114" s="511">
        <v>0</v>
      </c>
      <c r="RQJ114" s="511">
        <v>0</v>
      </c>
      <c r="RQK114" s="511">
        <v>0</v>
      </c>
      <c r="RQL114" s="511">
        <v>0</v>
      </c>
      <c r="RQM114" s="511">
        <v>0</v>
      </c>
      <c r="RQN114" s="511">
        <v>0</v>
      </c>
      <c r="RQO114" s="511">
        <v>0</v>
      </c>
      <c r="RQP114" s="511">
        <v>0</v>
      </c>
      <c r="RQQ114" s="511">
        <v>0</v>
      </c>
      <c r="RQR114" s="511">
        <v>0</v>
      </c>
      <c r="RQS114" s="511">
        <v>0</v>
      </c>
      <c r="RQT114" s="511">
        <v>0</v>
      </c>
      <c r="RQU114" s="511">
        <v>0</v>
      </c>
      <c r="RQV114" s="511">
        <v>0</v>
      </c>
      <c r="RQW114" s="511">
        <v>0</v>
      </c>
      <c r="RQX114" s="511">
        <v>0</v>
      </c>
      <c r="RQY114" s="511">
        <v>0</v>
      </c>
      <c r="RQZ114" s="511">
        <v>0</v>
      </c>
      <c r="RRA114" s="511">
        <v>0</v>
      </c>
      <c r="RRB114" s="511">
        <v>0</v>
      </c>
      <c r="RRC114" s="511">
        <v>0</v>
      </c>
      <c r="RRD114" s="511">
        <v>0</v>
      </c>
      <c r="RRE114" s="511">
        <v>0</v>
      </c>
      <c r="RRF114" s="511">
        <v>0</v>
      </c>
      <c r="RRG114" s="511">
        <v>0</v>
      </c>
      <c r="RRH114" s="511">
        <v>0</v>
      </c>
      <c r="RRI114" s="511">
        <v>0</v>
      </c>
      <c r="RRJ114" s="511">
        <v>0</v>
      </c>
      <c r="RRK114" s="511">
        <v>0</v>
      </c>
      <c r="RRL114" s="511">
        <v>0</v>
      </c>
      <c r="RRM114" s="511">
        <v>0</v>
      </c>
      <c r="RRN114" s="511">
        <v>0</v>
      </c>
      <c r="RRO114" s="511">
        <v>0</v>
      </c>
      <c r="RRP114" s="511">
        <v>0</v>
      </c>
      <c r="RRQ114" s="511">
        <v>0</v>
      </c>
      <c r="RRR114" s="511">
        <v>0</v>
      </c>
      <c r="RRS114" s="511">
        <v>0</v>
      </c>
      <c r="RRT114" s="511">
        <v>0</v>
      </c>
      <c r="RRU114" s="511">
        <v>0</v>
      </c>
      <c r="RRV114" s="511">
        <v>0</v>
      </c>
      <c r="RRW114" s="511">
        <v>0</v>
      </c>
      <c r="RRX114" s="511">
        <v>0</v>
      </c>
      <c r="RRY114" s="511">
        <v>0</v>
      </c>
      <c r="RRZ114" s="511">
        <v>0</v>
      </c>
      <c r="RSA114" s="511">
        <v>0</v>
      </c>
      <c r="RSB114" s="511">
        <v>0</v>
      </c>
      <c r="RSC114" s="511">
        <v>0</v>
      </c>
      <c r="RSD114" s="511">
        <v>0</v>
      </c>
      <c r="RSE114" s="511">
        <v>0</v>
      </c>
      <c r="RSF114" s="511">
        <v>0</v>
      </c>
      <c r="RSG114" s="511">
        <v>0</v>
      </c>
      <c r="RSH114" s="511">
        <v>0</v>
      </c>
      <c r="RSI114" s="511">
        <v>0</v>
      </c>
      <c r="RSJ114" s="511">
        <v>0</v>
      </c>
      <c r="RSK114" s="511">
        <v>0</v>
      </c>
      <c r="RSL114" s="511">
        <v>0</v>
      </c>
      <c r="RSM114" s="511">
        <v>0</v>
      </c>
      <c r="RSN114" s="511">
        <v>0</v>
      </c>
      <c r="RSO114" s="511">
        <v>0</v>
      </c>
      <c r="RSP114" s="511">
        <v>0</v>
      </c>
      <c r="RSQ114" s="511">
        <v>0</v>
      </c>
      <c r="RSR114" s="511">
        <v>0</v>
      </c>
      <c r="RSS114" s="511">
        <v>0</v>
      </c>
      <c r="RST114" s="511">
        <v>0</v>
      </c>
      <c r="RSU114" s="511">
        <v>0</v>
      </c>
      <c r="RSV114" s="511">
        <v>0</v>
      </c>
      <c r="RSW114" s="511">
        <v>0</v>
      </c>
      <c r="RSX114" s="511">
        <v>0</v>
      </c>
      <c r="RSY114" s="511">
        <v>0</v>
      </c>
      <c r="RSZ114" s="511">
        <v>0</v>
      </c>
      <c r="RTA114" s="511">
        <v>0</v>
      </c>
      <c r="RTB114" s="511">
        <v>0</v>
      </c>
      <c r="RTC114" s="511">
        <v>0</v>
      </c>
      <c r="RTD114" s="511">
        <v>0</v>
      </c>
      <c r="RTE114" s="511">
        <v>0</v>
      </c>
      <c r="RTF114" s="511">
        <v>0</v>
      </c>
      <c r="RTG114" s="511">
        <v>0</v>
      </c>
      <c r="RTH114" s="511">
        <v>0</v>
      </c>
      <c r="RTI114" s="511">
        <v>0</v>
      </c>
      <c r="RTJ114" s="511">
        <v>0</v>
      </c>
      <c r="RTK114" s="511">
        <v>0</v>
      </c>
      <c r="RTL114" s="511">
        <v>0</v>
      </c>
      <c r="RTM114" s="511">
        <v>0</v>
      </c>
      <c r="RTN114" s="511">
        <v>0</v>
      </c>
      <c r="RTO114" s="511">
        <v>0</v>
      </c>
      <c r="RTP114" s="511">
        <v>0</v>
      </c>
      <c r="RTQ114" s="511">
        <v>0</v>
      </c>
      <c r="RTR114" s="511">
        <v>0</v>
      </c>
      <c r="RTS114" s="511">
        <v>0</v>
      </c>
      <c r="RTT114" s="511">
        <v>0</v>
      </c>
      <c r="RTU114" s="511">
        <v>0</v>
      </c>
      <c r="RTV114" s="511">
        <v>0</v>
      </c>
      <c r="RTW114" s="511">
        <v>0</v>
      </c>
      <c r="RTX114" s="511">
        <v>0</v>
      </c>
      <c r="RTY114" s="511">
        <v>0</v>
      </c>
      <c r="RTZ114" s="511">
        <v>0</v>
      </c>
      <c r="RUA114" s="511">
        <v>0</v>
      </c>
      <c r="RUB114" s="511">
        <v>0</v>
      </c>
      <c r="RUC114" s="511">
        <v>0</v>
      </c>
      <c r="RUD114" s="511">
        <v>0</v>
      </c>
      <c r="RUE114" s="511">
        <v>0</v>
      </c>
      <c r="RUF114" s="511">
        <v>0</v>
      </c>
      <c r="RUG114" s="511">
        <v>0</v>
      </c>
      <c r="RUH114" s="511">
        <v>0</v>
      </c>
      <c r="RUI114" s="511">
        <v>0</v>
      </c>
      <c r="RUJ114" s="511">
        <v>0</v>
      </c>
      <c r="RUK114" s="511">
        <v>0</v>
      </c>
      <c r="RUL114" s="511">
        <v>0</v>
      </c>
      <c r="RUM114" s="511">
        <v>0</v>
      </c>
      <c r="RUN114" s="511">
        <v>0</v>
      </c>
      <c r="RUO114" s="511">
        <v>0</v>
      </c>
      <c r="RUP114" s="511">
        <v>0</v>
      </c>
      <c r="RUQ114" s="511">
        <v>0</v>
      </c>
      <c r="RUR114" s="511">
        <v>0</v>
      </c>
      <c r="RUS114" s="511">
        <v>0</v>
      </c>
      <c r="RUT114" s="511">
        <v>0</v>
      </c>
      <c r="RUU114" s="511">
        <v>0</v>
      </c>
      <c r="RUV114" s="511">
        <v>0</v>
      </c>
      <c r="RUW114" s="511">
        <v>0</v>
      </c>
      <c r="RUX114" s="511">
        <v>0</v>
      </c>
      <c r="RUY114" s="511">
        <v>0</v>
      </c>
      <c r="RUZ114" s="511">
        <v>0</v>
      </c>
      <c r="RVA114" s="511">
        <v>0</v>
      </c>
      <c r="RVB114" s="511">
        <v>0</v>
      </c>
      <c r="RVC114" s="511">
        <v>0</v>
      </c>
      <c r="RVD114" s="511">
        <v>0</v>
      </c>
      <c r="RVE114" s="511">
        <v>0</v>
      </c>
      <c r="RVF114" s="511">
        <v>0</v>
      </c>
      <c r="RVG114" s="511">
        <v>0</v>
      </c>
      <c r="RVH114" s="511">
        <v>0</v>
      </c>
      <c r="RVI114" s="511">
        <v>0</v>
      </c>
      <c r="RVJ114" s="511">
        <v>0</v>
      </c>
      <c r="RVK114" s="511">
        <v>0</v>
      </c>
      <c r="RVL114" s="511">
        <v>0</v>
      </c>
      <c r="RVM114" s="511">
        <v>0</v>
      </c>
      <c r="RVN114" s="511">
        <v>0</v>
      </c>
      <c r="RVO114" s="511">
        <v>0</v>
      </c>
      <c r="RVP114" s="511">
        <v>0</v>
      </c>
      <c r="RVQ114" s="511">
        <v>0</v>
      </c>
      <c r="RVR114" s="511">
        <v>0</v>
      </c>
      <c r="RVS114" s="511">
        <v>0</v>
      </c>
      <c r="RVT114" s="511">
        <v>0</v>
      </c>
      <c r="RVU114" s="511">
        <v>0</v>
      </c>
      <c r="RVV114" s="511">
        <v>0</v>
      </c>
      <c r="RVW114" s="511">
        <v>0</v>
      </c>
      <c r="RVX114" s="511">
        <v>0</v>
      </c>
      <c r="RVY114" s="511">
        <v>0</v>
      </c>
      <c r="RVZ114" s="511">
        <v>0</v>
      </c>
      <c r="RWA114" s="511">
        <v>0</v>
      </c>
      <c r="RWB114" s="511">
        <v>0</v>
      </c>
      <c r="RWC114" s="511">
        <v>0</v>
      </c>
      <c r="RWD114" s="511">
        <v>0</v>
      </c>
      <c r="RWE114" s="511">
        <v>0</v>
      </c>
      <c r="RWF114" s="511">
        <v>0</v>
      </c>
      <c r="RWG114" s="511">
        <v>0</v>
      </c>
      <c r="RWH114" s="511">
        <v>0</v>
      </c>
      <c r="RWI114" s="511">
        <v>0</v>
      </c>
      <c r="RWJ114" s="511">
        <v>0</v>
      </c>
      <c r="RWK114" s="511">
        <v>0</v>
      </c>
      <c r="RWL114" s="511">
        <v>0</v>
      </c>
      <c r="RWM114" s="511">
        <v>0</v>
      </c>
      <c r="RWN114" s="511">
        <v>0</v>
      </c>
      <c r="RWO114" s="511">
        <v>0</v>
      </c>
      <c r="RWP114" s="511">
        <v>0</v>
      </c>
      <c r="RWQ114" s="511">
        <v>0</v>
      </c>
      <c r="RWR114" s="511">
        <v>0</v>
      </c>
      <c r="RWS114" s="511">
        <v>0</v>
      </c>
      <c r="RWT114" s="511">
        <v>0</v>
      </c>
      <c r="RWU114" s="511">
        <v>0</v>
      </c>
      <c r="RWV114" s="511">
        <v>0</v>
      </c>
      <c r="RWW114" s="511">
        <v>0</v>
      </c>
      <c r="RWX114" s="511">
        <v>0</v>
      </c>
      <c r="RWY114" s="511">
        <v>0</v>
      </c>
      <c r="RWZ114" s="511">
        <v>0</v>
      </c>
      <c r="RXA114" s="511">
        <v>0</v>
      </c>
      <c r="RXB114" s="511">
        <v>0</v>
      </c>
      <c r="RXC114" s="511">
        <v>0</v>
      </c>
      <c r="RXD114" s="511">
        <v>0</v>
      </c>
      <c r="RXE114" s="511">
        <v>0</v>
      </c>
      <c r="RXF114" s="511">
        <v>0</v>
      </c>
      <c r="RXG114" s="511">
        <v>0</v>
      </c>
      <c r="RXH114" s="511">
        <v>0</v>
      </c>
      <c r="RXI114" s="511">
        <v>0</v>
      </c>
      <c r="RXJ114" s="511">
        <v>0</v>
      </c>
      <c r="RXK114" s="511">
        <v>0</v>
      </c>
      <c r="RXL114" s="511">
        <v>0</v>
      </c>
      <c r="RXM114" s="511">
        <v>0</v>
      </c>
      <c r="RXN114" s="511">
        <v>0</v>
      </c>
      <c r="RXO114" s="511">
        <v>0</v>
      </c>
      <c r="RXP114" s="511">
        <v>0</v>
      </c>
      <c r="RXQ114" s="511">
        <v>0</v>
      </c>
      <c r="RXR114" s="511">
        <v>0</v>
      </c>
      <c r="RXS114" s="511">
        <v>0</v>
      </c>
      <c r="RXT114" s="511">
        <v>0</v>
      </c>
      <c r="RXU114" s="511">
        <v>0</v>
      </c>
      <c r="RXV114" s="511">
        <v>0</v>
      </c>
      <c r="RXW114" s="511">
        <v>0</v>
      </c>
      <c r="RXX114" s="511">
        <v>0</v>
      </c>
      <c r="RXY114" s="511">
        <v>0</v>
      </c>
      <c r="RXZ114" s="511">
        <v>0</v>
      </c>
      <c r="RYA114" s="511">
        <v>0</v>
      </c>
      <c r="RYB114" s="511">
        <v>0</v>
      </c>
      <c r="RYC114" s="511">
        <v>0</v>
      </c>
      <c r="RYD114" s="511">
        <v>0</v>
      </c>
      <c r="RYE114" s="511">
        <v>0</v>
      </c>
      <c r="RYF114" s="511">
        <v>0</v>
      </c>
      <c r="RYG114" s="511">
        <v>0</v>
      </c>
      <c r="RYH114" s="511">
        <v>0</v>
      </c>
      <c r="RYI114" s="511">
        <v>0</v>
      </c>
      <c r="RYJ114" s="511">
        <v>0</v>
      </c>
      <c r="RYK114" s="511">
        <v>0</v>
      </c>
      <c r="RYL114" s="511">
        <v>0</v>
      </c>
      <c r="RYM114" s="511">
        <v>0</v>
      </c>
      <c r="RYN114" s="511">
        <v>0</v>
      </c>
      <c r="RYO114" s="511">
        <v>0</v>
      </c>
      <c r="RYP114" s="511">
        <v>0</v>
      </c>
      <c r="RYQ114" s="511">
        <v>0</v>
      </c>
      <c r="RYR114" s="511">
        <v>0</v>
      </c>
      <c r="RYS114" s="511">
        <v>0</v>
      </c>
      <c r="RYT114" s="511">
        <v>0</v>
      </c>
      <c r="RYU114" s="511">
        <v>0</v>
      </c>
      <c r="RYV114" s="511">
        <v>0</v>
      </c>
      <c r="RYW114" s="511">
        <v>0</v>
      </c>
      <c r="RYX114" s="511">
        <v>0</v>
      </c>
      <c r="RYY114" s="511">
        <v>0</v>
      </c>
      <c r="RYZ114" s="511">
        <v>0</v>
      </c>
      <c r="RZA114" s="511">
        <v>0</v>
      </c>
      <c r="RZB114" s="511">
        <v>0</v>
      </c>
      <c r="RZC114" s="511">
        <v>0</v>
      </c>
      <c r="RZD114" s="511">
        <v>0</v>
      </c>
      <c r="RZE114" s="511">
        <v>0</v>
      </c>
      <c r="RZF114" s="511">
        <v>0</v>
      </c>
      <c r="RZG114" s="511">
        <v>0</v>
      </c>
      <c r="RZH114" s="511">
        <v>0</v>
      </c>
      <c r="RZI114" s="511">
        <v>0</v>
      </c>
      <c r="RZJ114" s="511">
        <v>0</v>
      </c>
      <c r="RZK114" s="511">
        <v>0</v>
      </c>
      <c r="RZL114" s="511">
        <v>0</v>
      </c>
      <c r="RZM114" s="511">
        <v>0</v>
      </c>
      <c r="RZN114" s="511">
        <v>0</v>
      </c>
      <c r="RZO114" s="511">
        <v>0</v>
      </c>
      <c r="RZP114" s="511">
        <v>0</v>
      </c>
      <c r="RZQ114" s="511">
        <v>0</v>
      </c>
      <c r="RZR114" s="511">
        <v>0</v>
      </c>
      <c r="RZS114" s="511">
        <v>0</v>
      </c>
      <c r="RZT114" s="511">
        <v>0</v>
      </c>
      <c r="RZU114" s="511">
        <v>0</v>
      </c>
      <c r="RZV114" s="511">
        <v>0</v>
      </c>
      <c r="RZW114" s="511">
        <v>0</v>
      </c>
      <c r="RZX114" s="511">
        <v>0</v>
      </c>
      <c r="RZY114" s="511">
        <v>0</v>
      </c>
      <c r="RZZ114" s="511">
        <v>0</v>
      </c>
      <c r="SAA114" s="511">
        <v>0</v>
      </c>
      <c r="SAB114" s="511">
        <v>0</v>
      </c>
      <c r="SAC114" s="511">
        <v>0</v>
      </c>
      <c r="SAD114" s="511">
        <v>0</v>
      </c>
      <c r="SAE114" s="511">
        <v>0</v>
      </c>
      <c r="SAF114" s="511">
        <v>0</v>
      </c>
      <c r="SAG114" s="511">
        <v>0</v>
      </c>
      <c r="SAH114" s="511">
        <v>0</v>
      </c>
      <c r="SAI114" s="511">
        <v>0</v>
      </c>
      <c r="SAJ114" s="511">
        <v>0</v>
      </c>
      <c r="SAK114" s="511">
        <v>0</v>
      </c>
      <c r="SAL114" s="511">
        <v>0</v>
      </c>
      <c r="SAM114" s="511">
        <v>0</v>
      </c>
      <c r="SAN114" s="511">
        <v>0</v>
      </c>
      <c r="SAO114" s="511">
        <v>0</v>
      </c>
      <c r="SAP114" s="511">
        <v>0</v>
      </c>
      <c r="SAQ114" s="511">
        <v>0</v>
      </c>
      <c r="SAR114" s="511">
        <v>0</v>
      </c>
      <c r="SAS114" s="511">
        <v>0</v>
      </c>
      <c r="SAT114" s="511">
        <v>0</v>
      </c>
      <c r="SAU114" s="511">
        <v>0</v>
      </c>
      <c r="SAV114" s="511">
        <v>0</v>
      </c>
      <c r="SAW114" s="511">
        <v>0</v>
      </c>
      <c r="SAX114" s="511">
        <v>0</v>
      </c>
      <c r="SAY114" s="511">
        <v>0</v>
      </c>
      <c r="SAZ114" s="511">
        <v>0</v>
      </c>
      <c r="SBA114" s="511">
        <v>0</v>
      </c>
      <c r="SBB114" s="511">
        <v>0</v>
      </c>
      <c r="SBC114" s="511">
        <v>0</v>
      </c>
      <c r="SBD114" s="511">
        <v>0</v>
      </c>
      <c r="SBE114" s="511">
        <v>0</v>
      </c>
      <c r="SBF114" s="511">
        <v>0</v>
      </c>
      <c r="SBG114" s="511">
        <v>0</v>
      </c>
      <c r="SBH114" s="511">
        <v>0</v>
      </c>
      <c r="SBI114" s="511">
        <v>0</v>
      </c>
      <c r="SBJ114" s="511">
        <v>0</v>
      </c>
      <c r="SBK114" s="511">
        <v>0</v>
      </c>
      <c r="SBL114" s="511">
        <v>0</v>
      </c>
      <c r="SBM114" s="511">
        <v>0</v>
      </c>
      <c r="SBN114" s="511">
        <v>0</v>
      </c>
      <c r="SBO114" s="511">
        <v>0</v>
      </c>
      <c r="SBP114" s="511">
        <v>0</v>
      </c>
      <c r="SBQ114" s="511">
        <v>0</v>
      </c>
      <c r="SBR114" s="511">
        <v>0</v>
      </c>
      <c r="SBS114" s="511">
        <v>0</v>
      </c>
      <c r="SBT114" s="511">
        <v>0</v>
      </c>
      <c r="SBU114" s="511">
        <v>0</v>
      </c>
      <c r="SBV114" s="511">
        <v>0</v>
      </c>
      <c r="SBW114" s="511">
        <v>0</v>
      </c>
      <c r="SBX114" s="511">
        <v>0</v>
      </c>
      <c r="SBY114" s="511">
        <v>0</v>
      </c>
      <c r="SBZ114" s="511">
        <v>0</v>
      </c>
      <c r="SCA114" s="511">
        <v>0</v>
      </c>
      <c r="SCB114" s="511">
        <v>0</v>
      </c>
      <c r="SCC114" s="511">
        <v>0</v>
      </c>
      <c r="SCD114" s="511">
        <v>0</v>
      </c>
      <c r="SCE114" s="511">
        <v>0</v>
      </c>
      <c r="SCF114" s="511">
        <v>0</v>
      </c>
      <c r="SCG114" s="511">
        <v>0</v>
      </c>
      <c r="SCH114" s="511">
        <v>0</v>
      </c>
      <c r="SCI114" s="511">
        <v>0</v>
      </c>
      <c r="SCJ114" s="511">
        <v>0</v>
      </c>
      <c r="SCK114" s="511">
        <v>0</v>
      </c>
      <c r="SCL114" s="511">
        <v>0</v>
      </c>
      <c r="SCM114" s="511">
        <v>0</v>
      </c>
      <c r="SCN114" s="511">
        <v>0</v>
      </c>
      <c r="SCO114" s="511">
        <v>0</v>
      </c>
      <c r="SCP114" s="511">
        <v>0</v>
      </c>
      <c r="SCQ114" s="511">
        <v>0</v>
      </c>
      <c r="SCR114" s="511">
        <v>0</v>
      </c>
      <c r="SCS114" s="511">
        <v>0</v>
      </c>
      <c r="SCT114" s="511">
        <v>0</v>
      </c>
      <c r="SCU114" s="511">
        <v>0</v>
      </c>
      <c r="SCV114" s="511">
        <v>0</v>
      </c>
      <c r="SCW114" s="511">
        <v>0</v>
      </c>
      <c r="SCX114" s="511">
        <v>0</v>
      </c>
      <c r="SCY114" s="511">
        <v>0</v>
      </c>
      <c r="SCZ114" s="511">
        <v>0</v>
      </c>
      <c r="SDA114" s="511">
        <v>0</v>
      </c>
      <c r="SDB114" s="511">
        <v>0</v>
      </c>
      <c r="SDC114" s="511">
        <v>0</v>
      </c>
      <c r="SDD114" s="511">
        <v>0</v>
      </c>
      <c r="SDE114" s="511">
        <v>0</v>
      </c>
      <c r="SDF114" s="511">
        <v>0</v>
      </c>
      <c r="SDG114" s="511">
        <v>0</v>
      </c>
      <c r="SDH114" s="511">
        <v>0</v>
      </c>
      <c r="SDI114" s="511">
        <v>0</v>
      </c>
      <c r="SDJ114" s="511">
        <v>0</v>
      </c>
      <c r="SDK114" s="511">
        <v>0</v>
      </c>
      <c r="SDL114" s="511">
        <v>0</v>
      </c>
      <c r="SDM114" s="511">
        <v>0</v>
      </c>
      <c r="SDN114" s="511">
        <v>0</v>
      </c>
      <c r="SDO114" s="511">
        <v>0</v>
      </c>
      <c r="SDP114" s="511">
        <v>0</v>
      </c>
      <c r="SDQ114" s="511">
        <v>0</v>
      </c>
      <c r="SDR114" s="511">
        <v>0</v>
      </c>
      <c r="SDS114" s="511">
        <v>0</v>
      </c>
      <c r="SDT114" s="511">
        <v>0</v>
      </c>
      <c r="SDU114" s="511">
        <v>0</v>
      </c>
      <c r="SDV114" s="511">
        <v>0</v>
      </c>
      <c r="SDW114" s="511">
        <v>0</v>
      </c>
      <c r="SDX114" s="511">
        <v>0</v>
      </c>
      <c r="SDY114" s="511">
        <v>0</v>
      </c>
      <c r="SDZ114" s="511">
        <v>0</v>
      </c>
      <c r="SEA114" s="511">
        <v>0</v>
      </c>
      <c r="SEB114" s="511">
        <v>0</v>
      </c>
      <c r="SEC114" s="511">
        <v>0</v>
      </c>
      <c r="SED114" s="511">
        <v>0</v>
      </c>
      <c r="SEE114" s="511">
        <v>0</v>
      </c>
      <c r="SEF114" s="511">
        <v>0</v>
      </c>
      <c r="SEG114" s="511">
        <v>0</v>
      </c>
      <c r="SEH114" s="511">
        <v>0</v>
      </c>
      <c r="SEI114" s="511">
        <v>0</v>
      </c>
      <c r="SEJ114" s="511">
        <v>0</v>
      </c>
      <c r="SEK114" s="511">
        <v>0</v>
      </c>
      <c r="SEL114" s="511">
        <v>0</v>
      </c>
      <c r="SEM114" s="511">
        <v>0</v>
      </c>
      <c r="SEN114" s="511">
        <v>0</v>
      </c>
      <c r="SEO114" s="511">
        <v>0</v>
      </c>
      <c r="SEP114" s="511">
        <v>0</v>
      </c>
      <c r="SEQ114" s="511">
        <v>0</v>
      </c>
      <c r="SER114" s="511">
        <v>0</v>
      </c>
      <c r="SES114" s="511">
        <v>0</v>
      </c>
      <c r="SET114" s="511">
        <v>0</v>
      </c>
      <c r="SEU114" s="511">
        <v>0</v>
      </c>
      <c r="SEV114" s="511">
        <v>0</v>
      </c>
      <c r="SEW114" s="511">
        <v>0</v>
      </c>
      <c r="SEX114" s="511">
        <v>0</v>
      </c>
      <c r="SEY114" s="511">
        <v>0</v>
      </c>
      <c r="SEZ114" s="511">
        <v>0</v>
      </c>
      <c r="SFA114" s="511">
        <v>0</v>
      </c>
      <c r="SFB114" s="511">
        <v>0</v>
      </c>
      <c r="SFC114" s="511">
        <v>0</v>
      </c>
      <c r="SFD114" s="511">
        <v>0</v>
      </c>
      <c r="SFE114" s="511">
        <v>0</v>
      </c>
      <c r="SFF114" s="511">
        <v>0</v>
      </c>
      <c r="SFG114" s="511">
        <v>0</v>
      </c>
      <c r="SFH114" s="511">
        <v>0</v>
      </c>
      <c r="SFI114" s="511">
        <v>0</v>
      </c>
      <c r="SFJ114" s="511">
        <v>0</v>
      </c>
      <c r="SFK114" s="511">
        <v>0</v>
      </c>
      <c r="SFL114" s="511">
        <v>0</v>
      </c>
      <c r="SFM114" s="511">
        <v>0</v>
      </c>
      <c r="SFN114" s="511">
        <v>0</v>
      </c>
      <c r="SFO114" s="511">
        <v>0</v>
      </c>
      <c r="SFP114" s="511">
        <v>0</v>
      </c>
      <c r="SFQ114" s="511">
        <v>0</v>
      </c>
      <c r="SFR114" s="511">
        <v>0</v>
      </c>
      <c r="SFS114" s="511">
        <v>0</v>
      </c>
      <c r="SFT114" s="511">
        <v>0</v>
      </c>
      <c r="SFU114" s="511">
        <v>0</v>
      </c>
      <c r="SFV114" s="511">
        <v>0</v>
      </c>
      <c r="SFW114" s="511">
        <v>0</v>
      </c>
      <c r="SFX114" s="511">
        <v>0</v>
      </c>
      <c r="SFY114" s="511">
        <v>0</v>
      </c>
      <c r="SFZ114" s="511">
        <v>0</v>
      </c>
      <c r="SGA114" s="511">
        <v>0</v>
      </c>
      <c r="SGB114" s="511">
        <v>0</v>
      </c>
      <c r="SGC114" s="511">
        <v>0</v>
      </c>
      <c r="SGD114" s="511">
        <v>0</v>
      </c>
      <c r="SGE114" s="511">
        <v>0</v>
      </c>
      <c r="SGF114" s="511">
        <v>0</v>
      </c>
      <c r="SGG114" s="511">
        <v>0</v>
      </c>
      <c r="SGH114" s="511">
        <v>0</v>
      </c>
      <c r="SGI114" s="511">
        <v>0</v>
      </c>
      <c r="SGJ114" s="511">
        <v>0</v>
      </c>
      <c r="SGK114" s="511">
        <v>0</v>
      </c>
      <c r="SGL114" s="511">
        <v>0</v>
      </c>
      <c r="SGM114" s="511">
        <v>0</v>
      </c>
      <c r="SGN114" s="511">
        <v>0</v>
      </c>
      <c r="SGO114" s="511">
        <v>0</v>
      </c>
      <c r="SGP114" s="511">
        <v>0</v>
      </c>
      <c r="SGQ114" s="511">
        <v>0</v>
      </c>
      <c r="SGR114" s="511">
        <v>0</v>
      </c>
      <c r="SGS114" s="511">
        <v>0</v>
      </c>
      <c r="SGT114" s="511">
        <v>0</v>
      </c>
      <c r="SGU114" s="511">
        <v>0</v>
      </c>
      <c r="SGV114" s="511">
        <v>0</v>
      </c>
      <c r="SGW114" s="511">
        <v>0</v>
      </c>
      <c r="SGX114" s="511">
        <v>0</v>
      </c>
      <c r="SGY114" s="511">
        <v>0</v>
      </c>
      <c r="SGZ114" s="511">
        <v>0</v>
      </c>
      <c r="SHA114" s="511">
        <v>0</v>
      </c>
      <c r="SHB114" s="511">
        <v>0</v>
      </c>
      <c r="SHC114" s="511">
        <v>0</v>
      </c>
      <c r="SHD114" s="511">
        <v>0</v>
      </c>
      <c r="SHE114" s="511">
        <v>0</v>
      </c>
      <c r="SHF114" s="511">
        <v>0</v>
      </c>
      <c r="SHG114" s="511">
        <v>0</v>
      </c>
      <c r="SHH114" s="511">
        <v>0</v>
      </c>
      <c r="SHI114" s="511">
        <v>0</v>
      </c>
      <c r="SHJ114" s="511">
        <v>0</v>
      </c>
      <c r="SHK114" s="511">
        <v>0</v>
      </c>
      <c r="SHL114" s="511">
        <v>0</v>
      </c>
      <c r="SHM114" s="511">
        <v>0</v>
      </c>
      <c r="SHN114" s="511">
        <v>0</v>
      </c>
      <c r="SHO114" s="511">
        <v>0</v>
      </c>
      <c r="SHP114" s="511">
        <v>0</v>
      </c>
      <c r="SHQ114" s="511">
        <v>0</v>
      </c>
      <c r="SHR114" s="511">
        <v>0</v>
      </c>
      <c r="SHS114" s="511">
        <v>0</v>
      </c>
      <c r="SHT114" s="511">
        <v>0</v>
      </c>
      <c r="SHU114" s="511">
        <v>0</v>
      </c>
      <c r="SHV114" s="511">
        <v>0</v>
      </c>
      <c r="SHW114" s="511">
        <v>0</v>
      </c>
      <c r="SHX114" s="511">
        <v>0</v>
      </c>
      <c r="SHY114" s="511">
        <v>0</v>
      </c>
      <c r="SHZ114" s="511">
        <v>0</v>
      </c>
      <c r="SIA114" s="511">
        <v>0</v>
      </c>
      <c r="SIB114" s="511">
        <v>0</v>
      </c>
      <c r="SIC114" s="511">
        <v>0</v>
      </c>
      <c r="SID114" s="511">
        <v>0</v>
      </c>
      <c r="SIE114" s="511">
        <v>0</v>
      </c>
      <c r="SIF114" s="511">
        <v>0</v>
      </c>
      <c r="SIG114" s="511">
        <v>0</v>
      </c>
      <c r="SIH114" s="511">
        <v>0</v>
      </c>
      <c r="SII114" s="511">
        <v>0</v>
      </c>
      <c r="SIJ114" s="511">
        <v>0</v>
      </c>
      <c r="SIK114" s="511">
        <v>0</v>
      </c>
      <c r="SIL114" s="511">
        <v>0</v>
      </c>
      <c r="SIM114" s="511">
        <v>0</v>
      </c>
      <c r="SIN114" s="511">
        <v>0</v>
      </c>
      <c r="SIO114" s="511">
        <v>0</v>
      </c>
      <c r="SIP114" s="511">
        <v>0</v>
      </c>
      <c r="SIQ114" s="511">
        <v>0</v>
      </c>
      <c r="SIR114" s="511">
        <v>0</v>
      </c>
      <c r="SIS114" s="511">
        <v>0</v>
      </c>
      <c r="SIT114" s="511">
        <v>0</v>
      </c>
      <c r="SIU114" s="511">
        <v>0</v>
      </c>
      <c r="SIV114" s="511">
        <v>0</v>
      </c>
      <c r="SIW114" s="511">
        <v>0</v>
      </c>
      <c r="SIX114" s="511">
        <v>0</v>
      </c>
      <c r="SIY114" s="511">
        <v>0</v>
      </c>
      <c r="SIZ114" s="511">
        <v>0</v>
      </c>
      <c r="SJA114" s="511">
        <v>0</v>
      </c>
      <c r="SJB114" s="511">
        <v>0</v>
      </c>
      <c r="SJC114" s="511">
        <v>0</v>
      </c>
      <c r="SJD114" s="511">
        <v>0</v>
      </c>
      <c r="SJE114" s="511">
        <v>0</v>
      </c>
      <c r="SJF114" s="511">
        <v>0</v>
      </c>
      <c r="SJG114" s="511">
        <v>0</v>
      </c>
      <c r="SJH114" s="511">
        <v>0</v>
      </c>
      <c r="SJI114" s="511">
        <v>0</v>
      </c>
      <c r="SJJ114" s="511">
        <v>0</v>
      </c>
      <c r="SJK114" s="511">
        <v>0</v>
      </c>
      <c r="SJL114" s="511">
        <v>0</v>
      </c>
      <c r="SJM114" s="511">
        <v>0</v>
      </c>
      <c r="SJN114" s="511">
        <v>0</v>
      </c>
      <c r="SJO114" s="511">
        <v>0</v>
      </c>
      <c r="SJP114" s="511">
        <v>0</v>
      </c>
      <c r="SJQ114" s="511">
        <v>0</v>
      </c>
      <c r="SJR114" s="511">
        <v>0</v>
      </c>
      <c r="SJS114" s="511">
        <v>0</v>
      </c>
      <c r="SJT114" s="511">
        <v>0</v>
      </c>
      <c r="SJU114" s="511">
        <v>0</v>
      </c>
      <c r="SJV114" s="511">
        <v>0</v>
      </c>
      <c r="SJW114" s="511">
        <v>0</v>
      </c>
      <c r="SJX114" s="511">
        <v>0</v>
      </c>
      <c r="SJY114" s="511">
        <v>0</v>
      </c>
      <c r="SJZ114" s="511">
        <v>0</v>
      </c>
      <c r="SKA114" s="511">
        <v>0</v>
      </c>
      <c r="SKB114" s="511">
        <v>0</v>
      </c>
      <c r="SKC114" s="511">
        <v>0</v>
      </c>
      <c r="SKD114" s="511">
        <v>0</v>
      </c>
      <c r="SKE114" s="511">
        <v>0</v>
      </c>
      <c r="SKF114" s="511">
        <v>0</v>
      </c>
      <c r="SKG114" s="511">
        <v>0</v>
      </c>
      <c r="SKH114" s="511">
        <v>0</v>
      </c>
      <c r="SKI114" s="511">
        <v>0</v>
      </c>
      <c r="SKJ114" s="511">
        <v>0</v>
      </c>
      <c r="SKK114" s="511">
        <v>0</v>
      </c>
      <c r="SKL114" s="511">
        <v>0</v>
      </c>
      <c r="SKM114" s="511">
        <v>0</v>
      </c>
      <c r="SKN114" s="511">
        <v>0</v>
      </c>
      <c r="SKO114" s="511">
        <v>0</v>
      </c>
      <c r="SKP114" s="511">
        <v>0</v>
      </c>
      <c r="SKQ114" s="511">
        <v>0</v>
      </c>
      <c r="SKR114" s="511">
        <v>0</v>
      </c>
      <c r="SKS114" s="511">
        <v>0</v>
      </c>
      <c r="SKT114" s="511">
        <v>0</v>
      </c>
      <c r="SKU114" s="511">
        <v>0</v>
      </c>
      <c r="SKV114" s="511">
        <v>0</v>
      </c>
      <c r="SKW114" s="511">
        <v>0</v>
      </c>
      <c r="SKX114" s="511">
        <v>0</v>
      </c>
      <c r="SKY114" s="511">
        <v>0</v>
      </c>
      <c r="SKZ114" s="511">
        <v>0</v>
      </c>
      <c r="SLA114" s="511">
        <v>0</v>
      </c>
      <c r="SLB114" s="511">
        <v>0</v>
      </c>
      <c r="SLC114" s="511">
        <v>0</v>
      </c>
      <c r="SLD114" s="511">
        <v>0</v>
      </c>
      <c r="SLE114" s="511">
        <v>0</v>
      </c>
      <c r="SLF114" s="511">
        <v>0</v>
      </c>
      <c r="SLG114" s="511">
        <v>0</v>
      </c>
      <c r="SLH114" s="511">
        <v>0</v>
      </c>
      <c r="SLI114" s="511">
        <v>0</v>
      </c>
      <c r="SLJ114" s="511">
        <v>0</v>
      </c>
      <c r="SLK114" s="511">
        <v>0</v>
      </c>
      <c r="SLL114" s="511">
        <v>0</v>
      </c>
      <c r="SLM114" s="511">
        <v>0</v>
      </c>
      <c r="SLN114" s="511">
        <v>0</v>
      </c>
      <c r="SLO114" s="511">
        <v>0</v>
      </c>
      <c r="SLP114" s="511">
        <v>0</v>
      </c>
      <c r="SLQ114" s="511">
        <v>0</v>
      </c>
      <c r="SLR114" s="511">
        <v>0</v>
      </c>
      <c r="SLS114" s="511">
        <v>0</v>
      </c>
      <c r="SLT114" s="511">
        <v>0</v>
      </c>
      <c r="SLU114" s="511">
        <v>0</v>
      </c>
      <c r="SLV114" s="511">
        <v>0</v>
      </c>
      <c r="SLW114" s="511">
        <v>0</v>
      </c>
      <c r="SLX114" s="511">
        <v>0</v>
      </c>
      <c r="SLY114" s="511">
        <v>0</v>
      </c>
      <c r="SLZ114" s="511">
        <v>0</v>
      </c>
      <c r="SMA114" s="511">
        <v>0</v>
      </c>
      <c r="SMB114" s="511">
        <v>0</v>
      </c>
      <c r="SMC114" s="511">
        <v>0</v>
      </c>
      <c r="SMD114" s="511">
        <v>0</v>
      </c>
      <c r="SME114" s="511">
        <v>0</v>
      </c>
      <c r="SMF114" s="511">
        <v>0</v>
      </c>
      <c r="SMG114" s="511">
        <v>0</v>
      </c>
      <c r="SMH114" s="511">
        <v>0</v>
      </c>
      <c r="SMI114" s="511">
        <v>0</v>
      </c>
      <c r="SMJ114" s="511">
        <v>0</v>
      </c>
      <c r="SMK114" s="511">
        <v>0</v>
      </c>
      <c r="SML114" s="511">
        <v>0</v>
      </c>
      <c r="SMM114" s="511">
        <v>0</v>
      </c>
      <c r="SMN114" s="511">
        <v>0</v>
      </c>
      <c r="SMO114" s="511">
        <v>0</v>
      </c>
      <c r="SMP114" s="511">
        <v>0</v>
      </c>
      <c r="SMQ114" s="511">
        <v>0</v>
      </c>
      <c r="SMR114" s="511">
        <v>0</v>
      </c>
      <c r="SMS114" s="511">
        <v>0</v>
      </c>
      <c r="SMT114" s="511">
        <v>0</v>
      </c>
      <c r="SMU114" s="511">
        <v>0</v>
      </c>
      <c r="SMV114" s="511">
        <v>0</v>
      </c>
      <c r="SMW114" s="511">
        <v>0</v>
      </c>
      <c r="SMX114" s="511">
        <v>0</v>
      </c>
      <c r="SMY114" s="511">
        <v>0</v>
      </c>
      <c r="SMZ114" s="511">
        <v>0</v>
      </c>
      <c r="SNA114" s="511">
        <v>0</v>
      </c>
      <c r="SNB114" s="511">
        <v>0</v>
      </c>
      <c r="SNC114" s="511">
        <v>0</v>
      </c>
      <c r="SND114" s="511">
        <v>0</v>
      </c>
      <c r="SNE114" s="511">
        <v>0</v>
      </c>
      <c r="SNF114" s="511">
        <v>0</v>
      </c>
      <c r="SNG114" s="511">
        <v>0</v>
      </c>
      <c r="SNH114" s="511">
        <v>0</v>
      </c>
      <c r="SNI114" s="511">
        <v>0</v>
      </c>
      <c r="SNJ114" s="511">
        <v>0</v>
      </c>
      <c r="SNK114" s="511">
        <v>0</v>
      </c>
      <c r="SNL114" s="511">
        <v>0</v>
      </c>
      <c r="SNM114" s="511">
        <v>0</v>
      </c>
      <c r="SNN114" s="511">
        <v>0</v>
      </c>
      <c r="SNO114" s="511">
        <v>0</v>
      </c>
      <c r="SNP114" s="511">
        <v>0</v>
      </c>
      <c r="SNQ114" s="511">
        <v>0</v>
      </c>
      <c r="SNR114" s="511">
        <v>0</v>
      </c>
      <c r="SNS114" s="511">
        <v>0</v>
      </c>
      <c r="SNT114" s="511">
        <v>0</v>
      </c>
      <c r="SNU114" s="511">
        <v>0</v>
      </c>
      <c r="SNV114" s="511">
        <v>0</v>
      </c>
      <c r="SNW114" s="511">
        <v>0</v>
      </c>
      <c r="SNX114" s="511">
        <v>0</v>
      </c>
      <c r="SNY114" s="511">
        <v>0</v>
      </c>
      <c r="SNZ114" s="511">
        <v>0</v>
      </c>
      <c r="SOA114" s="511">
        <v>0</v>
      </c>
      <c r="SOB114" s="511">
        <v>0</v>
      </c>
      <c r="SOC114" s="511">
        <v>0</v>
      </c>
      <c r="SOD114" s="511">
        <v>0</v>
      </c>
      <c r="SOE114" s="511">
        <v>0</v>
      </c>
      <c r="SOF114" s="511">
        <v>0</v>
      </c>
      <c r="SOG114" s="511">
        <v>0</v>
      </c>
      <c r="SOH114" s="511">
        <v>0</v>
      </c>
      <c r="SOI114" s="511">
        <v>0</v>
      </c>
      <c r="SOJ114" s="511">
        <v>0</v>
      </c>
      <c r="SOK114" s="511">
        <v>0</v>
      </c>
      <c r="SOL114" s="511">
        <v>0</v>
      </c>
      <c r="SOM114" s="511">
        <v>0</v>
      </c>
      <c r="SON114" s="511">
        <v>0</v>
      </c>
      <c r="SOO114" s="511">
        <v>0</v>
      </c>
      <c r="SOP114" s="511">
        <v>0</v>
      </c>
      <c r="SOQ114" s="511">
        <v>0</v>
      </c>
      <c r="SOR114" s="511">
        <v>0</v>
      </c>
      <c r="SOS114" s="511">
        <v>0</v>
      </c>
      <c r="SOT114" s="511">
        <v>0</v>
      </c>
      <c r="SOU114" s="511">
        <v>0</v>
      </c>
      <c r="SOV114" s="511">
        <v>0</v>
      </c>
      <c r="SOW114" s="511">
        <v>0</v>
      </c>
      <c r="SOX114" s="511">
        <v>0</v>
      </c>
      <c r="SOY114" s="511">
        <v>0</v>
      </c>
      <c r="SOZ114" s="511">
        <v>0</v>
      </c>
      <c r="SPA114" s="511">
        <v>0</v>
      </c>
      <c r="SPB114" s="511">
        <v>0</v>
      </c>
      <c r="SPC114" s="511">
        <v>0</v>
      </c>
      <c r="SPD114" s="511">
        <v>0</v>
      </c>
      <c r="SPE114" s="511">
        <v>0</v>
      </c>
      <c r="SPF114" s="511">
        <v>0</v>
      </c>
      <c r="SPG114" s="511">
        <v>0</v>
      </c>
      <c r="SPH114" s="511">
        <v>0</v>
      </c>
      <c r="SPI114" s="511">
        <v>0</v>
      </c>
      <c r="SPJ114" s="511">
        <v>0</v>
      </c>
      <c r="SPK114" s="511">
        <v>0</v>
      </c>
      <c r="SPL114" s="511">
        <v>0</v>
      </c>
      <c r="SPM114" s="511">
        <v>0</v>
      </c>
      <c r="SPN114" s="511">
        <v>0</v>
      </c>
      <c r="SPO114" s="511">
        <v>0</v>
      </c>
      <c r="SPP114" s="511">
        <v>0</v>
      </c>
      <c r="SPQ114" s="511">
        <v>0</v>
      </c>
      <c r="SPR114" s="511">
        <v>0</v>
      </c>
      <c r="SPS114" s="511">
        <v>0</v>
      </c>
      <c r="SPT114" s="511">
        <v>0</v>
      </c>
      <c r="SPU114" s="511">
        <v>0</v>
      </c>
      <c r="SPV114" s="511">
        <v>0</v>
      </c>
      <c r="SPW114" s="511">
        <v>0</v>
      </c>
      <c r="SPX114" s="511">
        <v>0</v>
      </c>
      <c r="SPY114" s="511">
        <v>0</v>
      </c>
      <c r="SPZ114" s="511">
        <v>0</v>
      </c>
      <c r="SQA114" s="511">
        <v>0</v>
      </c>
      <c r="SQB114" s="511">
        <v>0</v>
      </c>
      <c r="SQC114" s="511">
        <v>0</v>
      </c>
      <c r="SQD114" s="511">
        <v>0</v>
      </c>
      <c r="SQE114" s="511">
        <v>0</v>
      </c>
      <c r="SQF114" s="511">
        <v>0</v>
      </c>
      <c r="SQG114" s="511">
        <v>0</v>
      </c>
      <c r="SQH114" s="511">
        <v>0</v>
      </c>
      <c r="SQI114" s="511">
        <v>0</v>
      </c>
      <c r="SQJ114" s="511">
        <v>0</v>
      </c>
      <c r="SQK114" s="511">
        <v>0</v>
      </c>
      <c r="SQL114" s="511">
        <v>0</v>
      </c>
      <c r="SQM114" s="511">
        <v>0</v>
      </c>
      <c r="SQN114" s="511">
        <v>0</v>
      </c>
      <c r="SQO114" s="511">
        <v>0</v>
      </c>
      <c r="SQP114" s="511">
        <v>0</v>
      </c>
      <c r="SQQ114" s="511">
        <v>0</v>
      </c>
      <c r="SQR114" s="511">
        <v>0</v>
      </c>
      <c r="SQS114" s="511">
        <v>0</v>
      </c>
      <c r="SQT114" s="511">
        <v>0</v>
      </c>
      <c r="SQU114" s="511">
        <v>0</v>
      </c>
      <c r="SQV114" s="511">
        <v>0</v>
      </c>
      <c r="SQW114" s="511">
        <v>0</v>
      </c>
      <c r="SQX114" s="511">
        <v>0</v>
      </c>
      <c r="SQY114" s="511">
        <v>0</v>
      </c>
      <c r="SQZ114" s="511">
        <v>0</v>
      </c>
      <c r="SRA114" s="511">
        <v>0</v>
      </c>
      <c r="SRB114" s="511">
        <v>0</v>
      </c>
      <c r="SRC114" s="511">
        <v>0</v>
      </c>
      <c r="SRD114" s="511">
        <v>0</v>
      </c>
      <c r="SRE114" s="511">
        <v>0</v>
      </c>
      <c r="SRF114" s="511">
        <v>0</v>
      </c>
      <c r="SRG114" s="511">
        <v>0</v>
      </c>
      <c r="SRH114" s="511">
        <v>0</v>
      </c>
      <c r="SRI114" s="511">
        <v>0</v>
      </c>
      <c r="SRJ114" s="511">
        <v>0</v>
      </c>
      <c r="SRK114" s="511">
        <v>0</v>
      </c>
      <c r="SRL114" s="511">
        <v>0</v>
      </c>
      <c r="SRM114" s="511">
        <v>0</v>
      </c>
      <c r="SRN114" s="511">
        <v>0</v>
      </c>
      <c r="SRO114" s="511">
        <v>0</v>
      </c>
      <c r="SRP114" s="511">
        <v>0</v>
      </c>
      <c r="SRQ114" s="511">
        <v>0</v>
      </c>
      <c r="SRR114" s="511">
        <v>0</v>
      </c>
      <c r="SRS114" s="511">
        <v>0</v>
      </c>
      <c r="SRT114" s="511">
        <v>0</v>
      </c>
      <c r="SRU114" s="511">
        <v>0</v>
      </c>
      <c r="SRV114" s="511">
        <v>0</v>
      </c>
      <c r="SRW114" s="511">
        <v>0</v>
      </c>
      <c r="SRX114" s="511">
        <v>0</v>
      </c>
      <c r="SRY114" s="511">
        <v>0</v>
      </c>
      <c r="SRZ114" s="511">
        <v>0</v>
      </c>
      <c r="SSA114" s="511">
        <v>0</v>
      </c>
      <c r="SSB114" s="511">
        <v>0</v>
      </c>
      <c r="SSC114" s="511">
        <v>0</v>
      </c>
      <c r="SSD114" s="511">
        <v>0</v>
      </c>
      <c r="SSE114" s="511">
        <v>0</v>
      </c>
      <c r="SSF114" s="511">
        <v>0</v>
      </c>
      <c r="SSG114" s="511">
        <v>0</v>
      </c>
      <c r="SSH114" s="511">
        <v>0</v>
      </c>
      <c r="SSI114" s="511">
        <v>0</v>
      </c>
      <c r="SSJ114" s="511">
        <v>0</v>
      </c>
      <c r="SSK114" s="511">
        <v>0</v>
      </c>
      <c r="SSL114" s="511">
        <v>0</v>
      </c>
      <c r="SSM114" s="511">
        <v>0</v>
      </c>
      <c r="SSN114" s="511">
        <v>0</v>
      </c>
      <c r="SSO114" s="511">
        <v>0</v>
      </c>
      <c r="SSP114" s="511">
        <v>0</v>
      </c>
      <c r="SSQ114" s="511">
        <v>0</v>
      </c>
      <c r="SSR114" s="511">
        <v>0</v>
      </c>
      <c r="SSS114" s="511">
        <v>0</v>
      </c>
      <c r="SST114" s="511">
        <v>0</v>
      </c>
      <c r="SSU114" s="511">
        <v>0</v>
      </c>
      <c r="SSV114" s="511">
        <v>0</v>
      </c>
      <c r="SSW114" s="511">
        <v>0</v>
      </c>
      <c r="SSX114" s="511">
        <v>0</v>
      </c>
      <c r="SSY114" s="511">
        <v>0</v>
      </c>
      <c r="SSZ114" s="511">
        <v>0</v>
      </c>
      <c r="STA114" s="511">
        <v>0</v>
      </c>
      <c r="STB114" s="511">
        <v>0</v>
      </c>
      <c r="STC114" s="511">
        <v>0</v>
      </c>
      <c r="STD114" s="511">
        <v>0</v>
      </c>
      <c r="STE114" s="511">
        <v>0</v>
      </c>
      <c r="STF114" s="511">
        <v>0</v>
      </c>
      <c r="STG114" s="511">
        <v>0</v>
      </c>
      <c r="STH114" s="511">
        <v>0</v>
      </c>
      <c r="STI114" s="511">
        <v>0</v>
      </c>
      <c r="STJ114" s="511">
        <v>0</v>
      </c>
      <c r="STK114" s="511">
        <v>0</v>
      </c>
      <c r="STL114" s="511">
        <v>0</v>
      </c>
      <c r="STM114" s="511">
        <v>0</v>
      </c>
      <c r="STN114" s="511">
        <v>0</v>
      </c>
      <c r="STO114" s="511">
        <v>0</v>
      </c>
      <c r="STP114" s="511">
        <v>0</v>
      </c>
      <c r="STQ114" s="511">
        <v>0</v>
      </c>
      <c r="STR114" s="511">
        <v>0</v>
      </c>
      <c r="STS114" s="511">
        <v>0</v>
      </c>
      <c r="STT114" s="511">
        <v>0</v>
      </c>
      <c r="STU114" s="511">
        <v>0</v>
      </c>
      <c r="STV114" s="511">
        <v>0</v>
      </c>
      <c r="STW114" s="511">
        <v>0</v>
      </c>
      <c r="STX114" s="511">
        <v>0</v>
      </c>
      <c r="STY114" s="511">
        <v>0</v>
      </c>
      <c r="STZ114" s="511">
        <v>0</v>
      </c>
      <c r="SUA114" s="511">
        <v>0</v>
      </c>
      <c r="SUB114" s="511">
        <v>0</v>
      </c>
      <c r="SUC114" s="511">
        <v>0</v>
      </c>
      <c r="SUD114" s="511">
        <v>0</v>
      </c>
      <c r="SUE114" s="511">
        <v>0</v>
      </c>
      <c r="SUF114" s="511">
        <v>0</v>
      </c>
      <c r="SUG114" s="511">
        <v>0</v>
      </c>
      <c r="SUH114" s="511">
        <v>0</v>
      </c>
      <c r="SUI114" s="511">
        <v>0</v>
      </c>
      <c r="SUJ114" s="511">
        <v>0</v>
      </c>
      <c r="SUK114" s="511">
        <v>0</v>
      </c>
      <c r="SUL114" s="511">
        <v>0</v>
      </c>
      <c r="SUM114" s="511">
        <v>0</v>
      </c>
      <c r="SUN114" s="511">
        <v>0</v>
      </c>
      <c r="SUO114" s="511">
        <v>0</v>
      </c>
      <c r="SUP114" s="511">
        <v>0</v>
      </c>
      <c r="SUQ114" s="511">
        <v>0</v>
      </c>
      <c r="SUR114" s="511">
        <v>0</v>
      </c>
      <c r="SUS114" s="511">
        <v>0</v>
      </c>
      <c r="SUT114" s="511">
        <v>0</v>
      </c>
      <c r="SUU114" s="511">
        <v>0</v>
      </c>
      <c r="SUV114" s="511">
        <v>0</v>
      </c>
      <c r="SUW114" s="511">
        <v>0</v>
      </c>
      <c r="SUX114" s="511">
        <v>0</v>
      </c>
      <c r="SUY114" s="511">
        <v>0</v>
      </c>
      <c r="SUZ114" s="511">
        <v>0</v>
      </c>
      <c r="SVA114" s="511">
        <v>0</v>
      </c>
      <c r="SVB114" s="511">
        <v>0</v>
      </c>
      <c r="SVC114" s="511">
        <v>0</v>
      </c>
      <c r="SVD114" s="511">
        <v>0</v>
      </c>
      <c r="SVE114" s="511">
        <v>0</v>
      </c>
      <c r="SVF114" s="511">
        <v>0</v>
      </c>
      <c r="SVG114" s="511">
        <v>0</v>
      </c>
      <c r="SVH114" s="511">
        <v>0</v>
      </c>
      <c r="SVI114" s="511">
        <v>0</v>
      </c>
      <c r="SVJ114" s="511">
        <v>0</v>
      </c>
      <c r="SVK114" s="511">
        <v>0</v>
      </c>
      <c r="SVL114" s="511">
        <v>0</v>
      </c>
      <c r="SVM114" s="511">
        <v>0</v>
      </c>
      <c r="SVN114" s="511">
        <v>0</v>
      </c>
      <c r="SVO114" s="511">
        <v>0</v>
      </c>
      <c r="SVP114" s="511">
        <v>0</v>
      </c>
      <c r="SVQ114" s="511">
        <v>0</v>
      </c>
      <c r="SVR114" s="511">
        <v>0</v>
      </c>
      <c r="SVS114" s="511">
        <v>0</v>
      </c>
      <c r="SVT114" s="511">
        <v>0</v>
      </c>
      <c r="SVU114" s="511">
        <v>0</v>
      </c>
      <c r="SVV114" s="511">
        <v>0</v>
      </c>
      <c r="SVW114" s="511">
        <v>0</v>
      </c>
      <c r="SVX114" s="511">
        <v>0</v>
      </c>
      <c r="SVY114" s="511">
        <v>0</v>
      </c>
      <c r="SVZ114" s="511">
        <v>0</v>
      </c>
      <c r="SWA114" s="511">
        <v>0</v>
      </c>
      <c r="SWB114" s="511">
        <v>0</v>
      </c>
      <c r="SWC114" s="511">
        <v>0</v>
      </c>
      <c r="SWD114" s="511">
        <v>0</v>
      </c>
      <c r="SWE114" s="511">
        <v>0</v>
      </c>
      <c r="SWF114" s="511">
        <v>0</v>
      </c>
      <c r="SWG114" s="511">
        <v>0</v>
      </c>
      <c r="SWH114" s="511">
        <v>0</v>
      </c>
      <c r="SWI114" s="511">
        <v>0</v>
      </c>
      <c r="SWJ114" s="511">
        <v>0</v>
      </c>
      <c r="SWK114" s="511">
        <v>0</v>
      </c>
      <c r="SWL114" s="511">
        <v>0</v>
      </c>
      <c r="SWM114" s="511">
        <v>0</v>
      </c>
      <c r="SWN114" s="511">
        <v>0</v>
      </c>
      <c r="SWO114" s="511">
        <v>0</v>
      </c>
      <c r="SWP114" s="511">
        <v>0</v>
      </c>
      <c r="SWQ114" s="511">
        <v>0</v>
      </c>
      <c r="SWR114" s="511">
        <v>0</v>
      </c>
      <c r="SWS114" s="511">
        <v>0</v>
      </c>
      <c r="SWT114" s="511">
        <v>0</v>
      </c>
      <c r="SWU114" s="511">
        <v>0</v>
      </c>
      <c r="SWV114" s="511">
        <v>0</v>
      </c>
      <c r="SWW114" s="511">
        <v>0</v>
      </c>
      <c r="SWX114" s="511">
        <v>0</v>
      </c>
      <c r="SWY114" s="511">
        <v>0</v>
      </c>
      <c r="SWZ114" s="511">
        <v>0</v>
      </c>
      <c r="SXA114" s="511">
        <v>0</v>
      </c>
      <c r="SXB114" s="511">
        <v>0</v>
      </c>
      <c r="SXC114" s="511">
        <v>0</v>
      </c>
      <c r="SXD114" s="511">
        <v>0</v>
      </c>
      <c r="SXE114" s="511">
        <v>0</v>
      </c>
      <c r="SXF114" s="511">
        <v>0</v>
      </c>
      <c r="SXG114" s="511">
        <v>0</v>
      </c>
      <c r="SXH114" s="511">
        <v>0</v>
      </c>
      <c r="SXI114" s="511">
        <v>0</v>
      </c>
      <c r="SXJ114" s="511">
        <v>0</v>
      </c>
      <c r="SXK114" s="511">
        <v>0</v>
      </c>
      <c r="SXL114" s="511">
        <v>0</v>
      </c>
      <c r="SXM114" s="511">
        <v>0</v>
      </c>
      <c r="SXN114" s="511">
        <v>0</v>
      </c>
      <c r="SXO114" s="511">
        <v>0</v>
      </c>
      <c r="SXP114" s="511">
        <v>0</v>
      </c>
      <c r="SXQ114" s="511">
        <v>0</v>
      </c>
      <c r="SXR114" s="511">
        <v>0</v>
      </c>
      <c r="SXS114" s="511">
        <v>0</v>
      </c>
      <c r="SXT114" s="511">
        <v>0</v>
      </c>
      <c r="SXU114" s="511">
        <v>0</v>
      </c>
      <c r="SXV114" s="511">
        <v>0</v>
      </c>
      <c r="SXW114" s="511">
        <v>0</v>
      </c>
      <c r="SXX114" s="511">
        <v>0</v>
      </c>
      <c r="SXY114" s="511">
        <v>0</v>
      </c>
      <c r="SXZ114" s="511">
        <v>0</v>
      </c>
      <c r="SYA114" s="511">
        <v>0</v>
      </c>
      <c r="SYB114" s="511">
        <v>0</v>
      </c>
      <c r="SYC114" s="511">
        <v>0</v>
      </c>
      <c r="SYD114" s="511">
        <v>0</v>
      </c>
      <c r="SYE114" s="511">
        <v>0</v>
      </c>
      <c r="SYF114" s="511">
        <v>0</v>
      </c>
      <c r="SYG114" s="511">
        <v>0</v>
      </c>
      <c r="SYH114" s="511">
        <v>0</v>
      </c>
      <c r="SYI114" s="511">
        <v>0</v>
      </c>
      <c r="SYJ114" s="511">
        <v>0</v>
      </c>
      <c r="SYK114" s="511">
        <v>0</v>
      </c>
      <c r="SYL114" s="511">
        <v>0</v>
      </c>
      <c r="SYM114" s="511">
        <v>0</v>
      </c>
      <c r="SYN114" s="511">
        <v>0</v>
      </c>
      <c r="SYO114" s="511">
        <v>0</v>
      </c>
      <c r="SYP114" s="511">
        <v>0</v>
      </c>
      <c r="SYQ114" s="511">
        <v>0</v>
      </c>
      <c r="SYR114" s="511">
        <v>0</v>
      </c>
      <c r="SYS114" s="511">
        <v>0</v>
      </c>
      <c r="SYT114" s="511">
        <v>0</v>
      </c>
      <c r="SYU114" s="511">
        <v>0</v>
      </c>
      <c r="SYV114" s="511">
        <v>0</v>
      </c>
      <c r="SYW114" s="511">
        <v>0</v>
      </c>
      <c r="SYX114" s="511">
        <v>0</v>
      </c>
      <c r="SYY114" s="511">
        <v>0</v>
      </c>
      <c r="SYZ114" s="511">
        <v>0</v>
      </c>
      <c r="SZA114" s="511">
        <v>0</v>
      </c>
      <c r="SZB114" s="511">
        <v>0</v>
      </c>
      <c r="SZC114" s="511">
        <v>0</v>
      </c>
      <c r="SZD114" s="511">
        <v>0</v>
      </c>
      <c r="SZE114" s="511">
        <v>0</v>
      </c>
      <c r="SZF114" s="511">
        <v>0</v>
      </c>
      <c r="SZG114" s="511">
        <v>0</v>
      </c>
      <c r="SZH114" s="511">
        <v>0</v>
      </c>
      <c r="SZI114" s="511">
        <v>0</v>
      </c>
      <c r="SZJ114" s="511">
        <v>0</v>
      </c>
      <c r="SZK114" s="511">
        <v>0</v>
      </c>
      <c r="SZL114" s="511">
        <v>0</v>
      </c>
      <c r="SZM114" s="511">
        <v>0</v>
      </c>
      <c r="SZN114" s="511">
        <v>0</v>
      </c>
      <c r="SZO114" s="511">
        <v>0</v>
      </c>
      <c r="SZP114" s="511">
        <v>0</v>
      </c>
      <c r="SZQ114" s="511">
        <v>0</v>
      </c>
      <c r="SZR114" s="511">
        <v>0</v>
      </c>
      <c r="SZS114" s="511">
        <v>0</v>
      </c>
      <c r="SZT114" s="511">
        <v>0</v>
      </c>
      <c r="SZU114" s="511">
        <v>0</v>
      </c>
      <c r="SZV114" s="511">
        <v>0</v>
      </c>
      <c r="SZW114" s="511">
        <v>0</v>
      </c>
      <c r="SZX114" s="511">
        <v>0</v>
      </c>
      <c r="SZY114" s="511">
        <v>0</v>
      </c>
      <c r="SZZ114" s="511">
        <v>0</v>
      </c>
      <c r="TAA114" s="511">
        <v>0</v>
      </c>
      <c r="TAB114" s="511">
        <v>0</v>
      </c>
      <c r="TAC114" s="511">
        <v>0</v>
      </c>
      <c r="TAD114" s="511">
        <v>0</v>
      </c>
      <c r="TAE114" s="511">
        <v>0</v>
      </c>
      <c r="TAF114" s="511">
        <v>0</v>
      </c>
      <c r="TAG114" s="511">
        <v>0</v>
      </c>
      <c r="TAH114" s="511">
        <v>0</v>
      </c>
      <c r="TAI114" s="511">
        <v>0</v>
      </c>
      <c r="TAJ114" s="511">
        <v>0</v>
      </c>
      <c r="TAK114" s="511">
        <v>0</v>
      </c>
      <c r="TAL114" s="511">
        <v>0</v>
      </c>
      <c r="TAM114" s="511">
        <v>0</v>
      </c>
      <c r="TAN114" s="511">
        <v>0</v>
      </c>
      <c r="TAO114" s="511">
        <v>0</v>
      </c>
      <c r="TAP114" s="511">
        <v>0</v>
      </c>
      <c r="TAQ114" s="511">
        <v>0</v>
      </c>
      <c r="TAR114" s="511">
        <v>0</v>
      </c>
      <c r="TAS114" s="511">
        <v>0</v>
      </c>
      <c r="TAT114" s="511">
        <v>0</v>
      </c>
      <c r="TAU114" s="511">
        <v>0</v>
      </c>
      <c r="TAV114" s="511">
        <v>0</v>
      </c>
      <c r="TAW114" s="511">
        <v>0</v>
      </c>
      <c r="TAX114" s="511">
        <v>0</v>
      </c>
      <c r="TAY114" s="511">
        <v>0</v>
      </c>
      <c r="TAZ114" s="511">
        <v>0</v>
      </c>
      <c r="TBA114" s="511">
        <v>0</v>
      </c>
      <c r="TBB114" s="511">
        <v>0</v>
      </c>
      <c r="TBC114" s="511">
        <v>0</v>
      </c>
      <c r="TBD114" s="511">
        <v>0</v>
      </c>
      <c r="TBE114" s="511">
        <v>0</v>
      </c>
      <c r="TBF114" s="511">
        <v>0</v>
      </c>
      <c r="TBG114" s="511">
        <v>0</v>
      </c>
      <c r="TBH114" s="511">
        <v>0</v>
      </c>
      <c r="TBI114" s="511">
        <v>0</v>
      </c>
      <c r="TBJ114" s="511">
        <v>0</v>
      </c>
      <c r="TBK114" s="511">
        <v>0</v>
      </c>
      <c r="TBL114" s="511">
        <v>0</v>
      </c>
      <c r="TBM114" s="511">
        <v>0</v>
      </c>
      <c r="TBN114" s="511">
        <v>0</v>
      </c>
      <c r="TBO114" s="511">
        <v>0</v>
      </c>
      <c r="TBP114" s="511">
        <v>0</v>
      </c>
      <c r="TBQ114" s="511">
        <v>0</v>
      </c>
      <c r="TBR114" s="511">
        <v>0</v>
      </c>
      <c r="TBS114" s="511">
        <v>0</v>
      </c>
      <c r="TBT114" s="511">
        <v>0</v>
      </c>
      <c r="TBU114" s="511">
        <v>0</v>
      </c>
      <c r="TBV114" s="511">
        <v>0</v>
      </c>
      <c r="TBW114" s="511">
        <v>0</v>
      </c>
      <c r="TBX114" s="511">
        <v>0</v>
      </c>
      <c r="TBY114" s="511">
        <v>0</v>
      </c>
      <c r="TBZ114" s="511">
        <v>0</v>
      </c>
      <c r="TCA114" s="511">
        <v>0</v>
      </c>
      <c r="TCB114" s="511">
        <v>0</v>
      </c>
      <c r="TCC114" s="511">
        <v>0</v>
      </c>
      <c r="TCD114" s="511">
        <v>0</v>
      </c>
      <c r="TCE114" s="511">
        <v>0</v>
      </c>
      <c r="TCF114" s="511">
        <v>0</v>
      </c>
      <c r="TCG114" s="511">
        <v>0</v>
      </c>
      <c r="TCH114" s="511">
        <v>0</v>
      </c>
      <c r="TCI114" s="511">
        <v>0</v>
      </c>
      <c r="TCJ114" s="511">
        <v>0</v>
      </c>
      <c r="TCK114" s="511">
        <v>0</v>
      </c>
      <c r="TCL114" s="511">
        <v>0</v>
      </c>
      <c r="TCM114" s="511">
        <v>0</v>
      </c>
      <c r="TCN114" s="511">
        <v>0</v>
      </c>
      <c r="TCO114" s="511">
        <v>0</v>
      </c>
      <c r="TCP114" s="511">
        <v>0</v>
      </c>
      <c r="TCQ114" s="511">
        <v>0</v>
      </c>
      <c r="TCR114" s="511">
        <v>0</v>
      </c>
      <c r="TCS114" s="511">
        <v>0</v>
      </c>
      <c r="TCT114" s="511">
        <v>0</v>
      </c>
      <c r="TCU114" s="511">
        <v>0</v>
      </c>
      <c r="TCV114" s="511">
        <v>0</v>
      </c>
      <c r="TCW114" s="511">
        <v>0</v>
      </c>
      <c r="TCX114" s="511">
        <v>0</v>
      </c>
      <c r="TCY114" s="511">
        <v>0</v>
      </c>
      <c r="TCZ114" s="511">
        <v>0</v>
      </c>
      <c r="TDA114" s="511">
        <v>0</v>
      </c>
      <c r="TDB114" s="511">
        <v>0</v>
      </c>
      <c r="TDC114" s="511">
        <v>0</v>
      </c>
      <c r="TDD114" s="511">
        <v>0</v>
      </c>
      <c r="TDE114" s="511">
        <v>0</v>
      </c>
      <c r="TDF114" s="511">
        <v>0</v>
      </c>
      <c r="TDG114" s="511">
        <v>0</v>
      </c>
      <c r="TDH114" s="511">
        <v>0</v>
      </c>
      <c r="TDI114" s="511">
        <v>0</v>
      </c>
      <c r="TDJ114" s="511">
        <v>0</v>
      </c>
      <c r="TDK114" s="511">
        <v>0</v>
      </c>
      <c r="TDL114" s="511">
        <v>0</v>
      </c>
      <c r="TDM114" s="511">
        <v>0</v>
      </c>
      <c r="TDN114" s="511">
        <v>0</v>
      </c>
      <c r="TDO114" s="511">
        <v>0</v>
      </c>
      <c r="TDP114" s="511">
        <v>0</v>
      </c>
      <c r="TDQ114" s="511">
        <v>0</v>
      </c>
      <c r="TDR114" s="511">
        <v>0</v>
      </c>
      <c r="TDS114" s="511">
        <v>0</v>
      </c>
      <c r="TDT114" s="511">
        <v>0</v>
      </c>
      <c r="TDU114" s="511">
        <v>0</v>
      </c>
      <c r="TDV114" s="511">
        <v>0</v>
      </c>
      <c r="TDW114" s="511">
        <v>0</v>
      </c>
      <c r="TDX114" s="511">
        <v>0</v>
      </c>
      <c r="TDY114" s="511">
        <v>0</v>
      </c>
      <c r="TDZ114" s="511">
        <v>0</v>
      </c>
      <c r="TEA114" s="511">
        <v>0</v>
      </c>
      <c r="TEB114" s="511">
        <v>0</v>
      </c>
      <c r="TEC114" s="511">
        <v>0</v>
      </c>
      <c r="TED114" s="511">
        <v>0</v>
      </c>
      <c r="TEE114" s="511">
        <v>0</v>
      </c>
      <c r="TEF114" s="511">
        <v>0</v>
      </c>
      <c r="TEG114" s="511">
        <v>0</v>
      </c>
      <c r="TEH114" s="511">
        <v>0</v>
      </c>
      <c r="TEI114" s="511">
        <v>0</v>
      </c>
      <c r="TEJ114" s="511">
        <v>0</v>
      </c>
      <c r="TEK114" s="511">
        <v>0</v>
      </c>
      <c r="TEL114" s="511">
        <v>0</v>
      </c>
      <c r="TEM114" s="511">
        <v>0</v>
      </c>
      <c r="TEN114" s="511">
        <v>0</v>
      </c>
      <c r="TEO114" s="511">
        <v>0</v>
      </c>
      <c r="TEP114" s="511">
        <v>0</v>
      </c>
      <c r="TEQ114" s="511">
        <v>0</v>
      </c>
      <c r="TER114" s="511">
        <v>0</v>
      </c>
      <c r="TES114" s="511">
        <v>0</v>
      </c>
      <c r="TET114" s="511">
        <v>0</v>
      </c>
      <c r="TEU114" s="511">
        <v>0</v>
      </c>
      <c r="TEV114" s="511">
        <v>0</v>
      </c>
      <c r="TEW114" s="511">
        <v>0</v>
      </c>
      <c r="TEX114" s="511">
        <v>0</v>
      </c>
      <c r="TEY114" s="511">
        <v>0</v>
      </c>
      <c r="TEZ114" s="511">
        <v>0</v>
      </c>
      <c r="TFA114" s="511">
        <v>0</v>
      </c>
      <c r="TFB114" s="511">
        <v>0</v>
      </c>
      <c r="TFC114" s="511">
        <v>0</v>
      </c>
      <c r="TFD114" s="511">
        <v>0</v>
      </c>
      <c r="TFE114" s="511">
        <v>0</v>
      </c>
      <c r="TFF114" s="511">
        <v>0</v>
      </c>
      <c r="TFG114" s="511">
        <v>0</v>
      </c>
      <c r="TFH114" s="511">
        <v>0</v>
      </c>
      <c r="TFI114" s="511">
        <v>0</v>
      </c>
      <c r="TFJ114" s="511">
        <v>0</v>
      </c>
      <c r="TFK114" s="511">
        <v>0</v>
      </c>
      <c r="TFL114" s="511">
        <v>0</v>
      </c>
      <c r="TFM114" s="511">
        <v>0</v>
      </c>
      <c r="TFN114" s="511">
        <v>0</v>
      </c>
      <c r="TFO114" s="511">
        <v>0</v>
      </c>
      <c r="TFP114" s="511">
        <v>0</v>
      </c>
      <c r="TFQ114" s="511">
        <v>0</v>
      </c>
      <c r="TFR114" s="511">
        <v>0</v>
      </c>
      <c r="TFS114" s="511">
        <v>0</v>
      </c>
      <c r="TFT114" s="511">
        <v>0</v>
      </c>
      <c r="TFU114" s="511">
        <v>0</v>
      </c>
      <c r="TFV114" s="511">
        <v>0</v>
      </c>
      <c r="TFW114" s="511">
        <v>0</v>
      </c>
      <c r="TFX114" s="511">
        <v>0</v>
      </c>
      <c r="TFY114" s="511">
        <v>0</v>
      </c>
      <c r="TFZ114" s="511">
        <v>0</v>
      </c>
      <c r="TGA114" s="511">
        <v>0</v>
      </c>
      <c r="TGB114" s="511">
        <v>0</v>
      </c>
      <c r="TGC114" s="511">
        <v>0</v>
      </c>
      <c r="TGD114" s="511">
        <v>0</v>
      </c>
      <c r="TGE114" s="511">
        <v>0</v>
      </c>
      <c r="TGF114" s="511">
        <v>0</v>
      </c>
      <c r="TGG114" s="511">
        <v>0</v>
      </c>
      <c r="TGH114" s="511">
        <v>0</v>
      </c>
      <c r="TGI114" s="511">
        <v>0</v>
      </c>
      <c r="TGJ114" s="511">
        <v>0</v>
      </c>
      <c r="TGK114" s="511">
        <v>0</v>
      </c>
      <c r="TGL114" s="511">
        <v>0</v>
      </c>
      <c r="TGM114" s="511">
        <v>0</v>
      </c>
      <c r="TGN114" s="511">
        <v>0</v>
      </c>
      <c r="TGO114" s="511">
        <v>0</v>
      </c>
      <c r="TGP114" s="511">
        <v>0</v>
      </c>
      <c r="TGQ114" s="511">
        <v>0</v>
      </c>
      <c r="TGR114" s="511">
        <v>0</v>
      </c>
      <c r="TGS114" s="511">
        <v>0</v>
      </c>
      <c r="TGT114" s="511">
        <v>0</v>
      </c>
      <c r="TGU114" s="511">
        <v>0</v>
      </c>
      <c r="TGV114" s="511">
        <v>0</v>
      </c>
      <c r="TGW114" s="511">
        <v>0</v>
      </c>
      <c r="TGX114" s="511">
        <v>0</v>
      </c>
      <c r="TGY114" s="511">
        <v>0</v>
      </c>
      <c r="TGZ114" s="511">
        <v>0</v>
      </c>
      <c r="THA114" s="511">
        <v>0</v>
      </c>
      <c r="THB114" s="511">
        <v>0</v>
      </c>
      <c r="THC114" s="511">
        <v>0</v>
      </c>
      <c r="THD114" s="511">
        <v>0</v>
      </c>
      <c r="THE114" s="511">
        <v>0</v>
      </c>
      <c r="THF114" s="511">
        <v>0</v>
      </c>
      <c r="THG114" s="511">
        <v>0</v>
      </c>
      <c r="THH114" s="511">
        <v>0</v>
      </c>
      <c r="THI114" s="511">
        <v>0</v>
      </c>
      <c r="THJ114" s="511">
        <v>0</v>
      </c>
      <c r="THK114" s="511">
        <v>0</v>
      </c>
      <c r="THL114" s="511">
        <v>0</v>
      </c>
      <c r="THM114" s="511">
        <v>0</v>
      </c>
      <c r="THN114" s="511">
        <v>0</v>
      </c>
      <c r="THO114" s="511">
        <v>0</v>
      </c>
      <c r="THP114" s="511">
        <v>0</v>
      </c>
      <c r="THQ114" s="511">
        <v>0</v>
      </c>
      <c r="THR114" s="511">
        <v>0</v>
      </c>
      <c r="THS114" s="511">
        <v>0</v>
      </c>
      <c r="THT114" s="511">
        <v>0</v>
      </c>
      <c r="THU114" s="511">
        <v>0</v>
      </c>
      <c r="THV114" s="511">
        <v>0</v>
      </c>
      <c r="THW114" s="511">
        <v>0</v>
      </c>
      <c r="THX114" s="511">
        <v>0</v>
      </c>
      <c r="THY114" s="511">
        <v>0</v>
      </c>
      <c r="THZ114" s="511">
        <v>0</v>
      </c>
      <c r="TIA114" s="511">
        <v>0</v>
      </c>
      <c r="TIB114" s="511">
        <v>0</v>
      </c>
      <c r="TIC114" s="511">
        <v>0</v>
      </c>
      <c r="TID114" s="511">
        <v>0</v>
      </c>
      <c r="TIE114" s="511">
        <v>0</v>
      </c>
      <c r="TIF114" s="511">
        <v>0</v>
      </c>
      <c r="TIG114" s="511">
        <v>0</v>
      </c>
      <c r="TIH114" s="511">
        <v>0</v>
      </c>
      <c r="TII114" s="511">
        <v>0</v>
      </c>
      <c r="TIJ114" s="511">
        <v>0</v>
      </c>
      <c r="TIK114" s="511">
        <v>0</v>
      </c>
      <c r="TIL114" s="511">
        <v>0</v>
      </c>
      <c r="TIM114" s="511">
        <v>0</v>
      </c>
      <c r="TIN114" s="511">
        <v>0</v>
      </c>
      <c r="TIO114" s="511">
        <v>0</v>
      </c>
      <c r="TIP114" s="511">
        <v>0</v>
      </c>
      <c r="TIQ114" s="511">
        <v>0</v>
      </c>
      <c r="TIR114" s="511">
        <v>0</v>
      </c>
      <c r="TIS114" s="511">
        <v>0</v>
      </c>
      <c r="TIT114" s="511">
        <v>0</v>
      </c>
      <c r="TIU114" s="511">
        <v>0</v>
      </c>
      <c r="TIV114" s="511">
        <v>0</v>
      </c>
      <c r="TIW114" s="511">
        <v>0</v>
      </c>
      <c r="TIX114" s="511">
        <v>0</v>
      </c>
      <c r="TIY114" s="511">
        <v>0</v>
      </c>
      <c r="TIZ114" s="511">
        <v>0</v>
      </c>
      <c r="TJA114" s="511">
        <v>0</v>
      </c>
      <c r="TJB114" s="511">
        <v>0</v>
      </c>
      <c r="TJC114" s="511">
        <v>0</v>
      </c>
      <c r="TJD114" s="511">
        <v>0</v>
      </c>
      <c r="TJE114" s="511">
        <v>0</v>
      </c>
      <c r="TJF114" s="511">
        <v>0</v>
      </c>
      <c r="TJG114" s="511">
        <v>0</v>
      </c>
      <c r="TJH114" s="511">
        <v>0</v>
      </c>
      <c r="TJI114" s="511">
        <v>0</v>
      </c>
      <c r="TJJ114" s="511">
        <v>0</v>
      </c>
      <c r="TJK114" s="511">
        <v>0</v>
      </c>
      <c r="TJL114" s="511">
        <v>0</v>
      </c>
      <c r="TJM114" s="511">
        <v>0</v>
      </c>
      <c r="TJN114" s="511">
        <v>0</v>
      </c>
      <c r="TJO114" s="511">
        <v>0</v>
      </c>
      <c r="TJP114" s="511">
        <v>0</v>
      </c>
      <c r="TJQ114" s="511">
        <v>0</v>
      </c>
      <c r="TJR114" s="511">
        <v>0</v>
      </c>
      <c r="TJS114" s="511">
        <v>0</v>
      </c>
      <c r="TJT114" s="511">
        <v>0</v>
      </c>
      <c r="TJU114" s="511">
        <v>0</v>
      </c>
      <c r="TJV114" s="511">
        <v>0</v>
      </c>
      <c r="TJW114" s="511">
        <v>0</v>
      </c>
      <c r="TJX114" s="511">
        <v>0</v>
      </c>
      <c r="TJY114" s="511">
        <v>0</v>
      </c>
      <c r="TJZ114" s="511">
        <v>0</v>
      </c>
      <c r="TKA114" s="511">
        <v>0</v>
      </c>
      <c r="TKB114" s="511">
        <v>0</v>
      </c>
      <c r="TKC114" s="511">
        <v>0</v>
      </c>
      <c r="TKD114" s="511">
        <v>0</v>
      </c>
      <c r="TKE114" s="511">
        <v>0</v>
      </c>
      <c r="TKF114" s="511">
        <v>0</v>
      </c>
      <c r="TKG114" s="511">
        <v>0</v>
      </c>
      <c r="TKH114" s="511">
        <v>0</v>
      </c>
      <c r="TKI114" s="511">
        <v>0</v>
      </c>
      <c r="TKJ114" s="511">
        <v>0</v>
      </c>
      <c r="TKK114" s="511">
        <v>0</v>
      </c>
      <c r="TKL114" s="511">
        <v>0</v>
      </c>
      <c r="TKM114" s="511">
        <v>0</v>
      </c>
      <c r="TKN114" s="511">
        <v>0</v>
      </c>
      <c r="TKO114" s="511">
        <v>0</v>
      </c>
      <c r="TKP114" s="511">
        <v>0</v>
      </c>
      <c r="TKQ114" s="511">
        <v>0</v>
      </c>
      <c r="TKR114" s="511">
        <v>0</v>
      </c>
      <c r="TKS114" s="511">
        <v>0</v>
      </c>
      <c r="TKT114" s="511">
        <v>0</v>
      </c>
      <c r="TKU114" s="511">
        <v>0</v>
      </c>
      <c r="TKV114" s="511">
        <v>0</v>
      </c>
      <c r="TKW114" s="511">
        <v>0</v>
      </c>
      <c r="TKX114" s="511">
        <v>0</v>
      </c>
      <c r="TKY114" s="511">
        <v>0</v>
      </c>
      <c r="TKZ114" s="511">
        <v>0</v>
      </c>
      <c r="TLA114" s="511">
        <v>0</v>
      </c>
      <c r="TLB114" s="511">
        <v>0</v>
      </c>
      <c r="TLC114" s="511">
        <v>0</v>
      </c>
      <c r="TLD114" s="511">
        <v>0</v>
      </c>
      <c r="TLE114" s="511">
        <v>0</v>
      </c>
      <c r="TLF114" s="511">
        <v>0</v>
      </c>
      <c r="TLG114" s="511">
        <v>0</v>
      </c>
      <c r="TLH114" s="511">
        <v>0</v>
      </c>
      <c r="TLI114" s="511">
        <v>0</v>
      </c>
      <c r="TLJ114" s="511">
        <v>0</v>
      </c>
      <c r="TLK114" s="511">
        <v>0</v>
      </c>
      <c r="TLL114" s="511">
        <v>0</v>
      </c>
      <c r="TLM114" s="511">
        <v>0</v>
      </c>
      <c r="TLN114" s="511">
        <v>0</v>
      </c>
      <c r="TLO114" s="511">
        <v>0</v>
      </c>
      <c r="TLP114" s="511">
        <v>0</v>
      </c>
      <c r="TLQ114" s="511">
        <v>0</v>
      </c>
      <c r="TLR114" s="511">
        <v>0</v>
      </c>
      <c r="TLS114" s="511">
        <v>0</v>
      </c>
      <c r="TLT114" s="511">
        <v>0</v>
      </c>
      <c r="TLU114" s="511">
        <v>0</v>
      </c>
      <c r="TLV114" s="511">
        <v>0</v>
      </c>
      <c r="TLW114" s="511">
        <v>0</v>
      </c>
      <c r="TLX114" s="511">
        <v>0</v>
      </c>
      <c r="TLY114" s="511">
        <v>0</v>
      </c>
      <c r="TLZ114" s="511">
        <v>0</v>
      </c>
      <c r="TMA114" s="511">
        <v>0</v>
      </c>
      <c r="TMB114" s="511">
        <v>0</v>
      </c>
      <c r="TMC114" s="511">
        <v>0</v>
      </c>
      <c r="TMD114" s="511">
        <v>0</v>
      </c>
      <c r="TME114" s="511">
        <v>0</v>
      </c>
      <c r="TMF114" s="511">
        <v>0</v>
      </c>
      <c r="TMG114" s="511">
        <v>0</v>
      </c>
      <c r="TMH114" s="511">
        <v>0</v>
      </c>
      <c r="TMI114" s="511">
        <v>0</v>
      </c>
      <c r="TMJ114" s="511">
        <v>0</v>
      </c>
      <c r="TMK114" s="511">
        <v>0</v>
      </c>
      <c r="TML114" s="511">
        <v>0</v>
      </c>
      <c r="TMM114" s="511">
        <v>0</v>
      </c>
      <c r="TMN114" s="511">
        <v>0</v>
      </c>
      <c r="TMO114" s="511">
        <v>0</v>
      </c>
      <c r="TMP114" s="511">
        <v>0</v>
      </c>
      <c r="TMQ114" s="511">
        <v>0</v>
      </c>
      <c r="TMR114" s="511">
        <v>0</v>
      </c>
      <c r="TMS114" s="511">
        <v>0</v>
      </c>
      <c r="TMT114" s="511">
        <v>0</v>
      </c>
      <c r="TMU114" s="511">
        <v>0</v>
      </c>
      <c r="TMV114" s="511">
        <v>0</v>
      </c>
      <c r="TMW114" s="511">
        <v>0</v>
      </c>
      <c r="TMX114" s="511">
        <v>0</v>
      </c>
      <c r="TMY114" s="511">
        <v>0</v>
      </c>
      <c r="TMZ114" s="511">
        <v>0</v>
      </c>
      <c r="TNA114" s="511">
        <v>0</v>
      </c>
      <c r="TNB114" s="511">
        <v>0</v>
      </c>
      <c r="TNC114" s="511">
        <v>0</v>
      </c>
      <c r="TND114" s="511">
        <v>0</v>
      </c>
      <c r="TNE114" s="511">
        <v>0</v>
      </c>
      <c r="TNF114" s="511">
        <v>0</v>
      </c>
      <c r="TNG114" s="511">
        <v>0</v>
      </c>
      <c r="TNH114" s="511">
        <v>0</v>
      </c>
      <c r="TNI114" s="511">
        <v>0</v>
      </c>
      <c r="TNJ114" s="511">
        <v>0</v>
      </c>
      <c r="TNK114" s="511">
        <v>0</v>
      </c>
      <c r="TNL114" s="511">
        <v>0</v>
      </c>
      <c r="TNM114" s="511">
        <v>0</v>
      </c>
      <c r="TNN114" s="511">
        <v>0</v>
      </c>
      <c r="TNO114" s="511">
        <v>0</v>
      </c>
      <c r="TNP114" s="511">
        <v>0</v>
      </c>
      <c r="TNQ114" s="511">
        <v>0</v>
      </c>
      <c r="TNR114" s="511">
        <v>0</v>
      </c>
      <c r="TNS114" s="511">
        <v>0</v>
      </c>
      <c r="TNT114" s="511">
        <v>0</v>
      </c>
      <c r="TNU114" s="511">
        <v>0</v>
      </c>
      <c r="TNV114" s="511">
        <v>0</v>
      </c>
      <c r="TNW114" s="511">
        <v>0</v>
      </c>
      <c r="TNX114" s="511">
        <v>0</v>
      </c>
      <c r="TNY114" s="511">
        <v>0</v>
      </c>
      <c r="TNZ114" s="511">
        <v>0</v>
      </c>
      <c r="TOA114" s="511">
        <v>0</v>
      </c>
      <c r="TOB114" s="511">
        <v>0</v>
      </c>
      <c r="TOC114" s="511">
        <v>0</v>
      </c>
      <c r="TOD114" s="511">
        <v>0</v>
      </c>
      <c r="TOE114" s="511">
        <v>0</v>
      </c>
      <c r="TOF114" s="511">
        <v>0</v>
      </c>
      <c r="TOG114" s="511">
        <v>0</v>
      </c>
      <c r="TOH114" s="511">
        <v>0</v>
      </c>
      <c r="TOI114" s="511">
        <v>0</v>
      </c>
      <c r="TOJ114" s="511">
        <v>0</v>
      </c>
      <c r="TOK114" s="511">
        <v>0</v>
      </c>
      <c r="TOL114" s="511">
        <v>0</v>
      </c>
      <c r="TOM114" s="511">
        <v>0</v>
      </c>
      <c r="TON114" s="511">
        <v>0</v>
      </c>
      <c r="TOO114" s="511">
        <v>0</v>
      </c>
      <c r="TOP114" s="511">
        <v>0</v>
      </c>
      <c r="TOQ114" s="511">
        <v>0</v>
      </c>
      <c r="TOR114" s="511">
        <v>0</v>
      </c>
      <c r="TOS114" s="511">
        <v>0</v>
      </c>
      <c r="TOT114" s="511">
        <v>0</v>
      </c>
      <c r="TOU114" s="511">
        <v>0</v>
      </c>
      <c r="TOV114" s="511">
        <v>0</v>
      </c>
      <c r="TOW114" s="511">
        <v>0</v>
      </c>
      <c r="TOX114" s="511">
        <v>0</v>
      </c>
      <c r="TOY114" s="511">
        <v>0</v>
      </c>
      <c r="TOZ114" s="511">
        <v>0</v>
      </c>
      <c r="TPA114" s="511">
        <v>0</v>
      </c>
      <c r="TPB114" s="511">
        <v>0</v>
      </c>
      <c r="TPC114" s="511">
        <v>0</v>
      </c>
      <c r="TPD114" s="511">
        <v>0</v>
      </c>
      <c r="TPE114" s="511">
        <v>0</v>
      </c>
      <c r="TPF114" s="511">
        <v>0</v>
      </c>
      <c r="TPG114" s="511">
        <v>0</v>
      </c>
      <c r="TPH114" s="511">
        <v>0</v>
      </c>
      <c r="TPI114" s="511">
        <v>0</v>
      </c>
      <c r="TPJ114" s="511">
        <v>0</v>
      </c>
      <c r="TPK114" s="511">
        <v>0</v>
      </c>
      <c r="TPL114" s="511">
        <v>0</v>
      </c>
      <c r="TPM114" s="511">
        <v>0</v>
      </c>
      <c r="TPN114" s="511">
        <v>0</v>
      </c>
      <c r="TPO114" s="511">
        <v>0</v>
      </c>
      <c r="TPP114" s="511">
        <v>0</v>
      </c>
      <c r="TPQ114" s="511">
        <v>0</v>
      </c>
      <c r="TPR114" s="511">
        <v>0</v>
      </c>
      <c r="TPS114" s="511">
        <v>0</v>
      </c>
      <c r="TPT114" s="511">
        <v>0</v>
      </c>
      <c r="TPU114" s="511">
        <v>0</v>
      </c>
      <c r="TPV114" s="511">
        <v>0</v>
      </c>
      <c r="TPW114" s="511">
        <v>0</v>
      </c>
      <c r="TPX114" s="511">
        <v>0</v>
      </c>
      <c r="TPY114" s="511">
        <v>0</v>
      </c>
      <c r="TPZ114" s="511">
        <v>0</v>
      </c>
      <c r="TQA114" s="511">
        <v>0</v>
      </c>
      <c r="TQB114" s="511">
        <v>0</v>
      </c>
      <c r="TQC114" s="511">
        <v>0</v>
      </c>
      <c r="TQD114" s="511">
        <v>0</v>
      </c>
      <c r="TQE114" s="511">
        <v>0</v>
      </c>
      <c r="TQF114" s="511">
        <v>0</v>
      </c>
      <c r="TQG114" s="511">
        <v>0</v>
      </c>
      <c r="TQH114" s="511">
        <v>0</v>
      </c>
      <c r="TQI114" s="511">
        <v>0</v>
      </c>
      <c r="TQJ114" s="511">
        <v>0</v>
      </c>
      <c r="TQK114" s="511">
        <v>0</v>
      </c>
      <c r="TQL114" s="511">
        <v>0</v>
      </c>
      <c r="TQM114" s="511">
        <v>0</v>
      </c>
      <c r="TQN114" s="511">
        <v>0</v>
      </c>
      <c r="TQO114" s="511">
        <v>0</v>
      </c>
      <c r="TQP114" s="511">
        <v>0</v>
      </c>
      <c r="TQQ114" s="511">
        <v>0</v>
      </c>
      <c r="TQR114" s="511">
        <v>0</v>
      </c>
      <c r="TQS114" s="511">
        <v>0</v>
      </c>
      <c r="TQT114" s="511">
        <v>0</v>
      </c>
      <c r="TQU114" s="511">
        <v>0</v>
      </c>
      <c r="TQV114" s="511">
        <v>0</v>
      </c>
      <c r="TQW114" s="511">
        <v>0</v>
      </c>
      <c r="TQX114" s="511">
        <v>0</v>
      </c>
      <c r="TQY114" s="511">
        <v>0</v>
      </c>
      <c r="TQZ114" s="511">
        <v>0</v>
      </c>
      <c r="TRA114" s="511">
        <v>0</v>
      </c>
      <c r="TRB114" s="511">
        <v>0</v>
      </c>
      <c r="TRC114" s="511">
        <v>0</v>
      </c>
      <c r="TRD114" s="511">
        <v>0</v>
      </c>
      <c r="TRE114" s="511">
        <v>0</v>
      </c>
      <c r="TRF114" s="511">
        <v>0</v>
      </c>
      <c r="TRG114" s="511">
        <v>0</v>
      </c>
      <c r="TRH114" s="511">
        <v>0</v>
      </c>
      <c r="TRI114" s="511">
        <v>0</v>
      </c>
      <c r="TRJ114" s="511">
        <v>0</v>
      </c>
      <c r="TRK114" s="511">
        <v>0</v>
      </c>
      <c r="TRL114" s="511">
        <v>0</v>
      </c>
      <c r="TRM114" s="511">
        <v>0</v>
      </c>
      <c r="TRN114" s="511">
        <v>0</v>
      </c>
      <c r="TRO114" s="511">
        <v>0</v>
      </c>
      <c r="TRP114" s="511">
        <v>0</v>
      </c>
      <c r="TRQ114" s="511">
        <v>0</v>
      </c>
      <c r="TRR114" s="511">
        <v>0</v>
      </c>
      <c r="TRS114" s="511">
        <v>0</v>
      </c>
      <c r="TRT114" s="511">
        <v>0</v>
      </c>
      <c r="TRU114" s="511">
        <v>0</v>
      </c>
      <c r="TRV114" s="511">
        <v>0</v>
      </c>
      <c r="TRW114" s="511">
        <v>0</v>
      </c>
      <c r="TRX114" s="511">
        <v>0</v>
      </c>
      <c r="TRY114" s="511">
        <v>0</v>
      </c>
      <c r="TRZ114" s="511">
        <v>0</v>
      </c>
      <c r="TSA114" s="511">
        <v>0</v>
      </c>
      <c r="TSB114" s="511">
        <v>0</v>
      </c>
      <c r="TSC114" s="511">
        <v>0</v>
      </c>
      <c r="TSD114" s="511">
        <v>0</v>
      </c>
      <c r="TSE114" s="511">
        <v>0</v>
      </c>
      <c r="TSF114" s="511">
        <v>0</v>
      </c>
      <c r="TSG114" s="511">
        <v>0</v>
      </c>
      <c r="TSH114" s="511">
        <v>0</v>
      </c>
      <c r="TSI114" s="511">
        <v>0</v>
      </c>
      <c r="TSJ114" s="511">
        <v>0</v>
      </c>
      <c r="TSK114" s="511">
        <v>0</v>
      </c>
      <c r="TSL114" s="511">
        <v>0</v>
      </c>
      <c r="TSM114" s="511">
        <v>0</v>
      </c>
      <c r="TSN114" s="511">
        <v>0</v>
      </c>
      <c r="TSO114" s="511">
        <v>0</v>
      </c>
      <c r="TSP114" s="511">
        <v>0</v>
      </c>
      <c r="TSQ114" s="511">
        <v>0</v>
      </c>
      <c r="TSR114" s="511">
        <v>0</v>
      </c>
      <c r="TSS114" s="511">
        <v>0</v>
      </c>
      <c r="TST114" s="511">
        <v>0</v>
      </c>
      <c r="TSU114" s="511">
        <v>0</v>
      </c>
      <c r="TSV114" s="511">
        <v>0</v>
      </c>
      <c r="TSW114" s="511">
        <v>0</v>
      </c>
      <c r="TSX114" s="511">
        <v>0</v>
      </c>
      <c r="TSY114" s="511">
        <v>0</v>
      </c>
      <c r="TSZ114" s="511">
        <v>0</v>
      </c>
      <c r="TTA114" s="511">
        <v>0</v>
      </c>
      <c r="TTB114" s="511">
        <v>0</v>
      </c>
      <c r="TTC114" s="511">
        <v>0</v>
      </c>
      <c r="TTD114" s="511">
        <v>0</v>
      </c>
      <c r="TTE114" s="511">
        <v>0</v>
      </c>
      <c r="TTF114" s="511">
        <v>0</v>
      </c>
      <c r="TTG114" s="511">
        <v>0</v>
      </c>
      <c r="TTH114" s="511">
        <v>0</v>
      </c>
      <c r="TTI114" s="511">
        <v>0</v>
      </c>
      <c r="TTJ114" s="511">
        <v>0</v>
      </c>
      <c r="TTK114" s="511">
        <v>0</v>
      </c>
      <c r="TTL114" s="511">
        <v>0</v>
      </c>
      <c r="TTM114" s="511">
        <v>0</v>
      </c>
      <c r="TTN114" s="511">
        <v>0</v>
      </c>
      <c r="TTO114" s="511">
        <v>0</v>
      </c>
      <c r="TTP114" s="511">
        <v>0</v>
      </c>
      <c r="TTQ114" s="511">
        <v>0</v>
      </c>
      <c r="TTR114" s="511">
        <v>0</v>
      </c>
      <c r="TTS114" s="511">
        <v>0</v>
      </c>
      <c r="TTT114" s="511">
        <v>0</v>
      </c>
      <c r="TTU114" s="511">
        <v>0</v>
      </c>
      <c r="TTV114" s="511">
        <v>0</v>
      </c>
      <c r="TTW114" s="511">
        <v>0</v>
      </c>
      <c r="TTX114" s="511">
        <v>0</v>
      </c>
      <c r="TTY114" s="511">
        <v>0</v>
      </c>
      <c r="TTZ114" s="511">
        <v>0</v>
      </c>
      <c r="TUA114" s="511">
        <v>0</v>
      </c>
      <c r="TUB114" s="511">
        <v>0</v>
      </c>
      <c r="TUC114" s="511">
        <v>0</v>
      </c>
      <c r="TUD114" s="511">
        <v>0</v>
      </c>
      <c r="TUE114" s="511">
        <v>0</v>
      </c>
      <c r="TUF114" s="511">
        <v>0</v>
      </c>
      <c r="TUG114" s="511">
        <v>0</v>
      </c>
      <c r="TUH114" s="511">
        <v>0</v>
      </c>
      <c r="TUI114" s="511">
        <v>0</v>
      </c>
      <c r="TUJ114" s="511">
        <v>0</v>
      </c>
      <c r="TUK114" s="511">
        <v>0</v>
      </c>
      <c r="TUL114" s="511">
        <v>0</v>
      </c>
      <c r="TUM114" s="511">
        <v>0</v>
      </c>
      <c r="TUN114" s="511">
        <v>0</v>
      </c>
      <c r="TUO114" s="511">
        <v>0</v>
      </c>
      <c r="TUP114" s="511">
        <v>0</v>
      </c>
      <c r="TUQ114" s="511">
        <v>0</v>
      </c>
      <c r="TUR114" s="511">
        <v>0</v>
      </c>
      <c r="TUS114" s="511">
        <v>0</v>
      </c>
      <c r="TUT114" s="511">
        <v>0</v>
      </c>
      <c r="TUU114" s="511">
        <v>0</v>
      </c>
      <c r="TUV114" s="511">
        <v>0</v>
      </c>
      <c r="TUW114" s="511">
        <v>0</v>
      </c>
      <c r="TUX114" s="511">
        <v>0</v>
      </c>
      <c r="TUY114" s="511">
        <v>0</v>
      </c>
      <c r="TUZ114" s="511">
        <v>0</v>
      </c>
      <c r="TVA114" s="511">
        <v>0</v>
      </c>
      <c r="TVB114" s="511">
        <v>0</v>
      </c>
      <c r="TVC114" s="511">
        <v>0</v>
      </c>
      <c r="TVD114" s="511">
        <v>0</v>
      </c>
      <c r="TVE114" s="511">
        <v>0</v>
      </c>
      <c r="TVF114" s="511">
        <v>0</v>
      </c>
      <c r="TVG114" s="511">
        <v>0</v>
      </c>
      <c r="TVH114" s="511">
        <v>0</v>
      </c>
      <c r="TVI114" s="511">
        <v>0</v>
      </c>
      <c r="TVJ114" s="511">
        <v>0</v>
      </c>
      <c r="TVK114" s="511">
        <v>0</v>
      </c>
      <c r="TVL114" s="511">
        <v>0</v>
      </c>
      <c r="TVM114" s="511">
        <v>0</v>
      </c>
      <c r="TVN114" s="511">
        <v>0</v>
      </c>
      <c r="TVO114" s="511">
        <v>0</v>
      </c>
      <c r="TVP114" s="511">
        <v>0</v>
      </c>
      <c r="TVQ114" s="511">
        <v>0</v>
      </c>
      <c r="TVR114" s="511">
        <v>0</v>
      </c>
      <c r="TVS114" s="511">
        <v>0</v>
      </c>
      <c r="TVT114" s="511">
        <v>0</v>
      </c>
      <c r="TVU114" s="511">
        <v>0</v>
      </c>
      <c r="TVV114" s="511">
        <v>0</v>
      </c>
      <c r="TVW114" s="511">
        <v>0</v>
      </c>
      <c r="TVX114" s="511">
        <v>0</v>
      </c>
      <c r="TVY114" s="511">
        <v>0</v>
      </c>
      <c r="TVZ114" s="511">
        <v>0</v>
      </c>
      <c r="TWA114" s="511">
        <v>0</v>
      </c>
      <c r="TWB114" s="511">
        <v>0</v>
      </c>
      <c r="TWC114" s="511">
        <v>0</v>
      </c>
      <c r="TWD114" s="511">
        <v>0</v>
      </c>
      <c r="TWE114" s="511">
        <v>0</v>
      </c>
      <c r="TWF114" s="511">
        <v>0</v>
      </c>
      <c r="TWG114" s="511">
        <v>0</v>
      </c>
      <c r="TWH114" s="511">
        <v>0</v>
      </c>
      <c r="TWI114" s="511">
        <v>0</v>
      </c>
      <c r="TWJ114" s="511">
        <v>0</v>
      </c>
      <c r="TWK114" s="511">
        <v>0</v>
      </c>
      <c r="TWL114" s="511">
        <v>0</v>
      </c>
      <c r="TWM114" s="511">
        <v>0</v>
      </c>
      <c r="TWN114" s="511">
        <v>0</v>
      </c>
      <c r="TWO114" s="511">
        <v>0</v>
      </c>
      <c r="TWP114" s="511">
        <v>0</v>
      </c>
      <c r="TWQ114" s="511">
        <v>0</v>
      </c>
      <c r="TWR114" s="511">
        <v>0</v>
      </c>
      <c r="TWS114" s="511">
        <v>0</v>
      </c>
      <c r="TWT114" s="511">
        <v>0</v>
      </c>
      <c r="TWU114" s="511">
        <v>0</v>
      </c>
      <c r="TWV114" s="511">
        <v>0</v>
      </c>
      <c r="TWW114" s="511">
        <v>0</v>
      </c>
      <c r="TWX114" s="511">
        <v>0</v>
      </c>
      <c r="TWY114" s="511">
        <v>0</v>
      </c>
      <c r="TWZ114" s="511">
        <v>0</v>
      </c>
      <c r="TXA114" s="511">
        <v>0</v>
      </c>
      <c r="TXB114" s="511">
        <v>0</v>
      </c>
      <c r="TXC114" s="511">
        <v>0</v>
      </c>
      <c r="TXD114" s="511">
        <v>0</v>
      </c>
      <c r="TXE114" s="511">
        <v>0</v>
      </c>
      <c r="TXF114" s="511">
        <v>0</v>
      </c>
      <c r="TXG114" s="511">
        <v>0</v>
      </c>
      <c r="TXH114" s="511">
        <v>0</v>
      </c>
      <c r="TXI114" s="511">
        <v>0</v>
      </c>
      <c r="TXJ114" s="511">
        <v>0</v>
      </c>
      <c r="TXK114" s="511">
        <v>0</v>
      </c>
      <c r="TXL114" s="511">
        <v>0</v>
      </c>
      <c r="TXM114" s="511">
        <v>0</v>
      </c>
      <c r="TXN114" s="511">
        <v>0</v>
      </c>
      <c r="TXO114" s="511">
        <v>0</v>
      </c>
      <c r="TXP114" s="511">
        <v>0</v>
      </c>
      <c r="TXQ114" s="511">
        <v>0</v>
      </c>
      <c r="TXR114" s="511">
        <v>0</v>
      </c>
      <c r="TXS114" s="511">
        <v>0</v>
      </c>
      <c r="TXT114" s="511">
        <v>0</v>
      </c>
      <c r="TXU114" s="511">
        <v>0</v>
      </c>
      <c r="TXV114" s="511">
        <v>0</v>
      </c>
      <c r="TXW114" s="511">
        <v>0</v>
      </c>
      <c r="TXX114" s="511">
        <v>0</v>
      </c>
      <c r="TXY114" s="511">
        <v>0</v>
      </c>
      <c r="TXZ114" s="511">
        <v>0</v>
      </c>
      <c r="TYA114" s="511">
        <v>0</v>
      </c>
      <c r="TYB114" s="511">
        <v>0</v>
      </c>
      <c r="TYC114" s="511">
        <v>0</v>
      </c>
      <c r="TYD114" s="511">
        <v>0</v>
      </c>
      <c r="TYE114" s="511">
        <v>0</v>
      </c>
      <c r="TYF114" s="511">
        <v>0</v>
      </c>
      <c r="TYG114" s="511">
        <v>0</v>
      </c>
      <c r="TYH114" s="511">
        <v>0</v>
      </c>
      <c r="TYI114" s="511">
        <v>0</v>
      </c>
      <c r="TYJ114" s="511">
        <v>0</v>
      </c>
      <c r="TYK114" s="511">
        <v>0</v>
      </c>
      <c r="TYL114" s="511">
        <v>0</v>
      </c>
      <c r="TYM114" s="511">
        <v>0</v>
      </c>
      <c r="TYN114" s="511">
        <v>0</v>
      </c>
      <c r="TYO114" s="511">
        <v>0</v>
      </c>
      <c r="TYP114" s="511">
        <v>0</v>
      </c>
      <c r="TYQ114" s="511">
        <v>0</v>
      </c>
      <c r="TYR114" s="511">
        <v>0</v>
      </c>
      <c r="TYS114" s="511">
        <v>0</v>
      </c>
      <c r="TYT114" s="511">
        <v>0</v>
      </c>
      <c r="TYU114" s="511">
        <v>0</v>
      </c>
      <c r="TYV114" s="511">
        <v>0</v>
      </c>
      <c r="TYW114" s="511">
        <v>0</v>
      </c>
      <c r="TYX114" s="511">
        <v>0</v>
      </c>
      <c r="TYY114" s="511">
        <v>0</v>
      </c>
      <c r="TYZ114" s="511">
        <v>0</v>
      </c>
      <c r="TZA114" s="511">
        <v>0</v>
      </c>
      <c r="TZB114" s="511">
        <v>0</v>
      </c>
      <c r="TZC114" s="511">
        <v>0</v>
      </c>
      <c r="TZD114" s="511">
        <v>0</v>
      </c>
      <c r="TZE114" s="511">
        <v>0</v>
      </c>
      <c r="TZF114" s="511">
        <v>0</v>
      </c>
      <c r="TZG114" s="511">
        <v>0</v>
      </c>
      <c r="TZH114" s="511">
        <v>0</v>
      </c>
      <c r="TZI114" s="511">
        <v>0</v>
      </c>
      <c r="TZJ114" s="511">
        <v>0</v>
      </c>
      <c r="TZK114" s="511">
        <v>0</v>
      </c>
      <c r="TZL114" s="511">
        <v>0</v>
      </c>
      <c r="TZM114" s="511">
        <v>0</v>
      </c>
      <c r="TZN114" s="511">
        <v>0</v>
      </c>
      <c r="TZO114" s="511">
        <v>0</v>
      </c>
      <c r="TZP114" s="511">
        <v>0</v>
      </c>
      <c r="TZQ114" s="511">
        <v>0</v>
      </c>
      <c r="TZR114" s="511">
        <v>0</v>
      </c>
      <c r="TZS114" s="511">
        <v>0</v>
      </c>
      <c r="TZT114" s="511">
        <v>0</v>
      </c>
      <c r="TZU114" s="511">
        <v>0</v>
      </c>
      <c r="TZV114" s="511">
        <v>0</v>
      </c>
      <c r="TZW114" s="511">
        <v>0</v>
      </c>
      <c r="TZX114" s="511">
        <v>0</v>
      </c>
      <c r="TZY114" s="511">
        <v>0</v>
      </c>
      <c r="TZZ114" s="511">
        <v>0</v>
      </c>
      <c r="UAA114" s="511">
        <v>0</v>
      </c>
      <c r="UAB114" s="511">
        <v>0</v>
      </c>
      <c r="UAC114" s="511">
        <v>0</v>
      </c>
      <c r="UAD114" s="511">
        <v>0</v>
      </c>
      <c r="UAE114" s="511">
        <v>0</v>
      </c>
      <c r="UAF114" s="511">
        <v>0</v>
      </c>
      <c r="UAG114" s="511">
        <v>0</v>
      </c>
      <c r="UAH114" s="511">
        <v>0</v>
      </c>
      <c r="UAI114" s="511">
        <v>0</v>
      </c>
      <c r="UAJ114" s="511">
        <v>0</v>
      </c>
      <c r="UAK114" s="511">
        <v>0</v>
      </c>
      <c r="UAL114" s="511">
        <v>0</v>
      </c>
      <c r="UAM114" s="511">
        <v>0</v>
      </c>
      <c r="UAN114" s="511">
        <v>0</v>
      </c>
      <c r="UAO114" s="511">
        <v>0</v>
      </c>
      <c r="UAP114" s="511">
        <v>0</v>
      </c>
      <c r="UAQ114" s="511">
        <v>0</v>
      </c>
      <c r="UAR114" s="511">
        <v>0</v>
      </c>
      <c r="UAS114" s="511">
        <v>0</v>
      </c>
      <c r="UAT114" s="511">
        <v>0</v>
      </c>
      <c r="UAU114" s="511">
        <v>0</v>
      </c>
      <c r="UAV114" s="511">
        <v>0</v>
      </c>
      <c r="UAW114" s="511">
        <v>0</v>
      </c>
      <c r="UAX114" s="511">
        <v>0</v>
      </c>
      <c r="UAY114" s="511">
        <v>0</v>
      </c>
      <c r="UAZ114" s="511">
        <v>0</v>
      </c>
      <c r="UBA114" s="511">
        <v>0</v>
      </c>
      <c r="UBB114" s="511">
        <v>0</v>
      </c>
      <c r="UBC114" s="511">
        <v>0</v>
      </c>
      <c r="UBD114" s="511">
        <v>0</v>
      </c>
      <c r="UBE114" s="511">
        <v>0</v>
      </c>
      <c r="UBF114" s="511">
        <v>0</v>
      </c>
      <c r="UBG114" s="511">
        <v>0</v>
      </c>
      <c r="UBH114" s="511">
        <v>0</v>
      </c>
      <c r="UBI114" s="511">
        <v>0</v>
      </c>
      <c r="UBJ114" s="511">
        <v>0</v>
      </c>
      <c r="UBK114" s="511">
        <v>0</v>
      </c>
      <c r="UBL114" s="511">
        <v>0</v>
      </c>
      <c r="UBM114" s="511">
        <v>0</v>
      </c>
      <c r="UBN114" s="511">
        <v>0</v>
      </c>
      <c r="UBO114" s="511">
        <v>0</v>
      </c>
      <c r="UBP114" s="511">
        <v>0</v>
      </c>
      <c r="UBQ114" s="511">
        <v>0</v>
      </c>
      <c r="UBR114" s="511">
        <v>0</v>
      </c>
      <c r="UBS114" s="511">
        <v>0</v>
      </c>
      <c r="UBT114" s="511">
        <v>0</v>
      </c>
      <c r="UBU114" s="511">
        <v>0</v>
      </c>
      <c r="UBV114" s="511">
        <v>0</v>
      </c>
      <c r="UBW114" s="511">
        <v>0</v>
      </c>
      <c r="UBX114" s="511">
        <v>0</v>
      </c>
      <c r="UBY114" s="511">
        <v>0</v>
      </c>
      <c r="UBZ114" s="511">
        <v>0</v>
      </c>
      <c r="UCA114" s="511">
        <v>0</v>
      </c>
      <c r="UCB114" s="511">
        <v>0</v>
      </c>
      <c r="UCC114" s="511">
        <v>0</v>
      </c>
      <c r="UCD114" s="511">
        <v>0</v>
      </c>
      <c r="UCE114" s="511">
        <v>0</v>
      </c>
      <c r="UCF114" s="511">
        <v>0</v>
      </c>
      <c r="UCG114" s="511">
        <v>0</v>
      </c>
      <c r="UCH114" s="511">
        <v>0</v>
      </c>
      <c r="UCI114" s="511">
        <v>0</v>
      </c>
      <c r="UCJ114" s="511">
        <v>0</v>
      </c>
      <c r="UCK114" s="511">
        <v>0</v>
      </c>
      <c r="UCL114" s="511">
        <v>0</v>
      </c>
      <c r="UCM114" s="511">
        <v>0</v>
      </c>
      <c r="UCN114" s="511">
        <v>0</v>
      </c>
      <c r="UCO114" s="511">
        <v>0</v>
      </c>
      <c r="UCP114" s="511">
        <v>0</v>
      </c>
      <c r="UCQ114" s="511">
        <v>0</v>
      </c>
      <c r="UCR114" s="511">
        <v>0</v>
      </c>
      <c r="UCS114" s="511">
        <v>0</v>
      </c>
      <c r="UCT114" s="511">
        <v>0</v>
      </c>
      <c r="UCU114" s="511">
        <v>0</v>
      </c>
      <c r="UCV114" s="511">
        <v>0</v>
      </c>
      <c r="UCW114" s="511">
        <v>0</v>
      </c>
      <c r="UCX114" s="511">
        <v>0</v>
      </c>
      <c r="UCY114" s="511">
        <v>0</v>
      </c>
      <c r="UCZ114" s="511">
        <v>0</v>
      </c>
      <c r="UDA114" s="511">
        <v>0</v>
      </c>
      <c r="UDB114" s="511">
        <v>0</v>
      </c>
      <c r="UDC114" s="511">
        <v>0</v>
      </c>
      <c r="UDD114" s="511">
        <v>0</v>
      </c>
      <c r="UDE114" s="511">
        <v>0</v>
      </c>
      <c r="UDF114" s="511">
        <v>0</v>
      </c>
      <c r="UDG114" s="511">
        <v>0</v>
      </c>
      <c r="UDH114" s="511">
        <v>0</v>
      </c>
      <c r="UDI114" s="511">
        <v>0</v>
      </c>
      <c r="UDJ114" s="511">
        <v>0</v>
      </c>
      <c r="UDK114" s="511">
        <v>0</v>
      </c>
      <c r="UDL114" s="511">
        <v>0</v>
      </c>
      <c r="UDM114" s="511">
        <v>0</v>
      </c>
      <c r="UDN114" s="511">
        <v>0</v>
      </c>
      <c r="UDO114" s="511">
        <v>0</v>
      </c>
      <c r="UDP114" s="511">
        <v>0</v>
      </c>
      <c r="UDQ114" s="511">
        <v>0</v>
      </c>
      <c r="UDR114" s="511">
        <v>0</v>
      </c>
      <c r="UDS114" s="511">
        <v>0</v>
      </c>
      <c r="UDT114" s="511">
        <v>0</v>
      </c>
      <c r="UDU114" s="511">
        <v>0</v>
      </c>
      <c r="UDV114" s="511">
        <v>0</v>
      </c>
      <c r="UDW114" s="511">
        <v>0</v>
      </c>
      <c r="UDX114" s="511">
        <v>0</v>
      </c>
      <c r="UDY114" s="511">
        <v>0</v>
      </c>
      <c r="UDZ114" s="511">
        <v>0</v>
      </c>
      <c r="UEA114" s="511">
        <v>0</v>
      </c>
      <c r="UEB114" s="511">
        <v>0</v>
      </c>
      <c r="UEC114" s="511">
        <v>0</v>
      </c>
      <c r="UED114" s="511">
        <v>0</v>
      </c>
      <c r="UEE114" s="511">
        <v>0</v>
      </c>
      <c r="UEF114" s="511">
        <v>0</v>
      </c>
      <c r="UEG114" s="511">
        <v>0</v>
      </c>
      <c r="UEH114" s="511">
        <v>0</v>
      </c>
      <c r="UEI114" s="511">
        <v>0</v>
      </c>
      <c r="UEJ114" s="511">
        <v>0</v>
      </c>
      <c r="UEK114" s="511">
        <v>0</v>
      </c>
      <c r="UEL114" s="511">
        <v>0</v>
      </c>
      <c r="UEM114" s="511">
        <v>0</v>
      </c>
      <c r="UEN114" s="511">
        <v>0</v>
      </c>
      <c r="UEO114" s="511">
        <v>0</v>
      </c>
      <c r="UEP114" s="511">
        <v>0</v>
      </c>
      <c r="UEQ114" s="511">
        <v>0</v>
      </c>
      <c r="UER114" s="511">
        <v>0</v>
      </c>
      <c r="UES114" s="511">
        <v>0</v>
      </c>
      <c r="UET114" s="511">
        <v>0</v>
      </c>
      <c r="UEU114" s="511">
        <v>0</v>
      </c>
      <c r="UEV114" s="511">
        <v>0</v>
      </c>
      <c r="UEW114" s="511">
        <v>0</v>
      </c>
      <c r="UEX114" s="511">
        <v>0</v>
      </c>
      <c r="UEY114" s="511">
        <v>0</v>
      </c>
      <c r="UEZ114" s="511">
        <v>0</v>
      </c>
      <c r="UFA114" s="511">
        <v>0</v>
      </c>
      <c r="UFB114" s="511">
        <v>0</v>
      </c>
      <c r="UFC114" s="511">
        <v>0</v>
      </c>
      <c r="UFD114" s="511">
        <v>0</v>
      </c>
      <c r="UFE114" s="511">
        <v>0</v>
      </c>
      <c r="UFF114" s="511">
        <v>0</v>
      </c>
      <c r="UFG114" s="511">
        <v>0</v>
      </c>
      <c r="UFH114" s="511">
        <v>0</v>
      </c>
      <c r="UFI114" s="511">
        <v>0</v>
      </c>
      <c r="UFJ114" s="511">
        <v>0</v>
      </c>
      <c r="UFK114" s="511">
        <v>0</v>
      </c>
      <c r="UFL114" s="511">
        <v>0</v>
      </c>
      <c r="UFM114" s="511">
        <v>0</v>
      </c>
      <c r="UFN114" s="511">
        <v>0</v>
      </c>
      <c r="UFO114" s="511">
        <v>0</v>
      </c>
      <c r="UFP114" s="511">
        <v>0</v>
      </c>
      <c r="UFQ114" s="511">
        <v>0</v>
      </c>
      <c r="UFR114" s="511">
        <v>0</v>
      </c>
      <c r="UFS114" s="511">
        <v>0</v>
      </c>
      <c r="UFT114" s="511">
        <v>0</v>
      </c>
      <c r="UFU114" s="511">
        <v>0</v>
      </c>
      <c r="UFV114" s="511">
        <v>0</v>
      </c>
      <c r="UFW114" s="511">
        <v>0</v>
      </c>
      <c r="UFX114" s="511">
        <v>0</v>
      </c>
      <c r="UFY114" s="511">
        <v>0</v>
      </c>
      <c r="UFZ114" s="511">
        <v>0</v>
      </c>
      <c r="UGA114" s="511">
        <v>0</v>
      </c>
      <c r="UGB114" s="511">
        <v>0</v>
      </c>
      <c r="UGC114" s="511">
        <v>0</v>
      </c>
      <c r="UGD114" s="511">
        <v>0</v>
      </c>
      <c r="UGE114" s="511">
        <v>0</v>
      </c>
      <c r="UGF114" s="511">
        <v>0</v>
      </c>
      <c r="UGG114" s="511">
        <v>0</v>
      </c>
      <c r="UGH114" s="511">
        <v>0</v>
      </c>
      <c r="UGI114" s="511">
        <v>0</v>
      </c>
      <c r="UGJ114" s="511">
        <v>0</v>
      </c>
      <c r="UGK114" s="511">
        <v>0</v>
      </c>
      <c r="UGL114" s="511">
        <v>0</v>
      </c>
      <c r="UGM114" s="511">
        <v>0</v>
      </c>
      <c r="UGN114" s="511">
        <v>0</v>
      </c>
      <c r="UGO114" s="511">
        <v>0</v>
      </c>
      <c r="UGP114" s="511">
        <v>0</v>
      </c>
      <c r="UGQ114" s="511">
        <v>0</v>
      </c>
      <c r="UGR114" s="511">
        <v>0</v>
      </c>
      <c r="UGS114" s="511">
        <v>0</v>
      </c>
      <c r="UGT114" s="511">
        <v>0</v>
      </c>
      <c r="UGU114" s="511">
        <v>0</v>
      </c>
      <c r="UGV114" s="511">
        <v>0</v>
      </c>
      <c r="UGW114" s="511">
        <v>0</v>
      </c>
      <c r="UGX114" s="511">
        <v>0</v>
      </c>
      <c r="UGY114" s="511">
        <v>0</v>
      </c>
      <c r="UGZ114" s="511">
        <v>0</v>
      </c>
      <c r="UHA114" s="511">
        <v>0</v>
      </c>
      <c r="UHB114" s="511">
        <v>0</v>
      </c>
      <c r="UHC114" s="511">
        <v>0</v>
      </c>
      <c r="UHD114" s="511">
        <v>0</v>
      </c>
      <c r="UHE114" s="511">
        <v>0</v>
      </c>
      <c r="UHF114" s="511">
        <v>0</v>
      </c>
      <c r="UHG114" s="511">
        <v>0</v>
      </c>
      <c r="UHH114" s="511">
        <v>0</v>
      </c>
      <c r="UHI114" s="511">
        <v>0</v>
      </c>
      <c r="UHJ114" s="511">
        <v>0</v>
      </c>
      <c r="UHK114" s="511">
        <v>0</v>
      </c>
      <c r="UHL114" s="511">
        <v>0</v>
      </c>
      <c r="UHM114" s="511">
        <v>0</v>
      </c>
      <c r="UHN114" s="511">
        <v>0</v>
      </c>
      <c r="UHO114" s="511">
        <v>0</v>
      </c>
      <c r="UHP114" s="511">
        <v>0</v>
      </c>
      <c r="UHQ114" s="511">
        <v>0</v>
      </c>
      <c r="UHR114" s="511">
        <v>0</v>
      </c>
      <c r="UHS114" s="511">
        <v>0</v>
      </c>
      <c r="UHT114" s="511">
        <v>0</v>
      </c>
      <c r="UHU114" s="511">
        <v>0</v>
      </c>
      <c r="UHV114" s="511">
        <v>0</v>
      </c>
      <c r="UHW114" s="511">
        <v>0</v>
      </c>
      <c r="UHX114" s="511">
        <v>0</v>
      </c>
      <c r="UHY114" s="511">
        <v>0</v>
      </c>
      <c r="UHZ114" s="511">
        <v>0</v>
      </c>
      <c r="UIA114" s="511">
        <v>0</v>
      </c>
      <c r="UIB114" s="511">
        <v>0</v>
      </c>
      <c r="UIC114" s="511">
        <v>0</v>
      </c>
      <c r="UID114" s="511">
        <v>0</v>
      </c>
      <c r="UIE114" s="511">
        <v>0</v>
      </c>
      <c r="UIF114" s="511">
        <v>0</v>
      </c>
      <c r="UIG114" s="511">
        <v>0</v>
      </c>
      <c r="UIH114" s="511">
        <v>0</v>
      </c>
      <c r="UII114" s="511">
        <v>0</v>
      </c>
      <c r="UIJ114" s="511">
        <v>0</v>
      </c>
      <c r="UIK114" s="511">
        <v>0</v>
      </c>
      <c r="UIL114" s="511">
        <v>0</v>
      </c>
      <c r="UIM114" s="511">
        <v>0</v>
      </c>
      <c r="UIN114" s="511">
        <v>0</v>
      </c>
      <c r="UIO114" s="511">
        <v>0</v>
      </c>
      <c r="UIP114" s="511">
        <v>0</v>
      </c>
      <c r="UIQ114" s="511">
        <v>0</v>
      </c>
      <c r="UIR114" s="511">
        <v>0</v>
      </c>
      <c r="UIS114" s="511">
        <v>0</v>
      </c>
      <c r="UIT114" s="511">
        <v>0</v>
      </c>
      <c r="UIU114" s="511">
        <v>0</v>
      </c>
      <c r="UIV114" s="511">
        <v>0</v>
      </c>
      <c r="UIW114" s="511">
        <v>0</v>
      </c>
      <c r="UIX114" s="511">
        <v>0</v>
      </c>
      <c r="UIY114" s="511">
        <v>0</v>
      </c>
      <c r="UIZ114" s="511">
        <v>0</v>
      </c>
      <c r="UJA114" s="511">
        <v>0</v>
      </c>
      <c r="UJB114" s="511">
        <v>0</v>
      </c>
      <c r="UJC114" s="511">
        <v>0</v>
      </c>
      <c r="UJD114" s="511">
        <v>0</v>
      </c>
      <c r="UJE114" s="511">
        <v>0</v>
      </c>
      <c r="UJF114" s="511">
        <v>0</v>
      </c>
      <c r="UJG114" s="511">
        <v>0</v>
      </c>
      <c r="UJH114" s="511">
        <v>0</v>
      </c>
      <c r="UJI114" s="511">
        <v>0</v>
      </c>
      <c r="UJJ114" s="511">
        <v>0</v>
      </c>
      <c r="UJK114" s="511">
        <v>0</v>
      </c>
      <c r="UJL114" s="511">
        <v>0</v>
      </c>
      <c r="UJM114" s="511">
        <v>0</v>
      </c>
      <c r="UJN114" s="511">
        <v>0</v>
      </c>
      <c r="UJO114" s="511">
        <v>0</v>
      </c>
      <c r="UJP114" s="511">
        <v>0</v>
      </c>
      <c r="UJQ114" s="511">
        <v>0</v>
      </c>
      <c r="UJR114" s="511">
        <v>0</v>
      </c>
      <c r="UJS114" s="511">
        <v>0</v>
      </c>
      <c r="UJT114" s="511">
        <v>0</v>
      </c>
      <c r="UJU114" s="511">
        <v>0</v>
      </c>
      <c r="UJV114" s="511">
        <v>0</v>
      </c>
      <c r="UJW114" s="511">
        <v>0</v>
      </c>
      <c r="UJX114" s="511">
        <v>0</v>
      </c>
      <c r="UJY114" s="511">
        <v>0</v>
      </c>
      <c r="UJZ114" s="511">
        <v>0</v>
      </c>
      <c r="UKA114" s="511">
        <v>0</v>
      </c>
      <c r="UKB114" s="511">
        <v>0</v>
      </c>
      <c r="UKC114" s="511">
        <v>0</v>
      </c>
      <c r="UKD114" s="511">
        <v>0</v>
      </c>
      <c r="UKE114" s="511">
        <v>0</v>
      </c>
      <c r="UKF114" s="511">
        <v>0</v>
      </c>
      <c r="UKG114" s="511">
        <v>0</v>
      </c>
      <c r="UKH114" s="511">
        <v>0</v>
      </c>
      <c r="UKI114" s="511">
        <v>0</v>
      </c>
      <c r="UKJ114" s="511">
        <v>0</v>
      </c>
      <c r="UKK114" s="511">
        <v>0</v>
      </c>
      <c r="UKL114" s="511">
        <v>0</v>
      </c>
      <c r="UKM114" s="511">
        <v>0</v>
      </c>
      <c r="UKN114" s="511">
        <v>0</v>
      </c>
      <c r="UKO114" s="511">
        <v>0</v>
      </c>
      <c r="UKP114" s="511">
        <v>0</v>
      </c>
      <c r="UKQ114" s="511">
        <v>0</v>
      </c>
      <c r="UKR114" s="511">
        <v>0</v>
      </c>
      <c r="UKS114" s="511">
        <v>0</v>
      </c>
      <c r="UKT114" s="511">
        <v>0</v>
      </c>
      <c r="UKU114" s="511">
        <v>0</v>
      </c>
      <c r="UKV114" s="511">
        <v>0</v>
      </c>
      <c r="UKW114" s="511">
        <v>0</v>
      </c>
      <c r="UKX114" s="511">
        <v>0</v>
      </c>
      <c r="UKY114" s="511">
        <v>0</v>
      </c>
      <c r="UKZ114" s="511">
        <v>0</v>
      </c>
      <c r="ULA114" s="511">
        <v>0</v>
      </c>
      <c r="ULB114" s="511">
        <v>0</v>
      </c>
      <c r="ULC114" s="511">
        <v>0</v>
      </c>
      <c r="ULD114" s="511">
        <v>0</v>
      </c>
      <c r="ULE114" s="511">
        <v>0</v>
      </c>
      <c r="ULF114" s="511">
        <v>0</v>
      </c>
      <c r="ULG114" s="511">
        <v>0</v>
      </c>
      <c r="ULH114" s="511">
        <v>0</v>
      </c>
      <c r="ULI114" s="511">
        <v>0</v>
      </c>
      <c r="ULJ114" s="511">
        <v>0</v>
      </c>
      <c r="ULK114" s="511">
        <v>0</v>
      </c>
      <c r="ULL114" s="511">
        <v>0</v>
      </c>
      <c r="ULM114" s="511">
        <v>0</v>
      </c>
      <c r="ULN114" s="511">
        <v>0</v>
      </c>
      <c r="ULO114" s="511">
        <v>0</v>
      </c>
      <c r="ULP114" s="511">
        <v>0</v>
      </c>
      <c r="ULQ114" s="511">
        <v>0</v>
      </c>
      <c r="ULR114" s="511">
        <v>0</v>
      </c>
      <c r="ULS114" s="511">
        <v>0</v>
      </c>
      <c r="ULT114" s="511">
        <v>0</v>
      </c>
      <c r="ULU114" s="511">
        <v>0</v>
      </c>
      <c r="ULV114" s="511">
        <v>0</v>
      </c>
      <c r="ULW114" s="511">
        <v>0</v>
      </c>
      <c r="ULX114" s="511">
        <v>0</v>
      </c>
      <c r="ULY114" s="511">
        <v>0</v>
      </c>
      <c r="ULZ114" s="511">
        <v>0</v>
      </c>
      <c r="UMA114" s="511">
        <v>0</v>
      </c>
      <c r="UMB114" s="511">
        <v>0</v>
      </c>
      <c r="UMC114" s="511">
        <v>0</v>
      </c>
      <c r="UMD114" s="511">
        <v>0</v>
      </c>
      <c r="UME114" s="511">
        <v>0</v>
      </c>
      <c r="UMF114" s="511">
        <v>0</v>
      </c>
      <c r="UMG114" s="511">
        <v>0</v>
      </c>
      <c r="UMH114" s="511">
        <v>0</v>
      </c>
      <c r="UMI114" s="511">
        <v>0</v>
      </c>
      <c r="UMJ114" s="511">
        <v>0</v>
      </c>
      <c r="UMK114" s="511">
        <v>0</v>
      </c>
      <c r="UML114" s="511">
        <v>0</v>
      </c>
      <c r="UMM114" s="511">
        <v>0</v>
      </c>
      <c r="UMN114" s="511">
        <v>0</v>
      </c>
      <c r="UMO114" s="511">
        <v>0</v>
      </c>
      <c r="UMP114" s="511">
        <v>0</v>
      </c>
      <c r="UMQ114" s="511">
        <v>0</v>
      </c>
      <c r="UMR114" s="511">
        <v>0</v>
      </c>
      <c r="UMS114" s="511">
        <v>0</v>
      </c>
      <c r="UMT114" s="511">
        <v>0</v>
      </c>
      <c r="UMU114" s="511">
        <v>0</v>
      </c>
      <c r="UMV114" s="511">
        <v>0</v>
      </c>
      <c r="UMW114" s="511">
        <v>0</v>
      </c>
      <c r="UMX114" s="511">
        <v>0</v>
      </c>
      <c r="UMY114" s="511">
        <v>0</v>
      </c>
      <c r="UMZ114" s="511">
        <v>0</v>
      </c>
      <c r="UNA114" s="511">
        <v>0</v>
      </c>
      <c r="UNB114" s="511">
        <v>0</v>
      </c>
      <c r="UNC114" s="511">
        <v>0</v>
      </c>
      <c r="UND114" s="511">
        <v>0</v>
      </c>
      <c r="UNE114" s="511">
        <v>0</v>
      </c>
      <c r="UNF114" s="511">
        <v>0</v>
      </c>
      <c r="UNG114" s="511">
        <v>0</v>
      </c>
      <c r="UNH114" s="511">
        <v>0</v>
      </c>
      <c r="UNI114" s="511">
        <v>0</v>
      </c>
      <c r="UNJ114" s="511">
        <v>0</v>
      </c>
      <c r="UNK114" s="511">
        <v>0</v>
      </c>
      <c r="UNL114" s="511">
        <v>0</v>
      </c>
      <c r="UNM114" s="511">
        <v>0</v>
      </c>
      <c r="UNN114" s="511">
        <v>0</v>
      </c>
      <c r="UNO114" s="511">
        <v>0</v>
      </c>
      <c r="UNP114" s="511">
        <v>0</v>
      </c>
      <c r="UNQ114" s="511">
        <v>0</v>
      </c>
      <c r="UNR114" s="511">
        <v>0</v>
      </c>
      <c r="UNS114" s="511">
        <v>0</v>
      </c>
      <c r="UNT114" s="511">
        <v>0</v>
      </c>
      <c r="UNU114" s="511">
        <v>0</v>
      </c>
      <c r="UNV114" s="511">
        <v>0</v>
      </c>
      <c r="UNW114" s="511">
        <v>0</v>
      </c>
      <c r="UNX114" s="511">
        <v>0</v>
      </c>
      <c r="UNY114" s="511">
        <v>0</v>
      </c>
      <c r="UNZ114" s="511">
        <v>0</v>
      </c>
      <c r="UOA114" s="511">
        <v>0</v>
      </c>
      <c r="UOB114" s="511">
        <v>0</v>
      </c>
      <c r="UOC114" s="511">
        <v>0</v>
      </c>
      <c r="UOD114" s="511">
        <v>0</v>
      </c>
      <c r="UOE114" s="511">
        <v>0</v>
      </c>
      <c r="UOF114" s="511">
        <v>0</v>
      </c>
      <c r="UOG114" s="511">
        <v>0</v>
      </c>
      <c r="UOH114" s="511">
        <v>0</v>
      </c>
      <c r="UOI114" s="511">
        <v>0</v>
      </c>
      <c r="UOJ114" s="511">
        <v>0</v>
      </c>
      <c r="UOK114" s="511">
        <v>0</v>
      </c>
      <c r="UOL114" s="511">
        <v>0</v>
      </c>
      <c r="UOM114" s="511">
        <v>0</v>
      </c>
      <c r="UON114" s="511">
        <v>0</v>
      </c>
      <c r="UOO114" s="511">
        <v>0</v>
      </c>
      <c r="UOP114" s="511">
        <v>0</v>
      </c>
      <c r="UOQ114" s="511">
        <v>0</v>
      </c>
      <c r="UOR114" s="511">
        <v>0</v>
      </c>
      <c r="UOS114" s="511">
        <v>0</v>
      </c>
      <c r="UOT114" s="511">
        <v>0</v>
      </c>
      <c r="UOU114" s="511">
        <v>0</v>
      </c>
      <c r="UOV114" s="511">
        <v>0</v>
      </c>
      <c r="UOW114" s="511">
        <v>0</v>
      </c>
      <c r="UOX114" s="511">
        <v>0</v>
      </c>
      <c r="UOY114" s="511">
        <v>0</v>
      </c>
      <c r="UOZ114" s="511">
        <v>0</v>
      </c>
      <c r="UPA114" s="511">
        <v>0</v>
      </c>
      <c r="UPB114" s="511">
        <v>0</v>
      </c>
      <c r="UPC114" s="511">
        <v>0</v>
      </c>
      <c r="UPD114" s="511">
        <v>0</v>
      </c>
      <c r="UPE114" s="511">
        <v>0</v>
      </c>
      <c r="UPF114" s="511">
        <v>0</v>
      </c>
      <c r="UPG114" s="511">
        <v>0</v>
      </c>
      <c r="UPH114" s="511">
        <v>0</v>
      </c>
      <c r="UPI114" s="511">
        <v>0</v>
      </c>
      <c r="UPJ114" s="511">
        <v>0</v>
      </c>
      <c r="UPK114" s="511">
        <v>0</v>
      </c>
      <c r="UPL114" s="511">
        <v>0</v>
      </c>
      <c r="UPM114" s="511">
        <v>0</v>
      </c>
      <c r="UPN114" s="511">
        <v>0</v>
      </c>
      <c r="UPO114" s="511">
        <v>0</v>
      </c>
      <c r="UPP114" s="511">
        <v>0</v>
      </c>
      <c r="UPQ114" s="511">
        <v>0</v>
      </c>
      <c r="UPR114" s="511">
        <v>0</v>
      </c>
      <c r="UPS114" s="511">
        <v>0</v>
      </c>
      <c r="UPT114" s="511">
        <v>0</v>
      </c>
      <c r="UPU114" s="511">
        <v>0</v>
      </c>
      <c r="UPV114" s="511">
        <v>0</v>
      </c>
      <c r="UPW114" s="511">
        <v>0</v>
      </c>
      <c r="UPX114" s="511">
        <v>0</v>
      </c>
      <c r="UPY114" s="511">
        <v>0</v>
      </c>
      <c r="UPZ114" s="511">
        <v>0</v>
      </c>
      <c r="UQA114" s="511">
        <v>0</v>
      </c>
      <c r="UQB114" s="511">
        <v>0</v>
      </c>
      <c r="UQC114" s="511">
        <v>0</v>
      </c>
      <c r="UQD114" s="511">
        <v>0</v>
      </c>
      <c r="UQE114" s="511">
        <v>0</v>
      </c>
      <c r="UQF114" s="511">
        <v>0</v>
      </c>
      <c r="UQG114" s="511">
        <v>0</v>
      </c>
      <c r="UQH114" s="511">
        <v>0</v>
      </c>
      <c r="UQI114" s="511">
        <v>0</v>
      </c>
      <c r="UQJ114" s="511">
        <v>0</v>
      </c>
      <c r="UQK114" s="511">
        <v>0</v>
      </c>
      <c r="UQL114" s="511">
        <v>0</v>
      </c>
      <c r="UQM114" s="511">
        <v>0</v>
      </c>
      <c r="UQN114" s="511">
        <v>0</v>
      </c>
      <c r="UQO114" s="511">
        <v>0</v>
      </c>
      <c r="UQP114" s="511">
        <v>0</v>
      </c>
      <c r="UQQ114" s="511">
        <v>0</v>
      </c>
      <c r="UQR114" s="511">
        <v>0</v>
      </c>
      <c r="UQS114" s="511">
        <v>0</v>
      </c>
      <c r="UQT114" s="511">
        <v>0</v>
      </c>
      <c r="UQU114" s="511">
        <v>0</v>
      </c>
      <c r="UQV114" s="511">
        <v>0</v>
      </c>
      <c r="UQW114" s="511">
        <v>0</v>
      </c>
      <c r="UQX114" s="511">
        <v>0</v>
      </c>
      <c r="UQY114" s="511">
        <v>0</v>
      </c>
      <c r="UQZ114" s="511">
        <v>0</v>
      </c>
      <c r="URA114" s="511">
        <v>0</v>
      </c>
      <c r="URB114" s="511">
        <v>0</v>
      </c>
      <c r="URC114" s="511">
        <v>0</v>
      </c>
      <c r="URD114" s="511">
        <v>0</v>
      </c>
      <c r="URE114" s="511">
        <v>0</v>
      </c>
      <c r="URF114" s="511">
        <v>0</v>
      </c>
      <c r="URG114" s="511">
        <v>0</v>
      </c>
      <c r="URH114" s="511">
        <v>0</v>
      </c>
      <c r="URI114" s="511">
        <v>0</v>
      </c>
      <c r="URJ114" s="511">
        <v>0</v>
      </c>
      <c r="URK114" s="511">
        <v>0</v>
      </c>
      <c r="URL114" s="511">
        <v>0</v>
      </c>
      <c r="URM114" s="511">
        <v>0</v>
      </c>
      <c r="URN114" s="511">
        <v>0</v>
      </c>
      <c r="URO114" s="511">
        <v>0</v>
      </c>
      <c r="URP114" s="511">
        <v>0</v>
      </c>
      <c r="URQ114" s="511">
        <v>0</v>
      </c>
      <c r="URR114" s="511">
        <v>0</v>
      </c>
      <c r="URS114" s="511">
        <v>0</v>
      </c>
      <c r="URT114" s="511">
        <v>0</v>
      </c>
      <c r="URU114" s="511">
        <v>0</v>
      </c>
      <c r="URV114" s="511">
        <v>0</v>
      </c>
      <c r="URW114" s="511">
        <v>0</v>
      </c>
      <c r="URX114" s="511">
        <v>0</v>
      </c>
      <c r="URY114" s="511">
        <v>0</v>
      </c>
      <c r="URZ114" s="511">
        <v>0</v>
      </c>
      <c r="USA114" s="511">
        <v>0</v>
      </c>
      <c r="USB114" s="511">
        <v>0</v>
      </c>
      <c r="USC114" s="511">
        <v>0</v>
      </c>
      <c r="USD114" s="511">
        <v>0</v>
      </c>
      <c r="USE114" s="511">
        <v>0</v>
      </c>
      <c r="USF114" s="511">
        <v>0</v>
      </c>
      <c r="USG114" s="511">
        <v>0</v>
      </c>
      <c r="USH114" s="511">
        <v>0</v>
      </c>
      <c r="USI114" s="511">
        <v>0</v>
      </c>
      <c r="USJ114" s="511">
        <v>0</v>
      </c>
      <c r="USK114" s="511">
        <v>0</v>
      </c>
      <c r="USL114" s="511">
        <v>0</v>
      </c>
      <c r="USM114" s="511">
        <v>0</v>
      </c>
      <c r="USN114" s="511">
        <v>0</v>
      </c>
      <c r="USO114" s="511">
        <v>0</v>
      </c>
      <c r="USP114" s="511">
        <v>0</v>
      </c>
      <c r="USQ114" s="511">
        <v>0</v>
      </c>
      <c r="USR114" s="511">
        <v>0</v>
      </c>
      <c r="USS114" s="511">
        <v>0</v>
      </c>
      <c r="UST114" s="511">
        <v>0</v>
      </c>
      <c r="USU114" s="511">
        <v>0</v>
      </c>
      <c r="USV114" s="511">
        <v>0</v>
      </c>
      <c r="USW114" s="511">
        <v>0</v>
      </c>
      <c r="USX114" s="511">
        <v>0</v>
      </c>
      <c r="USY114" s="511">
        <v>0</v>
      </c>
      <c r="USZ114" s="511">
        <v>0</v>
      </c>
      <c r="UTA114" s="511">
        <v>0</v>
      </c>
      <c r="UTB114" s="511">
        <v>0</v>
      </c>
      <c r="UTC114" s="511">
        <v>0</v>
      </c>
      <c r="UTD114" s="511">
        <v>0</v>
      </c>
      <c r="UTE114" s="511">
        <v>0</v>
      </c>
      <c r="UTF114" s="511">
        <v>0</v>
      </c>
      <c r="UTG114" s="511">
        <v>0</v>
      </c>
      <c r="UTH114" s="511">
        <v>0</v>
      </c>
      <c r="UTI114" s="511">
        <v>0</v>
      </c>
      <c r="UTJ114" s="511">
        <v>0</v>
      </c>
      <c r="UTK114" s="511">
        <v>0</v>
      </c>
      <c r="UTL114" s="511">
        <v>0</v>
      </c>
      <c r="UTM114" s="511">
        <v>0</v>
      </c>
      <c r="UTN114" s="511">
        <v>0</v>
      </c>
      <c r="UTO114" s="511">
        <v>0</v>
      </c>
      <c r="UTP114" s="511">
        <v>0</v>
      </c>
      <c r="UTQ114" s="511">
        <v>0</v>
      </c>
      <c r="UTR114" s="511">
        <v>0</v>
      </c>
      <c r="UTS114" s="511">
        <v>0</v>
      </c>
      <c r="UTT114" s="511">
        <v>0</v>
      </c>
      <c r="UTU114" s="511">
        <v>0</v>
      </c>
      <c r="UTV114" s="511">
        <v>0</v>
      </c>
      <c r="UTW114" s="511">
        <v>0</v>
      </c>
      <c r="UTX114" s="511">
        <v>0</v>
      </c>
      <c r="UTY114" s="511">
        <v>0</v>
      </c>
      <c r="UTZ114" s="511">
        <v>0</v>
      </c>
      <c r="UUA114" s="511">
        <v>0</v>
      </c>
      <c r="UUB114" s="511">
        <v>0</v>
      </c>
      <c r="UUC114" s="511">
        <v>0</v>
      </c>
      <c r="UUD114" s="511">
        <v>0</v>
      </c>
      <c r="UUE114" s="511">
        <v>0</v>
      </c>
      <c r="UUF114" s="511">
        <v>0</v>
      </c>
      <c r="UUG114" s="511">
        <v>0</v>
      </c>
      <c r="UUH114" s="511">
        <v>0</v>
      </c>
      <c r="UUI114" s="511">
        <v>0</v>
      </c>
      <c r="UUJ114" s="511">
        <v>0</v>
      </c>
      <c r="UUK114" s="511">
        <v>0</v>
      </c>
      <c r="UUL114" s="511">
        <v>0</v>
      </c>
      <c r="UUM114" s="511">
        <v>0</v>
      </c>
      <c r="UUN114" s="511">
        <v>0</v>
      </c>
      <c r="UUO114" s="511">
        <v>0</v>
      </c>
      <c r="UUP114" s="511">
        <v>0</v>
      </c>
      <c r="UUQ114" s="511">
        <v>0</v>
      </c>
      <c r="UUR114" s="511">
        <v>0</v>
      </c>
      <c r="UUS114" s="511">
        <v>0</v>
      </c>
      <c r="UUT114" s="511">
        <v>0</v>
      </c>
      <c r="UUU114" s="511">
        <v>0</v>
      </c>
      <c r="UUV114" s="511">
        <v>0</v>
      </c>
      <c r="UUW114" s="511">
        <v>0</v>
      </c>
      <c r="UUX114" s="511">
        <v>0</v>
      </c>
      <c r="UUY114" s="511">
        <v>0</v>
      </c>
      <c r="UUZ114" s="511">
        <v>0</v>
      </c>
      <c r="UVA114" s="511">
        <v>0</v>
      </c>
      <c r="UVB114" s="511">
        <v>0</v>
      </c>
      <c r="UVC114" s="511">
        <v>0</v>
      </c>
      <c r="UVD114" s="511">
        <v>0</v>
      </c>
      <c r="UVE114" s="511">
        <v>0</v>
      </c>
      <c r="UVF114" s="511">
        <v>0</v>
      </c>
      <c r="UVG114" s="511">
        <v>0</v>
      </c>
      <c r="UVH114" s="511">
        <v>0</v>
      </c>
      <c r="UVI114" s="511">
        <v>0</v>
      </c>
      <c r="UVJ114" s="511">
        <v>0</v>
      </c>
      <c r="UVK114" s="511">
        <v>0</v>
      </c>
      <c r="UVL114" s="511">
        <v>0</v>
      </c>
      <c r="UVM114" s="511">
        <v>0</v>
      </c>
      <c r="UVN114" s="511">
        <v>0</v>
      </c>
      <c r="UVO114" s="511">
        <v>0</v>
      </c>
      <c r="UVP114" s="511">
        <v>0</v>
      </c>
      <c r="UVQ114" s="511">
        <v>0</v>
      </c>
      <c r="UVR114" s="511">
        <v>0</v>
      </c>
      <c r="UVS114" s="511">
        <v>0</v>
      </c>
      <c r="UVT114" s="511">
        <v>0</v>
      </c>
      <c r="UVU114" s="511">
        <v>0</v>
      </c>
      <c r="UVV114" s="511">
        <v>0</v>
      </c>
      <c r="UVW114" s="511">
        <v>0</v>
      </c>
      <c r="UVX114" s="511">
        <v>0</v>
      </c>
      <c r="UVY114" s="511">
        <v>0</v>
      </c>
      <c r="UVZ114" s="511">
        <v>0</v>
      </c>
      <c r="UWA114" s="511">
        <v>0</v>
      </c>
      <c r="UWB114" s="511">
        <v>0</v>
      </c>
      <c r="UWC114" s="511">
        <v>0</v>
      </c>
      <c r="UWD114" s="511">
        <v>0</v>
      </c>
      <c r="UWE114" s="511">
        <v>0</v>
      </c>
      <c r="UWF114" s="511">
        <v>0</v>
      </c>
      <c r="UWG114" s="511">
        <v>0</v>
      </c>
      <c r="UWH114" s="511">
        <v>0</v>
      </c>
      <c r="UWI114" s="511">
        <v>0</v>
      </c>
      <c r="UWJ114" s="511">
        <v>0</v>
      </c>
      <c r="UWK114" s="511">
        <v>0</v>
      </c>
      <c r="UWL114" s="511">
        <v>0</v>
      </c>
      <c r="UWM114" s="511">
        <v>0</v>
      </c>
      <c r="UWN114" s="511">
        <v>0</v>
      </c>
      <c r="UWO114" s="511">
        <v>0</v>
      </c>
      <c r="UWP114" s="511">
        <v>0</v>
      </c>
      <c r="UWQ114" s="511">
        <v>0</v>
      </c>
      <c r="UWR114" s="511">
        <v>0</v>
      </c>
      <c r="UWS114" s="511">
        <v>0</v>
      </c>
      <c r="UWT114" s="511">
        <v>0</v>
      </c>
      <c r="UWU114" s="511">
        <v>0</v>
      </c>
      <c r="UWV114" s="511">
        <v>0</v>
      </c>
      <c r="UWW114" s="511">
        <v>0</v>
      </c>
      <c r="UWX114" s="511">
        <v>0</v>
      </c>
      <c r="UWY114" s="511">
        <v>0</v>
      </c>
      <c r="UWZ114" s="511">
        <v>0</v>
      </c>
      <c r="UXA114" s="511">
        <v>0</v>
      </c>
      <c r="UXB114" s="511">
        <v>0</v>
      </c>
      <c r="UXC114" s="511">
        <v>0</v>
      </c>
      <c r="UXD114" s="511">
        <v>0</v>
      </c>
      <c r="UXE114" s="511">
        <v>0</v>
      </c>
      <c r="UXF114" s="511">
        <v>0</v>
      </c>
      <c r="UXG114" s="511">
        <v>0</v>
      </c>
      <c r="UXH114" s="511">
        <v>0</v>
      </c>
      <c r="UXI114" s="511">
        <v>0</v>
      </c>
      <c r="UXJ114" s="511">
        <v>0</v>
      </c>
      <c r="UXK114" s="511">
        <v>0</v>
      </c>
      <c r="UXL114" s="511">
        <v>0</v>
      </c>
      <c r="UXM114" s="511">
        <v>0</v>
      </c>
      <c r="UXN114" s="511">
        <v>0</v>
      </c>
      <c r="UXO114" s="511">
        <v>0</v>
      </c>
      <c r="UXP114" s="511">
        <v>0</v>
      </c>
      <c r="UXQ114" s="511">
        <v>0</v>
      </c>
      <c r="UXR114" s="511">
        <v>0</v>
      </c>
      <c r="UXS114" s="511">
        <v>0</v>
      </c>
      <c r="UXT114" s="511">
        <v>0</v>
      </c>
      <c r="UXU114" s="511">
        <v>0</v>
      </c>
      <c r="UXV114" s="511">
        <v>0</v>
      </c>
      <c r="UXW114" s="511">
        <v>0</v>
      </c>
      <c r="UXX114" s="511">
        <v>0</v>
      </c>
      <c r="UXY114" s="511">
        <v>0</v>
      </c>
      <c r="UXZ114" s="511">
        <v>0</v>
      </c>
      <c r="UYA114" s="511">
        <v>0</v>
      </c>
      <c r="UYB114" s="511">
        <v>0</v>
      </c>
      <c r="UYC114" s="511">
        <v>0</v>
      </c>
      <c r="UYD114" s="511">
        <v>0</v>
      </c>
      <c r="UYE114" s="511">
        <v>0</v>
      </c>
      <c r="UYF114" s="511">
        <v>0</v>
      </c>
      <c r="UYG114" s="511">
        <v>0</v>
      </c>
      <c r="UYH114" s="511">
        <v>0</v>
      </c>
      <c r="UYI114" s="511">
        <v>0</v>
      </c>
      <c r="UYJ114" s="511">
        <v>0</v>
      </c>
      <c r="UYK114" s="511">
        <v>0</v>
      </c>
      <c r="UYL114" s="511">
        <v>0</v>
      </c>
      <c r="UYM114" s="511">
        <v>0</v>
      </c>
      <c r="UYN114" s="511">
        <v>0</v>
      </c>
      <c r="UYO114" s="511">
        <v>0</v>
      </c>
      <c r="UYP114" s="511">
        <v>0</v>
      </c>
      <c r="UYQ114" s="511">
        <v>0</v>
      </c>
      <c r="UYR114" s="511">
        <v>0</v>
      </c>
      <c r="UYS114" s="511">
        <v>0</v>
      </c>
      <c r="UYT114" s="511">
        <v>0</v>
      </c>
      <c r="UYU114" s="511">
        <v>0</v>
      </c>
      <c r="UYV114" s="511">
        <v>0</v>
      </c>
      <c r="UYW114" s="511">
        <v>0</v>
      </c>
      <c r="UYX114" s="511">
        <v>0</v>
      </c>
      <c r="UYY114" s="511">
        <v>0</v>
      </c>
      <c r="UYZ114" s="511">
        <v>0</v>
      </c>
      <c r="UZA114" s="511">
        <v>0</v>
      </c>
      <c r="UZB114" s="511">
        <v>0</v>
      </c>
      <c r="UZC114" s="511">
        <v>0</v>
      </c>
      <c r="UZD114" s="511">
        <v>0</v>
      </c>
      <c r="UZE114" s="511">
        <v>0</v>
      </c>
      <c r="UZF114" s="511">
        <v>0</v>
      </c>
      <c r="UZG114" s="511">
        <v>0</v>
      </c>
      <c r="UZH114" s="511">
        <v>0</v>
      </c>
      <c r="UZI114" s="511">
        <v>0</v>
      </c>
      <c r="UZJ114" s="511">
        <v>0</v>
      </c>
      <c r="UZK114" s="511">
        <v>0</v>
      </c>
      <c r="UZL114" s="511">
        <v>0</v>
      </c>
      <c r="UZM114" s="511">
        <v>0</v>
      </c>
      <c r="UZN114" s="511">
        <v>0</v>
      </c>
      <c r="UZO114" s="511">
        <v>0</v>
      </c>
      <c r="UZP114" s="511">
        <v>0</v>
      </c>
      <c r="UZQ114" s="511">
        <v>0</v>
      </c>
      <c r="UZR114" s="511">
        <v>0</v>
      </c>
      <c r="UZS114" s="511">
        <v>0</v>
      </c>
      <c r="UZT114" s="511">
        <v>0</v>
      </c>
      <c r="UZU114" s="511">
        <v>0</v>
      </c>
      <c r="UZV114" s="511">
        <v>0</v>
      </c>
      <c r="UZW114" s="511">
        <v>0</v>
      </c>
      <c r="UZX114" s="511">
        <v>0</v>
      </c>
      <c r="UZY114" s="511">
        <v>0</v>
      </c>
      <c r="UZZ114" s="511">
        <v>0</v>
      </c>
      <c r="VAA114" s="511">
        <v>0</v>
      </c>
      <c r="VAB114" s="511">
        <v>0</v>
      </c>
      <c r="VAC114" s="511">
        <v>0</v>
      </c>
      <c r="VAD114" s="511">
        <v>0</v>
      </c>
      <c r="VAE114" s="511">
        <v>0</v>
      </c>
      <c r="VAF114" s="511">
        <v>0</v>
      </c>
      <c r="VAG114" s="511">
        <v>0</v>
      </c>
      <c r="VAH114" s="511">
        <v>0</v>
      </c>
      <c r="VAI114" s="511">
        <v>0</v>
      </c>
      <c r="VAJ114" s="511">
        <v>0</v>
      </c>
      <c r="VAK114" s="511">
        <v>0</v>
      </c>
      <c r="VAL114" s="511">
        <v>0</v>
      </c>
      <c r="VAM114" s="511">
        <v>0</v>
      </c>
      <c r="VAN114" s="511">
        <v>0</v>
      </c>
      <c r="VAO114" s="511">
        <v>0</v>
      </c>
      <c r="VAP114" s="511">
        <v>0</v>
      </c>
      <c r="VAQ114" s="511">
        <v>0</v>
      </c>
      <c r="VAR114" s="511">
        <v>0</v>
      </c>
      <c r="VAS114" s="511">
        <v>0</v>
      </c>
      <c r="VAT114" s="511">
        <v>0</v>
      </c>
      <c r="VAU114" s="511">
        <v>0</v>
      </c>
      <c r="VAV114" s="511">
        <v>0</v>
      </c>
      <c r="VAW114" s="511">
        <v>0</v>
      </c>
      <c r="VAX114" s="511">
        <v>0</v>
      </c>
      <c r="VAY114" s="511">
        <v>0</v>
      </c>
      <c r="VAZ114" s="511">
        <v>0</v>
      </c>
      <c r="VBA114" s="511">
        <v>0</v>
      </c>
      <c r="VBB114" s="511">
        <v>0</v>
      </c>
      <c r="VBC114" s="511">
        <v>0</v>
      </c>
      <c r="VBD114" s="511">
        <v>0</v>
      </c>
      <c r="VBE114" s="511">
        <v>0</v>
      </c>
      <c r="VBF114" s="511">
        <v>0</v>
      </c>
      <c r="VBG114" s="511">
        <v>0</v>
      </c>
      <c r="VBH114" s="511">
        <v>0</v>
      </c>
      <c r="VBI114" s="511">
        <v>0</v>
      </c>
      <c r="VBJ114" s="511">
        <v>0</v>
      </c>
      <c r="VBK114" s="511">
        <v>0</v>
      </c>
      <c r="VBL114" s="511">
        <v>0</v>
      </c>
      <c r="VBM114" s="511">
        <v>0</v>
      </c>
      <c r="VBN114" s="511">
        <v>0</v>
      </c>
      <c r="VBO114" s="511">
        <v>0</v>
      </c>
      <c r="VBP114" s="511">
        <v>0</v>
      </c>
      <c r="VBQ114" s="511">
        <v>0</v>
      </c>
      <c r="VBR114" s="511">
        <v>0</v>
      </c>
      <c r="VBS114" s="511">
        <v>0</v>
      </c>
      <c r="VBT114" s="511">
        <v>0</v>
      </c>
      <c r="VBU114" s="511">
        <v>0</v>
      </c>
      <c r="VBV114" s="511">
        <v>0</v>
      </c>
      <c r="VBW114" s="511">
        <v>0</v>
      </c>
      <c r="VBX114" s="511">
        <v>0</v>
      </c>
      <c r="VBY114" s="511">
        <v>0</v>
      </c>
      <c r="VBZ114" s="511">
        <v>0</v>
      </c>
      <c r="VCA114" s="511">
        <v>0</v>
      </c>
      <c r="VCB114" s="511">
        <v>0</v>
      </c>
      <c r="VCC114" s="511">
        <v>0</v>
      </c>
      <c r="VCD114" s="511">
        <v>0</v>
      </c>
      <c r="VCE114" s="511">
        <v>0</v>
      </c>
      <c r="VCF114" s="511">
        <v>0</v>
      </c>
      <c r="VCG114" s="511">
        <v>0</v>
      </c>
      <c r="VCH114" s="511">
        <v>0</v>
      </c>
      <c r="VCI114" s="511">
        <v>0</v>
      </c>
      <c r="VCJ114" s="511">
        <v>0</v>
      </c>
      <c r="VCK114" s="511">
        <v>0</v>
      </c>
      <c r="VCL114" s="511">
        <v>0</v>
      </c>
      <c r="VCM114" s="511">
        <v>0</v>
      </c>
      <c r="VCN114" s="511">
        <v>0</v>
      </c>
      <c r="VCO114" s="511">
        <v>0</v>
      </c>
      <c r="VCP114" s="511">
        <v>0</v>
      </c>
      <c r="VCQ114" s="511">
        <v>0</v>
      </c>
      <c r="VCR114" s="511">
        <v>0</v>
      </c>
      <c r="VCS114" s="511">
        <v>0</v>
      </c>
      <c r="VCT114" s="511">
        <v>0</v>
      </c>
      <c r="VCU114" s="511">
        <v>0</v>
      </c>
      <c r="VCV114" s="511">
        <v>0</v>
      </c>
      <c r="VCW114" s="511">
        <v>0</v>
      </c>
      <c r="VCX114" s="511">
        <v>0</v>
      </c>
      <c r="VCY114" s="511">
        <v>0</v>
      </c>
      <c r="VCZ114" s="511">
        <v>0</v>
      </c>
      <c r="VDA114" s="511">
        <v>0</v>
      </c>
      <c r="VDB114" s="511">
        <v>0</v>
      </c>
      <c r="VDC114" s="511">
        <v>0</v>
      </c>
      <c r="VDD114" s="511">
        <v>0</v>
      </c>
      <c r="VDE114" s="511">
        <v>0</v>
      </c>
      <c r="VDF114" s="511">
        <v>0</v>
      </c>
      <c r="VDG114" s="511">
        <v>0</v>
      </c>
      <c r="VDH114" s="511">
        <v>0</v>
      </c>
      <c r="VDI114" s="511">
        <v>0</v>
      </c>
      <c r="VDJ114" s="511">
        <v>0</v>
      </c>
      <c r="VDK114" s="511">
        <v>0</v>
      </c>
      <c r="VDL114" s="511">
        <v>0</v>
      </c>
      <c r="VDM114" s="511">
        <v>0</v>
      </c>
      <c r="VDN114" s="511">
        <v>0</v>
      </c>
      <c r="VDO114" s="511">
        <v>0</v>
      </c>
      <c r="VDP114" s="511">
        <v>0</v>
      </c>
      <c r="VDQ114" s="511">
        <v>0</v>
      </c>
      <c r="VDR114" s="511">
        <v>0</v>
      </c>
      <c r="VDS114" s="511">
        <v>0</v>
      </c>
      <c r="VDT114" s="511">
        <v>0</v>
      </c>
      <c r="VDU114" s="511">
        <v>0</v>
      </c>
      <c r="VDV114" s="511">
        <v>0</v>
      </c>
      <c r="VDW114" s="511">
        <v>0</v>
      </c>
      <c r="VDX114" s="511">
        <v>0</v>
      </c>
      <c r="VDY114" s="511">
        <v>0</v>
      </c>
      <c r="VDZ114" s="511">
        <v>0</v>
      </c>
      <c r="VEA114" s="511">
        <v>0</v>
      </c>
      <c r="VEB114" s="511">
        <v>0</v>
      </c>
      <c r="VEC114" s="511">
        <v>0</v>
      </c>
      <c r="VED114" s="511">
        <v>0</v>
      </c>
      <c r="VEE114" s="511">
        <v>0</v>
      </c>
      <c r="VEF114" s="511">
        <v>0</v>
      </c>
      <c r="VEG114" s="511">
        <v>0</v>
      </c>
      <c r="VEH114" s="511">
        <v>0</v>
      </c>
      <c r="VEI114" s="511">
        <v>0</v>
      </c>
      <c r="VEJ114" s="511">
        <v>0</v>
      </c>
      <c r="VEK114" s="511">
        <v>0</v>
      </c>
      <c r="VEL114" s="511">
        <v>0</v>
      </c>
      <c r="VEM114" s="511">
        <v>0</v>
      </c>
      <c r="VEN114" s="511">
        <v>0</v>
      </c>
      <c r="VEO114" s="511">
        <v>0</v>
      </c>
      <c r="VEP114" s="511">
        <v>0</v>
      </c>
      <c r="VEQ114" s="511">
        <v>0</v>
      </c>
      <c r="VER114" s="511">
        <v>0</v>
      </c>
      <c r="VES114" s="511">
        <v>0</v>
      </c>
      <c r="VET114" s="511">
        <v>0</v>
      </c>
      <c r="VEU114" s="511">
        <v>0</v>
      </c>
      <c r="VEV114" s="511">
        <v>0</v>
      </c>
      <c r="VEW114" s="511">
        <v>0</v>
      </c>
      <c r="VEX114" s="511">
        <v>0</v>
      </c>
      <c r="VEY114" s="511">
        <v>0</v>
      </c>
      <c r="VEZ114" s="511">
        <v>0</v>
      </c>
      <c r="VFA114" s="511">
        <v>0</v>
      </c>
      <c r="VFB114" s="511">
        <v>0</v>
      </c>
      <c r="VFC114" s="511">
        <v>0</v>
      </c>
      <c r="VFD114" s="511">
        <v>0</v>
      </c>
      <c r="VFE114" s="511">
        <v>0</v>
      </c>
      <c r="VFF114" s="511">
        <v>0</v>
      </c>
      <c r="VFG114" s="511">
        <v>0</v>
      </c>
      <c r="VFH114" s="511">
        <v>0</v>
      </c>
      <c r="VFI114" s="511">
        <v>0</v>
      </c>
      <c r="VFJ114" s="511">
        <v>0</v>
      </c>
      <c r="VFK114" s="511">
        <v>0</v>
      </c>
      <c r="VFL114" s="511">
        <v>0</v>
      </c>
      <c r="VFM114" s="511">
        <v>0</v>
      </c>
      <c r="VFN114" s="511">
        <v>0</v>
      </c>
      <c r="VFO114" s="511">
        <v>0</v>
      </c>
      <c r="VFP114" s="511">
        <v>0</v>
      </c>
      <c r="VFQ114" s="511">
        <v>0</v>
      </c>
      <c r="VFR114" s="511">
        <v>0</v>
      </c>
      <c r="VFS114" s="511">
        <v>0</v>
      </c>
      <c r="VFT114" s="511">
        <v>0</v>
      </c>
      <c r="VFU114" s="511">
        <v>0</v>
      </c>
      <c r="VFV114" s="511">
        <v>0</v>
      </c>
      <c r="VFW114" s="511">
        <v>0</v>
      </c>
      <c r="VFX114" s="511">
        <v>0</v>
      </c>
      <c r="VFY114" s="511">
        <v>0</v>
      </c>
      <c r="VFZ114" s="511">
        <v>0</v>
      </c>
      <c r="VGA114" s="511">
        <v>0</v>
      </c>
      <c r="VGB114" s="511">
        <v>0</v>
      </c>
      <c r="VGC114" s="511">
        <v>0</v>
      </c>
      <c r="VGD114" s="511">
        <v>0</v>
      </c>
      <c r="VGE114" s="511">
        <v>0</v>
      </c>
      <c r="VGF114" s="511">
        <v>0</v>
      </c>
      <c r="VGG114" s="511">
        <v>0</v>
      </c>
      <c r="VGH114" s="511">
        <v>0</v>
      </c>
      <c r="VGI114" s="511">
        <v>0</v>
      </c>
      <c r="VGJ114" s="511">
        <v>0</v>
      </c>
      <c r="VGK114" s="511">
        <v>0</v>
      </c>
      <c r="VGL114" s="511">
        <v>0</v>
      </c>
      <c r="VGM114" s="511">
        <v>0</v>
      </c>
      <c r="VGN114" s="511">
        <v>0</v>
      </c>
      <c r="VGO114" s="511">
        <v>0</v>
      </c>
      <c r="VGP114" s="511">
        <v>0</v>
      </c>
      <c r="VGQ114" s="511">
        <v>0</v>
      </c>
      <c r="VGR114" s="511">
        <v>0</v>
      </c>
      <c r="VGS114" s="511">
        <v>0</v>
      </c>
      <c r="VGT114" s="511">
        <v>0</v>
      </c>
      <c r="VGU114" s="511">
        <v>0</v>
      </c>
      <c r="VGV114" s="511">
        <v>0</v>
      </c>
      <c r="VGW114" s="511">
        <v>0</v>
      </c>
      <c r="VGX114" s="511">
        <v>0</v>
      </c>
      <c r="VGY114" s="511">
        <v>0</v>
      </c>
      <c r="VGZ114" s="511">
        <v>0</v>
      </c>
      <c r="VHA114" s="511">
        <v>0</v>
      </c>
      <c r="VHB114" s="511">
        <v>0</v>
      </c>
      <c r="VHC114" s="511">
        <v>0</v>
      </c>
      <c r="VHD114" s="511">
        <v>0</v>
      </c>
      <c r="VHE114" s="511">
        <v>0</v>
      </c>
      <c r="VHF114" s="511">
        <v>0</v>
      </c>
      <c r="VHG114" s="511">
        <v>0</v>
      </c>
      <c r="VHH114" s="511">
        <v>0</v>
      </c>
      <c r="VHI114" s="511">
        <v>0</v>
      </c>
      <c r="VHJ114" s="511">
        <v>0</v>
      </c>
      <c r="VHK114" s="511">
        <v>0</v>
      </c>
      <c r="VHL114" s="511">
        <v>0</v>
      </c>
      <c r="VHM114" s="511">
        <v>0</v>
      </c>
      <c r="VHN114" s="511">
        <v>0</v>
      </c>
      <c r="VHO114" s="511">
        <v>0</v>
      </c>
      <c r="VHP114" s="511">
        <v>0</v>
      </c>
      <c r="VHQ114" s="511">
        <v>0</v>
      </c>
      <c r="VHR114" s="511">
        <v>0</v>
      </c>
      <c r="VHS114" s="511">
        <v>0</v>
      </c>
      <c r="VHT114" s="511">
        <v>0</v>
      </c>
      <c r="VHU114" s="511">
        <v>0</v>
      </c>
      <c r="VHV114" s="511">
        <v>0</v>
      </c>
      <c r="VHW114" s="511">
        <v>0</v>
      </c>
      <c r="VHX114" s="511">
        <v>0</v>
      </c>
      <c r="VHY114" s="511">
        <v>0</v>
      </c>
      <c r="VHZ114" s="511">
        <v>0</v>
      </c>
      <c r="VIA114" s="511">
        <v>0</v>
      </c>
      <c r="VIB114" s="511">
        <v>0</v>
      </c>
      <c r="VIC114" s="511">
        <v>0</v>
      </c>
      <c r="VID114" s="511">
        <v>0</v>
      </c>
      <c r="VIE114" s="511">
        <v>0</v>
      </c>
      <c r="VIF114" s="511">
        <v>0</v>
      </c>
      <c r="VIG114" s="511">
        <v>0</v>
      </c>
      <c r="VIH114" s="511">
        <v>0</v>
      </c>
      <c r="VII114" s="511">
        <v>0</v>
      </c>
      <c r="VIJ114" s="511">
        <v>0</v>
      </c>
      <c r="VIK114" s="511">
        <v>0</v>
      </c>
      <c r="VIL114" s="511">
        <v>0</v>
      </c>
      <c r="VIM114" s="511">
        <v>0</v>
      </c>
      <c r="VIN114" s="511">
        <v>0</v>
      </c>
      <c r="VIO114" s="511">
        <v>0</v>
      </c>
      <c r="VIP114" s="511">
        <v>0</v>
      </c>
      <c r="VIQ114" s="511">
        <v>0</v>
      </c>
      <c r="VIR114" s="511">
        <v>0</v>
      </c>
      <c r="VIS114" s="511">
        <v>0</v>
      </c>
      <c r="VIT114" s="511">
        <v>0</v>
      </c>
      <c r="VIU114" s="511">
        <v>0</v>
      </c>
      <c r="VIV114" s="511">
        <v>0</v>
      </c>
      <c r="VIW114" s="511">
        <v>0</v>
      </c>
      <c r="VIX114" s="511">
        <v>0</v>
      </c>
      <c r="VIY114" s="511">
        <v>0</v>
      </c>
      <c r="VIZ114" s="511">
        <v>0</v>
      </c>
      <c r="VJA114" s="511">
        <v>0</v>
      </c>
      <c r="VJB114" s="511">
        <v>0</v>
      </c>
      <c r="VJC114" s="511">
        <v>0</v>
      </c>
      <c r="VJD114" s="511">
        <v>0</v>
      </c>
      <c r="VJE114" s="511">
        <v>0</v>
      </c>
      <c r="VJF114" s="511">
        <v>0</v>
      </c>
      <c r="VJG114" s="511">
        <v>0</v>
      </c>
      <c r="VJH114" s="511">
        <v>0</v>
      </c>
      <c r="VJI114" s="511">
        <v>0</v>
      </c>
      <c r="VJJ114" s="511">
        <v>0</v>
      </c>
      <c r="VJK114" s="511">
        <v>0</v>
      </c>
      <c r="VJL114" s="511">
        <v>0</v>
      </c>
      <c r="VJM114" s="511">
        <v>0</v>
      </c>
      <c r="VJN114" s="511">
        <v>0</v>
      </c>
      <c r="VJO114" s="511">
        <v>0</v>
      </c>
      <c r="VJP114" s="511">
        <v>0</v>
      </c>
      <c r="VJQ114" s="511">
        <v>0</v>
      </c>
      <c r="VJR114" s="511">
        <v>0</v>
      </c>
      <c r="VJS114" s="511">
        <v>0</v>
      </c>
      <c r="VJT114" s="511">
        <v>0</v>
      </c>
      <c r="VJU114" s="511">
        <v>0</v>
      </c>
      <c r="VJV114" s="511">
        <v>0</v>
      </c>
      <c r="VJW114" s="511">
        <v>0</v>
      </c>
      <c r="VJX114" s="511">
        <v>0</v>
      </c>
      <c r="VJY114" s="511">
        <v>0</v>
      </c>
      <c r="VJZ114" s="511">
        <v>0</v>
      </c>
      <c r="VKA114" s="511">
        <v>0</v>
      </c>
      <c r="VKB114" s="511">
        <v>0</v>
      </c>
      <c r="VKC114" s="511">
        <v>0</v>
      </c>
      <c r="VKD114" s="511">
        <v>0</v>
      </c>
      <c r="VKE114" s="511">
        <v>0</v>
      </c>
      <c r="VKF114" s="511">
        <v>0</v>
      </c>
      <c r="VKG114" s="511">
        <v>0</v>
      </c>
      <c r="VKH114" s="511">
        <v>0</v>
      </c>
      <c r="VKI114" s="511">
        <v>0</v>
      </c>
      <c r="VKJ114" s="511">
        <v>0</v>
      </c>
      <c r="VKK114" s="511">
        <v>0</v>
      </c>
      <c r="VKL114" s="511">
        <v>0</v>
      </c>
      <c r="VKM114" s="511">
        <v>0</v>
      </c>
      <c r="VKN114" s="511">
        <v>0</v>
      </c>
      <c r="VKO114" s="511">
        <v>0</v>
      </c>
      <c r="VKP114" s="511">
        <v>0</v>
      </c>
      <c r="VKQ114" s="511">
        <v>0</v>
      </c>
      <c r="VKR114" s="511">
        <v>0</v>
      </c>
      <c r="VKS114" s="511">
        <v>0</v>
      </c>
      <c r="VKT114" s="511">
        <v>0</v>
      </c>
      <c r="VKU114" s="511">
        <v>0</v>
      </c>
      <c r="VKV114" s="511">
        <v>0</v>
      </c>
      <c r="VKW114" s="511">
        <v>0</v>
      </c>
      <c r="VKX114" s="511">
        <v>0</v>
      </c>
      <c r="VKY114" s="511">
        <v>0</v>
      </c>
      <c r="VKZ114" s="511">
        <v>0</v>
      </c>
      <c r="VLA114" s="511">
        <v>0</v>
      </c>
      <c r="VLB114" s="511">
        <v>0</v>
      </c>
      <c r="VLC114" s="511">
        <v>0</v>
      </c>
      <c r="VLD114" s="511">
        <v>0</v>
      </c>
      <c r="VLE114" s="511">
        <v>0</v>
      </c>
      <c r="VLF114" s="511">
        <v>0</v>
      </c>
      <c r="VLG114" s="511">
        <v>0</v>
      </c>
      <c r="VLH114" s="511">
        <v>0</v>
      </c>
      <c r="VLI114" s="511">
        <v>0</v>
      </c>
      <c r="VLJ114" s="511">
        <v>0</v>
      </c>
      <c r="VLK114" s="511">
        <v>0</v>
      </c>
      <c r="VLL114" s="511">
        <v>0</v>
      </c>
      <c r="VLM114" s="511">
        <v>0</v>
      </c>
      <c r="VLN114" s="511">
        <v>0</v>
      </c>
      <c r="VLO114" s="511">
        <v>0</v>
      </c>
      <c r="VLP114" s="511">
        <v>0</v>
      </c>
      <c r="VLQ114" s="511">
        <v>0</v>
      </c>
      <c r="VLR114" s="511">
        <v>0</v>
      </c>
      <c r="VLS114" s="511">
        <v>0</v>
      </c>
      <c r="VLT114" s="511">
        <v>0</v>
      </c>
      <c r="VLU114" s="511">
        <v>0</v>
      </c>
      <c r="VLV114" s="511">
        <v>0</v>
      </c>
      <c r="VLW114" s="511">
        <v>0</v>
      </c>
      <c r="VLX114" s="511">
        <v>0</v>
      </c>
      <c r="VLY114" s="511">
        <v>0</v>
      </c>
      <c r="VLZ114" s="511">
        <v>0</v>
      </c>
      <c r="VMA114" s="511">
        <v>0</v>
      </c>
      <c r="VMB114" s="511">
        <v>0</v>
      </c>
      <c r="VMC114" s="511">
        <v>0</v>
      </c>
      <c r="VMD114" s="511">
        <v>0</v>
      </c>
      <c r="VME114" s="511">
        <v>0</v>
      </c>
      <c r="VMF114" s="511">
        <v>0</v>
      </c>
      <c r="VMG114" s="511">
        <v>0</v>
      </c>
      <c r="VMH114" s="511">
        <v>0</v>
      </c>
      <c r="VMI114" s="511">
        <v>0</v>
      </c>
      <c r="VMJ114" s="511">
        <v>0</v>
      </c>
      <c r="VMK114" s="511">
        <v>0</v>
      </c>
      <c r="VML114" s="511">
        <v>0</v>
      </c>
      <c r="VMM114" s="511">
        <v>0</v>
      </c>
      <c r="VMN114" s="511">
        <v>0</v>
      </c>
      <c r="VMO114" s="511">
        <v>0</v>
      </c>
      <c r="VMP114" s="511">
        <v>0</v>
      </c>
      <c r="VMQ114" s="511">
        <v>0</v>
      </c>
      <c r="VMR114" s="511">
        <v>0</v>
      </c>
      <c r="VMS114" s="511">
        <v>0</v>
      </c>
      <c r="VMT114" s="511">
        <v>0</v>
      </c>
      <c r="VMU114" s="511">
        <v>0</v>
      </c>
      <c r="VMV114" s="511">
        <v>0</v>
      </c>
      <c r="VMW114" s="511">
        <v>0</v>
      </c>
      <c r="VMX114" s="511">
        <v>0</v>
      </c>
      <c r="VMY114" s="511">
        <v>0</v>
      </c>
      <c r="VMZ114" s="511">
        <v>0</v>
      </c>
      <c r="VNA114" s="511">
        <v>0</v>
      </c>
      <c r="VNB114" s="511">
        <v>0</v>
      </c>
      <c r="VNC114" s="511">
        <v>0</v>
      </c>
      <c r="VND114" s="511">
        <v>0</v>
      </c>
      <c r="VNE114" s="511">
        <v>0</v>
      </c>
      <c r="VNF114" s="511">
        <v>0</v>
      </c>
      <c r="VNG114" s="511">
        <v>0</v>
      </c>
      <c r="VNH114" s="511">
        <v>0</v>
      </c>
      <c r="VNI114" s="511">
        <v>0</v>
      </c>
      <c r="VNJ114" s="511">
        <v>0</v>
      </c>
      <c r="VNK114" s="511">
        <v>0</v>
      </c>
      <c r="VNL114" s="511">
        <v>0</v>
      </c>
      <c r="VNM114" s="511">
        <v>0</v>
      </c>
      <c r="VNN114" s="511">
        <v>0</v>
      </c>
      <c r="VNO114" s="511">
        <v>0</v>
      </c>
      <c r="VNP114" s="511">
        <v>0</v>
      </c>
      <c r="VNQ114" s="511">
        <v>0</v>
      </c>
      <c r="VNR114" s="511">
        <v>0</v>
      </c>
      <c r="VNS114" s="511">
        <v>0</v>
      </c>
      <c r="VNT114" s="511">
        <v>0</v>
      </c>
      <c r="VNU114" s="511">
        <v>0</v>
      </c>
      <c r="VNV114" s="511">
        <v>0</v>
      </c>
      <c r="VNW114" s="511">
        <v>0</v>
      </c>
      <c r="VNX114" s="511">
        <v>0</v>
      </c>
      <c r="VNY114" s="511">
        <v>0</v>
      </c>
      <c r="VNZ114" s="511">
        <v>0</v>
      </c>
      <c r="VOA114" s="511">
        <v>0</v>
      </c>
      <c r="VOB114" s="511">
        <v>0</v>
      </c>
      <c r="VOC114" s="511">
        <v>0</v>
      </c>
      <c r="VOD114" s="511">
        <v>0</v>
      </c>
      <c r="VOE114" s="511">
        <v>0</v>
      </c>
      <c r="VOF114" s="511">
        <v>0</v>
      </c>
      <c r="VOG114" s="511">
        <v>0</v>
      </c>
      <c r="VOH114" s="511">
        <v>0</v>
      </c>
      <c r="VOI114" s="511">
        <v>0</v>
      </c>
      <c r="VOJ114" s="511">
        <v>0</v>
      </c>
      <c r="VOK114" s="511">
        <v>0</v>
      </c>
      <c r="VOL114" s="511">
        <v>0</v>
      </c>
      <c r="VOM114" s="511">
        <v>0</v>
      </c>
      <c r="VON114" s="511">
        <v>0</v>
      </c>
      <c r="VOO114" s="511">
        <v>0</v>
      </c>
      <c r="VOP114" s="511">
        <v>0</v>
      </c>
      <c r="VOQ114" s="511">
        <v>0</v>
      </c>
      <c r="VOR114" s="511">
        <v>0</v>
      </c>
      <c r="VOS114" s="511">
        <v>0</v>
      </c>
      <c r="VOT114" s="511">
        <v>0</v>
      </c>
      <c r="VOU114" s="511">
        <v>0</v>
      </c>
      <c r="VOV114" s="511">
        <v>0</v>
      </c>
      <c r="VOW114" s="511">
        <v>0</v>
      </c>
      <c r="VOX114" s="511">
        <v>0</v>
      </c>
      <c r="VOY114" s="511">
        <v>0</v>
      </c>
      <c r="VOZ114" s="511">
        <v>0</v>
      </c>
      <c r="VPA114" s="511">
        <v>0</v>
      </c>
      <c r="VPB114" s="511">
        <v>0</v>
      </c>
      <c r="VPC114" s="511">
        <v>0</v>
      </c>
      <c r="VPD114" s="511">
        <v>0</v>
      </c>
      <c r="VPE114" s="511">
        <v>0</v>
      </c>
      <c r="VPF114" s="511">
        <v>0</v>
      </c>
      <c r="VPG114" s="511">
        <v>0</v>
      </c>
      <c r="VPH114" s="511">
        <v>0</v>
      </c>
      <c r="VPI114" s="511">
        <v>0</v>
      </c>
      <c r="VPJ114" s="511">
        <v>0</v>
      </c>
      <c r="VPK114" s="511">
        <v>0</v>
      </c>
      <c r="VPL114" s="511">
        <v>0</v>
      </c>
      <c r="VPM114" s="511">
        <v>0</v>
      </c>
      <c r="VPN114" s="511">
        <v>0</v>
      </c>
      <c r="VPO114" s="511">
        <v>0</v>
      </c>
      <c r="VPP114" s="511">
        <v>0</v>
      </c>
      <c r="VPQ114" s="511">
        <v>0</v>
      </c>
      <c r="VPR114" s="511">
        <v>0</v>
      </c>
      <c r="VPS114" s="511">
        <v>0</v>
      </c>
      <c r="VPT114" s="511">
        <v>0</v>
      </c>
      <c r="VPU114" s="511">
        <v>0</v>
      </c>
      <c r="VPV114" s="511">
        <v>0</v>
      </c>
      <c r="VPW114" s="511">
        <v>0</v>
      </c>
      <c r="VPX114" s="511">
        <v>0</v>
      </c>
      <c r="VPY114" s="511">
        <v>0</v>
      </c>
      <c r="VPZ114" s="511">
        <v>0</v>
      </c>
      <c r="VQA114" s="511">
        <v>0</v>
      </c>
      <c r="VQB114" s="511">
        <v>0</v>
      </c>
      <c r="VQC114" s="511">
        <v>0</v>
      </c>
      <c r="VQD114" s="511">
        <v>0</v>
      </c>
      <c r="VQE114" s="511">
        <v>0</v>
      </c>
      <c r="VQF114" s="511">
        <v>0</v>
      </c>
      <c r="VQG114" s="511">
        <v>0</v>
      </c>
      <c r="VQH114" s="511">
        <v>0</v>
      </c>
      <c r="VQI114" s="511">
        <v>0</v>
      </c>
      <c r="VQJ114" s="511">
        <v>0</v>
      </c>
      <c r="VQK114" s="511">
        <v>0</v>
      </c>
      <c r="VQL114" s="511">
        <v>0</v>
      </c>
      <c r="VQM114" s="511">
        <v>0</v>
      </c>
      <c r="VQN114" s="511">
        <v>0</v>
      </c>
      <c r="VQO114" s="511">
        <v>0</v>
      </c>
      <c r="VQP114" s="511">
        <v>0</v>
      </c>
      <c r="VQQ114" s="511">
        <v>0</v>
      </c>
      <c r="VQR114" s="511">
        <v>0</v>
      </c>
      <c r="VQS114" s="511">
        <v>0</v>
      </c>
      <c r="VQT114" s="511">
        <v>0</v>
      </c>
      <c r="VQU114" s="511">
        <v>0</v>
      </c>
      <c r="VQV114" s="511">
        <v>0</v>
      </c>
      <c r="VQW114" s="511">
        <v>0</v>
      </c>
      <c r="VQX114" s="511">
        <v>0</v>
      </c>
      <c r="VQY114" s="511">
        <v>0</v>
      </c>
      <c r="VQZ114" s="511">
        <v>0</v>
      </c>
      <c r="VRA114" s="511">
        <v>0</v>
      </c>
      <c r="VRB114" s="511">
        <v>0</v>
      </c>
      <c r="VRC114" s="511">
        <v>0</v>
      </c>
      <c r="VRD114" s="511">
        <v>0</v>
      </c>
      <c r="VRE114" s="511">
        <v>0</v>
      </c>
      <c r="VRF114" s="511">
        <v>0</v>
      </c>
      <c r="VRG114" s="511">
        <v>0</v>
      </c>
      <c r="VRH114" s="511">
        <v>0</v>
      </c>
      <c r="VRI114" s="511">
        <v>0</v>
      </c>
      <c r="VRJ114" s="511">
        <v>0</v>
      </c>
      <c r="VRK114" s="511">
        <v>0</v>
      </c>
      <c r="VRL114" s="511">
        <v>0</v>
      </c>
      <c r="VRM114" s="511">
        <v>0</v>
      </c>
      <c r="VRN114" s="511">
        <v>0</v>
      </c>
      <c r="VRO114" s="511">
        <v>0</v>
      </c>
      <c r="VRP114" s="511">
        <v>0</v>
      </c>
      <c r="VRQ114" s="511">
        <v>0</v>
      </c>
      <c r="VRR114" s="511">
        <v>0</v>
      </c>
      <c r="VRS114" s="511">
        <v>0</v>
      </c>
      <c r="VRT114" s="511">
        <v>0</v>
      </c>
      <c r="VRU114" s="511">
        <v>0</v>
      </c>
      <c r="VRV114" s="511">
        <v>0</v>
      </c>
      <c r="VRW114" s="511">
        <v>0</v>
      </c>
      <c r="VRX114" s="511">
        <v>0</v>
      </c>
      <c r="VRY114" s="511">
        <v>0</v>
      </c>
      <c r="VRZ114" s="511">
        <v>0</v>
      </c>
      <c r="VSA114" s="511">
        <v>0</v>
      </c>
      <c r="VSB114" s="511">
        <v>0</v>
      </c>
      <c r="VSC114" s="511">
        <v>0</v>
      </c>
      <c r="VSD114" s="511">
        <v>0</v>
      </c>
      <c r="VSE114" s="511">
        <v>0</v>
      </c>
      <c r="VSF114" s="511">
        <v>0</v>
      </c>
      <c r="VSG114" s="511">
        <v>0</v>
      </c>
      <c r="VSH114" s="511">
        <v>0</v>
      </c>
      <c r="VSI114" s="511">
        <v>0</v>
      </c>
      <c r="VSJ114" s="511">
        <v>0</v>
      </c>
      <c r="VSK114" s="511">
        <v>0</v>
      </c>
      <c r="VSL114" s="511">
        <v>0</v>
      </c>
      <c r="VSM114" s="511">
        <v>0</v>
      </c>
      <c r="VSN114" s="511">
        <v>0</v>
      </c>
      <c r="VSO114" s="511">
        <v>0</v>
      </c>
      <c r="VSP114" s="511">
        <v>0</v>
      </c>
      <c r="VSQ114" s="511">
        <v>0</v>
      </c>
      <c r="VSR114" s="511">
        <v>0</v>
      </c>
      <c r="VSS114" s="511">
        <v>0</v>
      </c>
      <c r="VST114" s="511">
        <v>0</v>
      </c>
      <c r="VSU114" s="511">
        <v>0</v>
      </c>
      <c r="VSV114" s="511">
        <v>0</v>
      </c>
      <c r="VSW114" s="511">
        <v>0</v>
      </c>
      <c r="VSX114" s="511">
        <v>0</v>
      </c>
      <c r="VSY114" s="511">
        <v>0</v>
      </c>
      <c r="VSZ114" s="511">
        <v>0</v>
      </c>
      <c r="VTA114" s="511">
        <v>0</v>
      </c>
      <c r="VTB114" s="511">
        <v>0</v>
      </c>
      <c r="VTC114" s="511">
        <v>0</v>
      </c>
      <c r="VTD114" s="511">
        <v>0</v>
      </c>
      <c r="VTE114" s="511">
        <v>0</v>
      </c>
      <c r="VTF114" s="511">
        <v>0</v>
      </c>
      <c r="VTG114" s="511">
        <v>0</v>
      </c>
      <c r="VTH114" s="511">
        <v>0</v>
      </c>
      <c r="VTI114" s="511">
        <v>0</v>
      </c>
      <c r="VTJ114" s="511">
        <v>0</v>
      </c>
      <c r="VTK114" s="511">
        <v>0</v>
      </c>
      <c r="VTL114" s="511">
        <v>0</v>
      </c>
      <c r="VTM114" s="511">
        <v>0</v>
      </c>
      <c r="VTN114" s="511">
        <v>0</v>
      </c>
      <c r="VTO114" s="511">
        <v>0</v>
      </c>
      <c r="VTP114" s="511">
        <v>0</v>
      </c>
      <c r="VTQ114" s="511">
        <v>0</v>
      </c>
      <c r="VTR114" s="511">
        <v>0</v>
      </c>
      <c r="VTS114" s="511">
        <v>0</v>
      </c>
      <c r="VTT114" s="511">
        <v>0</v>
      </c>
      <c r="VTU114" s="511">
        <v>0</v>
      </c>
      <c r="VTV114" s="511">
        <v>0</v>
      </c>
      <c r="VTW114" s="511">
        <v>0</v>
      </c>
      <c r="VTX114" s="511">
        <v>0</v>
      </c>
      <c r="VTY114" s="511">
        <v>0</v>
      </c>
      <c r="VTZ114" s="511">
        <v>0</v>
      </c>
      <c r="VUA114" s="511">
        <v>0</v>
      </c>
      <c r="VUB114" s="511">
        <v>0</v>
      </c>
      <c r="VUC114" s="511">
        <v>0</v>
      </c>
      <c r="VUD114" s="511">
        <v>0</v>
      </c>
      <c r="VUE114" s="511">
        <v>0</v>
      </c>
      <c r="VUF114" s="511">
        <v>0</v>
      </c>
      <c r="VUG114" s="511">
        <v>0</v>
      </c>
      <c r="VUH114" s="511">
        <v>0</v>
      </c>
      <c r="VUI114" s="511">
        <v>0</v>
      </c>
      <c r="VUJ114" s="511">
        <v>0</v>
      </c>
      <c r="VUK114" s="511">
        <v>0</v>
      </c>
      <c r="VUL114" s="511">
        <v>0</v>
      </c>
      <c r="VUM114" s="511">
        <v>0</v>
      </c>
      <c r="VUN114" s="511">
        <v>0</v>
      </c>
      <c r="VUO114" s="511">
        <v>0</v>
      </c>
      <c r="VUP114" s="511">
        <v>0</v>
      </c>
      <c r="VUQ114" s="511">
        <v>0</v>
      </c>
      <c r="VUR114" s="511">
        <v>0</v>
      </c>
      <c r="VUS114" s="511">
        <v>0</v>
      </c>
      <c r="VUT114" s="511">
        <v>0</v>
      </c>
      <c r="VUU114" s="511">
        <v>0</v>
      </c>
      <c r="VUV114" s="511">
        <v>0</v>
      </c>
      <c r="VUW114" s="511">
        <v>0</v>
      </c>
      <c r="VUX114" s="511">
        <v>0</v>
      </c>
      <c r="VUY114" s="511">
        <v>0</v>
      </c>
      <c r="VUZ114" s="511">
        <v>0</v>
      </c>
      <c r="VVA114" s="511">
        <v>0</v>
      </c>
      <c r="VVB114" s="511">
        <v>0</v>
      </c>
      <c r="VVC114" s="511">
        <v>0</v>
      </c>
      <c r="VVD114" s="511">
        <v>0</v>
      </c>
      <c r="VVE114" s="511">
        <v>0</v>
      </c>
      <c r="VVF114" s="511">
        <v>0</v>
      </c>
      <c r="VVG114" s="511">
        <v>0</v>
      </c>
      <c r="VVH114" s="511">
        <v>0</v>
      </c>
      <c r="VVI114" s="511">
        <v>0</v>
      </c>
      <c r="VVJ114" s="511">
        <v>0</v>
      </c>
      <c r="VVK114" s="511">
        <v>0</v>
      </c>
      <c r="VVL114" s="511">
        <v>0</v>
      </c>
      <c r="VVM114" s="511">
        <v>0</v>
      </c>
      <c r="VVN114" s="511">
        <v>0</v>
      </c>
      <c r="VVO114" s="511">
        <v>0</v>
      </c>
      <c r="VVP114" s="511">
        <v>0</v>
      </c>
      <c r="VVQ114" s="511">
        <v>0</v>
      </c>
      <c r="VVR114" s="511">
        <v>0</v>
      </c>
      <c r="VVS114" s="511">
        <v>0</v>
      </c>
      <c r="VVT114" s="511">
        <v>0</v>
      </c>
      <c r="VVU114" s="511">
        <v>0</v>
      </c>
      <c r="VVV114" s="511">
        <v>0</v>
      </c>
      <c r="VVW114" s="511">
        <v>0</v>
      </c>
      <c r="VVX114" s="511">
        <v>0</v>
      </c>
      <c r="VVY114" s="511">
        <v>0</v>
      </c>
      <c r="VVZ114" s="511">
        <v>0</v>
      </c>
      <c r="VWA114" s="511">
        <v>0</v>
      </c>
      <c r="VWB114" s="511">
        <v>0</v>
      </c>
      <c r="VWC114" s="511">
        <v>0</v>
      </c>
      <c r="VWD114" s="511">
        <v>0</v>
      </c>
      <c r="VWE114" s="511">
        <v>0</v>
      </c>
      <c r="VWF114" s="511">
        <v>0</v>
      </c>
      <c r="VWG114" s="511">
        <v>0</v>
      </c>
      <c r="VWH114" s="511">
        <v>0</v>
      </c>
      <c r="VWI114" s="511">
        <v>0</v>
      </c>
      <c r="VWJ114" s="511">
        <v>0</v>
      </c>
      <c r="VWK114" s="511">
        <v>0</v>
      </c>
      <c r="VWL114" s="511">
        <v>0</v>
      </c>
      <c r="VWM114" s="511">
        <v>0</v>
      </c>
      <c r="VWN114" s="511">
        <v>0</v>
      </c>
      <c r="VWO114" s="511">
        <v>0</v>
      </c>
      <c r="VWP114" s="511">
        <v>0</v>
      </c>
      <c r="VWQ114" s="511">
        <v>0</v>
      </c>
      <c r="VWR114" s="511">
        <v>0</v>
      </c>
      <c r="VWS114" s="511">
        <v>0</v>
      </c>
      <c r="VWT114" s="511">
        <v>0</v>
      </c>
      <c r="VWU114" s="511">
        <v>0</v>
      </c>
      <c r="VWV114" s="511">
        <v>0</v>
      </c>
      <c r="VWW114" s="511">
        <v>0</v>
      </c>
      <c r="VWX114" s="511">
        <v>0</v>
      </c>
      <c r="VWY114" s="511">
        <v>0</v>
      </c>
      <c r="VWZ114" s="511">
        <v>0</v>
      </c>
      <c r="VXA114" s="511">
        <v>0</v>
      </c>
      <c r="VXB114" s="511">
        <v>0</v>
      </c>
      <c r="VXC114" s="511">
        <v>0</v>
      </c>
      <c r="VXD114" s="511">
        <v>0</v>
      </c>
      <c r="VXE114" s="511">
        <v>0</v>
      </c>
      <c r="VXF114" s="511">
        <v>0</v>
      </c>
      <c r="VXG114" s="511">
        <v>0</v>
      </c>
      <c r="VXH114" s="511">
        <v>0</v>
      </c>
      <c r="VXI114" s="511">
        <v>0</v>
      </c>
      <c r="VXJ114" s="511">
        <v>0</v>
      </c>
      <c r="VXK114" s="511">
        <v>0</v>
      </c>
      <c r="VXL114" s="511">
        <v>0</v>
      </c>
      <c r="VXM114" s="511">
        <v>0</v>
      </c>
      <c r="VXN114" s="511">
        <v>0</v>
      </c>
      <c r="VXO114" s="511">
        <v>0</v>
      </c>
      <c r="VXP114" s="511">
        <v>0</v>
      </c>
      <c r="VXQ114" s="511">
        <v>0</v>
      </c>
      <c r="VXR114" s="511">
        <v>0</v>
      </c>
      <c r="VXS114" s="511">
        <v>0</v>
      </c>
      <c r="VXT114" s="511">
        <v>0</v>
      </c>
      <c r="VXU114" s="511">
        <v>0</v>
      </c>
      <c r="VXV114" s="511">
        <v>0</v>
      </c>
      <c r="VXW114" s="511">
        <v>0</v>
      </c>
      <c r="VXX114" s="511">
        <v>0</v>
      </c>
      <c r="VXY114" s="511">
        <v>0</v>
      </c>
      <c r="VXZ114" s="511">
        <v>0</v>
      </c>
      <c r="VYA114" s="511">
        <v>0</v>
      </c>
      <c r="VYB114" s="511">
        <v>0</v>
      </c>
      <c r="VYC114" s="511">
        <v>0</v>
      </c>
      <c r="VYD114" s="511">
        <v>0</v>
      </c>
      <c r="VYE114" s="511">
        <v>0</v>
      </c>
      <c r="VYF114" s="511">
        <v>0</v>
      </c>
      <c r="VYG114" s="511">
        <v>0</v>
      </c>
      <c r="VYH114" s="511">
        <v>0</v>
      </c>
      <c r="VYI114" s="511">
        <v>0</v>
      </c>
      <c r="VYJ114" s="511">
        <v>0</v>
      </c>
      <c r="VYK114" s="511">
        <v>0</v>
      </c>
      <c r="VYL114" s="511">
        <v>0</v>
      </c>
      <c r="VYM114" s="511">
        <v>0</v>
      </c>
      <c r="VYN114" s="511">
        <v>0</v>
      </c>
      <c r="VYO114" s="511">
        <v>0</v>
      </c>
      <c r="VYP114" s="511">
        <v>0</v>
      </c>
      <c r="VYQ114" s="511">
        <v>0</v>
      </c>
      <c r="VYR114" s="511">
        <v>0</v>
      </c>
      <c r="VYS114" s="511">
        <v>0</v>
      </c>
      <c r="VYT114" s="511">
        <v>0</v>
      </c>
      <c r="VYU114" s="511">
        <v>0</v>
      </c>
      <c r="VYV114" s="511">
        <v>0</v>
      </c>
      <c r="VYW114" s="511">
        <v>0</v>
      </c>
      <c r="VYX114" s="511">
        <v>0</v>
      </c>
      <c r="VYY114" s="511">
        <v>0</v>
      </c>
      <c r="VYZ114" s="511">
        <v>0</v>
      </c>
      <c r="VZA114" s="511">
        <v>0</v>
      </c>
      <c r="VZB114" s="511">
        <v>0</v>
      </c>
      <c r="VZC114" s="511">
        <v>0</v>
      </c>
      <c r="VZD114" s="511">
        <v>0</v>
      </c>
      <c r="VZE114" s="511">
        <v>0</v>
      </c>
      <c r="VZF114" s="511">
        <v>0</v>
      </c>
      <c r="VZG114" s="511">
        <v>0</v>
      </c>
      <c r="VZH114" s="511">
        <v>0</v>
      </c>
      <c r="VZI114" s="511">
        <v>0</v>
      </c>
      <c r="VZJ114" s="511">
        <v>0</v>
      </c>
      <c r="VZK114" s="511">
        <v>0</v>
      </c>
      <c r="VZL114" s="511">
        <v>0</v>
      </c>
      <c r="VZM114" s="511">
        <v>0</v>
      </c>
      <c r="VZN114" s="511">
        <v>0</v>
      </c>
      <c r="VZO114" s="511">
        <v>0</v>
      </c>
      <c r="VZP114" s="511">
        <v>0</v>
      </c>
      <c r="VZQ114" s="511">
        <v>0</v>
      </c>
      <c r="VZR114" s="511">
        <v>0</v>
      </c>
      <c r="VZS114" s="511">
        <v>0</v>
      </c>
      <c r="VZT114" s="511">
        <v>0</v>
      </c>
      <c r="VZU114" s="511">
        <v>0</v>
      </c>
      <c r="VZV114" s="511">
        <v>0</v>
      </c>
      <c r="VZW114" s="511">
        <v>0</v>
      </c>
      <c r="VZX114" s="511">
        <v>0</v>
      </c>
      <c r="VZY114" s="511">
        <v>0</v>
      </c>
      <c r="VZZ114" s="511">
        <v>0</v>
      </c>
      <c r="WAA114" s="511">
        <v>0</v>
      </c>
      <c r="WAB114" s="511">
        <v>0</v>
      </c>
      <c r="WAC114" s="511">
        <v>0</v>
      </c>
      <c r="WAD114" s="511">
        <v>0</v>
      </c>
      <c r="WAE114" s="511">
        <v>0</v>
      </c>
      <c r="WAF114" s="511">
        <v>0</v>
      </c>
      <c r="WAG114" s="511">
        <v>0</v>
      </c>
      <c r="WAH114" s="511">
        <v>0</v>
      </c>
      <c r="WAI114" s="511">
        <v>0</v>
      </c>
      <c r="WAJ114" s="511">
        <v>0</v>
      </c>
      <c r="WAK114" s="511">
        <v>0</v>
      </c>
      <c r="WAL114" s="511">
        <v>0</v>
      </c>
      <c r="WAM114" s="511">
        <v>0</v>
      </c>
      <c r="WAN114" s="511">
        <v>0</v>
      </c>
      <c r="WAO114" s="511">
        <v>0</v>
      </c>
      <c r="WAP114" s="511">
        <v>0</v>
      </c>
      <c r="WAQ114" s="511">
        <v>0</v>
      </c>
      <c r="WAR114" s="511">
        <v>0</v>
      </c>
      <c r="WAS114" s="511">
        <v>0</v>
      </c>
      <c r="WAT114" s="511">
        <v>0</v>
      </c>
      <c r="WAU114" s="511">
        <v>0</v>
      </c>
      <c r="WAV114" s="511">
        <v>0</v>
      </c>
      <c r="WAW114" s="511">
        <v>0</v>
      </c>
      <c r="WAX114" s="511">
        <v>0</v>
      </c>
      <c r="WAY114" s="511">
        <v>0</v>
      </c>
      <c r="WAZ114" s="511">
        <v>0</v>
      </c>
      <c r="WBA114" s="511">
        <v>0</v>
      </c>
      <c r="WBB114" s="511">
        <v>0</v>
      </c>
      <c r="WBC114" s="511">
        <v>0</v>
      </c>
      <c r="WBD114" s="511">
        <v>0</v>
      </c>
      <c r="WBE114" s="511">
        <v>0</v>
      </c>
      <c r="WBF114" s="511">
        <v>0</v>
      </c>
      <c r="WBG114" s="511">
        <v>0</v>
      </c>
      <c r="WBH114" s="511">
        <v>0</v>
      </c>
      <c r="WBI114" s="511">
        <v>0</v>
      </c>
      <c r="WBJ114" s="511">
        <v>0</v>
      </c>
      <c r="WBK114" s="511">
        <v>0</v>
      </c>
      <c r="WBL114" s="511">
        <v>0</v>
      </c>
      <c r="WBM114" s="511">
        <v>0</v>
      </c>
      <c r="WBN114" s="511">
        <v>0</v>
      </c>
      <c r="WBO114" s="511">
        <v>0</v>
      </c>
      <c r="WBP114" s="511">
        <v>0</v>
      </c>
      <c r="WBQ114" s="511">
        <v>0</v>
      </c>
      <c r="WBR114" s="511">
        <v>0</v>
      </c>
      <c r="WBS114" s="511">
        <v>0</v>
      </c>
      <c r="WBT114" s="511">
        <v>0</v>
      </c>
      <c r="WBU114" s="511">
        <v>0</v>
      </c>
      <c r="WBV114" s="511">
        <v>0</v>
      </c>
      <c r="WBW114" s="511">
        <v>0</v>
      </c>
      <c r="WBX114" s="511">
        <v>0</v>
      </c>
      <c r="WBY114" s="511">
        <v>0</v>
      </c>
      <c r="WBZ114" s="511">
        <v>0</v>
      </c>
      <c r="WCA114" s="511">
        <v>0</v>
      </c>
      <c r="WCB114" s="511">
        <v>0</v>
      </c>
      <c r="WCC114" s="511">
        <v>0</v>
      </c>
      <c r="WCD114" s="511">
        <v>0</v>
      </c>
      <c r="WCE114" s="511">
        <v>0</v>
      </c>
      <c r="WCF114" s="511">
        <v>0</v>
      </c>
      <c r="WCG114" s="511">
        <v>0</v>
      </c>
      <c r="WCH114" s="511">
        <v>0</v>
      </c>
      <c r="WCI114" s="511">
        <v>0</v>
      </c>
      <c r="WCJ114" s="511">
        <v>0</v>
      </c>
      <c r="WCK114" s="511">
        <v>0</v>
      </c>
      <c r="WCL114" s="511">
        <v>0</v>
      </c>
      <c r="WCM114" s="511">
        <v>0</v>
      </c>
      <c r="WCN114" s="511">
        <v>0</v>
      </c>
      <c r="WCO114" s="511">
        <v>0</v>
      </c>
      <c r="WCP114" s="511">
        <v>0</v>
      </c>
      <c r="WCQ114" s="511">
        <v>0</v>
      </c>
      <c r="WCR114" s="511">
        <v>0</v>
      </c>
      <c r="WCS114" s="511">
        <v>0</v>
      </c>
      <c r="WCT114" s="511">
        <v>0</v>
      </c>
      <c r="WCU114" s="511">
        <v>0</v>
      </c>
      <c r="WCV114" s="511">
        <v>0</v>
      </c>
      <c r="WCW114" s="511">
        <v>0</v>
      </c>
      <c r="WCX114" s="511">
        <v>0</v>
      </c>
      <c r="WCY114" s="511">
        <v>0</v>
      </c>
      <c r="WCZ114" s="511">
        <v>0</v>
      </c>
      <c r="WDA114" s="511">
        <v>0</v>
      </c>
      <c r="WDB114" s="511">
        <v>0</v>
      </c>
      <c r="WDC114" s="511">
        <v>0</v>
      </c>
      <c r="WDD114" s="511">
        <v>0</v>
      </c>
      <c r="WDE114" s="511">
        <v>0</v>
      </c>
      <c r="WDF114" s="511">
        <v>0</v>
      </c>
      <c r="WDG114" s="511">
        <v>0</v>
      </c>
      <c r="WDH114" s="511">
        <v>0</v>
      </c>
      <c r="WDI114" s="511">
        <v>0</v>
      </c>
      <c r="WDJ114" s="511">
        <v>0</v>
      </c>
      <c r="WDK114" s="511">
        <v>0</v>
      </c>
      <c r="WDL114" s="511">
        <v>0</v>
      </c>
      <c r="WDM114" s="511">
        <v>0</v>
      </c>
      <c r="WDN114" s="511">
        <v>0</v>
      </c>
      <c r="WDO114" s="511">
        <v>0</v>
      </c>
      <c r="WDP114" s="511">
        <v>0</v>
      </c>
      <c r="WDQ114" s="511">
        <v>0</v>
      </c>
      <c r="WDR114" s="511">
        <v>0</v>
      </c>
      <c r="WDS114" s="511">
        <v>0</v>
      </c>
      <c r="WDT114" s="511">
        <v>0</v>
      </c>
      <c r="WDU114" s="511">
        <v>0</v>
      </c>
      <c r="WDV114" s="511">
        <v>0</v>
      </c>
      <c r="WDW114" s="511">
        <v>0</v>
      </c>
      <c r="WDX114" s="511">
        <v>0</v>
      </c>
      <c r="WDY114" s="511">
        <v>0</v>
      </c>
      <c r="WDZ114" s="511">
        <v>0</v>
      </c>
      <c r="WEA114" s="511">
        <v>0</v>
      </c>
      <c r="WEB114" s="511">
        <v>0</v>
      </c>
      <c r="WEC114" s="511">
        <v>0</v>
      </c>
      <c r="WED114" s="511">
        <v>0</v>
      </c>
      <c r="WEE114" s="511">
        <v>0</v>
      </c>
      <c r="WEF114" s="511">
        <v>0</v>
      </c>
      <c r="WEG114" s="511">
        <v>0</v>
      </c>
      <c r="WEH114" s="511">
        <v>0</v>
      </c>
      <c r="WEI114" s="511">
        <v>0</v>
      </c>
      <c r="WEJ114" s="511">
        <v>0</v>
      </c>
      <c r="WEK114" s="511">
        <v>0</v>
      </c>
      <c r="WEL114" s="511">
        <v>0</v>
      </c>
      <c r="WEM114" s="511">
        <v>0</v>
      </c>
      <c r="WEN114" s="511">
        <v>0</v>
      </c>
      <c r="WEO114" s="511">
        <v>0</v>
      </c>
      <c r="WEP114" s="511">
        <v>0</v>
      </c>
      <c r="WEQ114" s="511">
        <v>0</v>
      </c>
      <c r="WER114" s="511">
        <v>0</v>
      </c>
      <c r="WES114" s="511">
        <v>0</v>
      </c>
      <c r="WET114" s="511">
        <v>0</v>
      </c>
      <c r="WEU114" s="511">
        <v>0</v>
      </c>
      <c r="WEV114" s="511">
        <v>0</v>
      </c>
      <c r="WEW114" s="511">
        <v>0</v>
      </c>
      <c r="WEX114" s="511">
        <v>0</v>
      </c>
      <c r="WEY114" s="511">
        <v>0</v>
      </c>
      <c r="WEZ114" s="511">
        <v>0</v>
      </c>
      <c r="WFA114" s="511">
        <v>0</v>
      </c>
      <c r="WFB114" s="511">
        <v>0</v>
      </c>
      <c r="WFC114" s="511">
        <v>0</v>
      </c>
      <c r="WFD114" s="511">
        <v>0</v>
      </c>
      <c r="WFE114" s="511">
        <v>0</v>
      </c>
      <c r="WFF114" s="511">
        <v>0</v>
      </c>
      <c r="WFG114" s="511">
        <v>0</v>
      </c>
      <c r="WFH114" s="511">
        <v>0</v>
      </c>
      <c r="WFI114" s="511">
        <v>0</v>
      </c>
      <c r="WFJ114" s="511">
        <v>0</v>
      </c>
      <c r="WFK114" s="511">
        <v>0</v>
      </c>
      <c r="WFL114" s="511">
        <v>0</v>
      </c>
      <c r="WFM114" s="511">
        <v>0</v>
      </c>
      <c r="WFN114" s="511">
        <v>0</v>
      </c>
      <c r="WFO114" s="511">
        <v>0</v>
      </c>
      <c r="WFP114" s="511">
        <v>0</v>
      </c>
      <c r="WFQ114" s="511">
        <v>0</v>
      </c>
      <c r="WFR114" s="511">
        <v>0</v>
      </c>
      <c r="WFS114" s="511">
        <v>0</v>
      </c>
      <c r="WFT114" s="511">
        <v>0</v>
      </c>
      <c r="WFU114" s="511">
        <v>0</v>
      </c>
      <c r="WFV114" s="511">
        <v>0</v>
      </c>
      <c r="WFW114" s="511">
        <v>0</v>
      </c>
      <c r="WFX114" s="511">
        <v>0</v>
      </c>
      <c r="WFY114" s="511">
        <v>0</v>
      </c>
      <c r="WFZ114" s="511">
        <v>0</v>
      </c>
      <c r="WGA114" s="511">
        <v>0</v>
      </c>
      <c r="WGB114" s="511">
        <v>0</v>
      </c>
      <c r="WGC114" s="511">
        <v>0</v>
      </c>
      <c r="WGD114" s="511">
        <v>0</v>
      </c>
      <c r="WGE114" s="511">
        <v>0</v>
      </c>
      <c r="WGF114" s="511">
        <v>0</v>
      </c>
      <c r="WGG114" s="511">
        <v>0</v>
      </c>
      <c r="WGH114" s="511">
        <v>0</v>
      </c>
      <c r="WGI114" s="511">
        <v>0</v>
      </c>
      <c r="WGJ114" s="511">
        <v>0</v>
      </c>
      <c r="WGK114" s="511">
        <v>0</v>
      </c>
      <c r="WGL114" s="511">
        <v>0</v>
      </c>
      <c r="WGM114" s="511">
        <v>0</v>
      </c>
      <c r="WGN114" s="511">
        <v>0</v>
      </c>
      <c r="WGO114" s="511">
        <v>0</v>
      </c>
      <c r="WGP114" s="511">
        <v>0</v>
      </c>
      <c r="WGQ114" s="511">
        <v>0</v>
      </c>
      <c r="WGR114" s="511">
        <v>0</v>
      </c>
      <c r="WGS114" s="511">
        <v>0</v>
      </c>
      <c r="WGT114" s="511">
        <v>0</v>
      </c>
      <c r="WGU114" s="511">
        <v>0</v>
      </c>
      <c r="WGV114" s="511">
        <v>0</v>
      </c>
      <c r="WGW114" s="511">
        <v>0</v>
      </c>
      <c r="WGX114" s="511">
        <v>0</v>
      </c>
      <c r="WGY114" s="511">
        <v>0</v>
      </c>
      <c r="WGZ114" s="511">
        <v>0</v>
      </c>
      <c r="WHA114" s="511">
        <v>0</v>
      </c>
      <c r="WHB114" s="511">
        <v>0</v>
      </c>
      <c r="WHC114" s="511">
        <v>0</v>
      </c>
      <c r="WHD114" s="511">
        <v>0</v>
      </c>
      <c r="WHE114" s="511">
        <v>0</v>
      </c>
      <c r="WHF114" s="511">
        <v>0</v>
      </c>
      <c r="WHG114" s="511">
        <v>0</v>
      </c>
      <c r="WHH114" s="511">
        <v>0</v>
      </c>
      <c r="WHI114" s="511">
        <v>0</v>
      </c>
      <c r="WHJ114" s="511">
        <v>0</v>
      </c>
      <c r="WHK114" s="511">
        <v>0</v>
      </c>
      <c r="WHL114" s="511">
        <v>0</v>
      </c>
      <c r="WHM114" s="511">
        <v>0</v>
      </c>
      <c r="WHN114" s="511">
        <v>0</v>
      </c>
      <c r="WHO114" s="511">
        <v>0</v>
      </c>
      <c r="WHP114" s="511">
        <v>0</v>
      </c>
      <c r="WHQ114" s="511">
        <v>0</v>
      </c>
      <c r="WHR114" s="511">
        <v>0</v>
      </c>
      <c r="WHS114" s="511">
        <v>0</v>
      </c>
      <c r="WHT114" s="511">
        <v>0</v>
      </c>
      <c r="WHU114" s="511">
        <v>0</v>
      </c>
      <c r="WHV114" s="511">
        <v>0</v>
      </c>
      <c r="WHW114" s="511">
        <v>0</v>
      </c>
      <c r="WHX114" s="511">
        <v>0</v>
      </c>
      <c r="WHY114" s="511">
        <v>0</v>
      </c>
      <c r="WHZ114" s="511">
        <v>0</v>
      </c>
      <c r="WIA114" s="511">
        <v>0</v>
      </c>
      <c r="WIB114" s="511">
        <v>0</v>
      </c>
      <c r="WIC114" s="511">
        <v>0</v>
      </c>
      <c r="WID114" s="511">
        <v>0</v>
      </c>
      <c r="WIE114" s="511">
        <v>0</v>
      </c>
      <c r="WIF114" s="511">
        <v>0</v>
      </c>
      <c r="WIG114" s="511">
        <v>0</v>
      </c>
      <c r="WIH114" s="511">
        <v>0</v>
      </c>
      <c r="WII114" s="511">
        <v>0</v>
      </c>
      <c r="WIJ114" s="511">
        <v>0</v>
      </c>
      <c r="WIK114" s="511">
        <v>0</v>
      </c>
      <c r="WIL114" s="511">
        <v>0</v>
      </c>
      <c r="WIM114" s="511">
        <v>0</v>
      </c>
      <c r="WIN114" s="511">
        <v>0</v>
      </c>
      <c r="WIO114" s="511">
        <v>0</v>
      </c>
      <c r="WIP114" s="511">
        <v>0</v>
      </c>
      <c r="WIQ114" s="511">
        <v>0</v>
      </c>
      <c r="WIR114" s="511">
        <v>0</v>
      </c>
      <c r="WIS114" s="511">
        <v>0</v>
      </c>
      <c r="WIT114" s="511">
        <v>0</v>
      </c>
      <c r="WIU114" s="511">
        <v>0</v>
      </c>
      <c r="WIV114" s="511">
        <v>0</v>
      </c>
      <c r="WIW114" s="511">
        <v>0</v>
      </c>
      <c r="WIX114" s="511">
        <v>0</v>
      </c>
      <c r="WIY114" s="511">
        <v>0</v>
      </c>
      <c r="WIZ114" s="511">
        <v>0</v>
      </c>
      <c r="WJA114" s="511">
        <v>0</v>
      </c>
      <c r="WJB114" s="511">
        <v>0</v>
      </c>
      <c r="WJC114" s="511">
        <v>0</v>
      </c>
      <c r="WJD114" s="511">
        <v>0</v>
      </c>
      <c r="WJE114" s="511">
        <v>0</v>
      </c>
      <c r="WJF114" s="511">
        <v>0</v>
      </c>
      <c r="WJG114" s="511">
        <v>0</v>
      </c>
      <c r="WJH114" s="511">
        <v>0</v>
      </c>
      <c r="WJI114" s="511">
        <v>0</v>
      </c>
      <c r="WJJ114" s="511">
        <v>0</v>
      </c>
      <c r="WJK114" s="511">
        <v>0</v>
      </c>
      <c r="WJL114" s="511">
        <v>0</v>
      </c>
      <c r="WJM114" s="511">
        <v>0</v>
      </c>
      <c r="WJN114" s="511">
        <v>0</v>
      </c>
      <c r="WJO114" s="511">
        <v>0</v>
      </c>
      <c r="WJP114" s="511">
        <v>0</v>
      </c>
      <c r="WJQ114" s="511">
        <v>0</v>
      </c>
      <c r="WJR114" s="511">
        <v>0</v>
      </c>
      <c r="WJS114" s="511">
        <v>0</v>
      </c>
      <c r="WJT114" s="511">
        <v>0</v>
      </c>
      <c r="WJU114" s="511">
        <v>0</v>
      </c>
      <c r="WJV114" s="511">
        <v>0</v>
      </c>
      <c r="WJW114" s="511">
        <v>0</v>
      </c>
      <c r="WJX114" s="511">
        <v>0</v>
      </c>
      <c r="WJY114" s="511">
        <v>0</v>
      </c>
      <c r="WJZ114" s="511">
        <v>0</v>
      </c>
      <c r="WKA114" s="511">
        <v>0</v>
      </c>
      <c r="WKB114" s="511">
        <v>0</v>
      </c>
      <c r="WKC114" s="511">
        <v>0</v>
      </c>
      <c r="WKD114" s="511">
        <v>0</v>
      </c>
      <c r="WKE114" s="511">
        <v>0</v>
      </c>
      <c r="WKF114" s="511">
        <v>0</v>
      </c>
      <c r="WKG114" s="511">
        <v>0</v>
      </c>
      <c r="WKH114" s="511">
        <v>0</v>
      </c>
      <c r="WKI114" s="511">
        <v>0</v>
      </c>
      <c r="WKJ114" s="511">
        <v>0</v>
      </c>
      <c r="WKK114" s="511">
        <v>0</v>
      </c>
      <c r="WKL114" s="511">
        <v>0</v>
      </c>
      <c r="WKM114" s="511">
        <v>0</v>
      </c>
      <c r="WKN114" s="511">
        <v>0</v>
      </c>
      <c r="WKO114" s="511">
        <v>0</v>
      </c>
      <c r="WKP114" s="511">
        <v>0</v>
      </c>
      <c r="WKQ114" s="511">
        <v>0</v>
      </c>
      <c r="WKR114" s="511">
        <v>0</v>
      </c>
      <c r="WKS114" s="511">
        <v>0</v>
      </c>
      <c r="WKT114" s="511">
        <v>0</v>
      </c>
      <c r="WKU114" s="511">
        <v>0</v>
      </c>
      <c r="WKV114" s="511">
        <v>0</v>
      </c>
      <c r="WKW114" s="511">
        <v>0</v>
      </c>
      <c r="WKX114" s="511">
        <v>0</v>
      </c>
      <c r="WKY114" s="511">
        <v>0</v>
      </c>
      <c r="WKZ114" s="511">
        <v>0</v>
      </c>
      <c r="WLA114" s="511">
        <v>0</v>
      </c>
      <c r="WLB114" s="511">
        <v>0</v>
      </c>
      <c r="WLC114" s="511">
        <v>0</v>
      </c>
      <c r="WLD114" s="511">
        <v>0</v>
      </c>
      <c r="WLE114" s="511">
        <v>0</v>
      </c>
      <c r="WLF114" s="511">
        <v>0</v>
      </c>
      <c r="WLG114" s="511">
        <v>0</v>
      </c>
      <c r="WLH114" s="511">
        <v>0</v>
      </c>
      <c r="WLI114" s="511">
        <v>0</v>
      </c>
      <c r="WLJ114" s="511">
        <v>0</v>
      </c>
      <c r="WLK114" s="511">
        <v>0</v>
      </c>
      <c r="WLL114" s="511">
        <v>0</v>
      </c>
      <c r="WLM114" s="511">
        <v>0</v>
      </c>
      <c r="WLN114" s="511">
        <v>0</v>
      </c>
      <c r="WLO114" s="511">
        <v>0</v>
      </c>
      <c r="WLP114" s="511">
        <v>0</v>
      </c>
      <c r="WLQ114" s="511">
        <v>0</v>
      </c>
      <c r="WLR114" s="511">
        <v>0</v>
      </c>
      <c r="WLS114" s="511">
        <v>0</v>
      </c>
      <c r="WLT114" s="511">
        <v>0</v>
      </c>
      <c r="WLU114" s="511">
        <v>0</v>
      </c>
      <c r="WLV114" s="511">
        <v>0</v>
      </c>
      <c r="WLW114" s="511">
        <v>0</v>
      </c>
      <c r="WLX114" s="511">
        <v>0</v>
      </c>
      <c r="WLY114" s="511">
        <v>0</v>
      </c>
      <c r="WLZ114" s="511">
        <v>0</v>
      </c>
      <c r="WMA114" s="511">
        <v>0</v>
      </c>
      <c r="WMB114" s="511">
        <v>0</v>
      </c>
      <c r="WMC114" s="511">
        <v>0</v>
      </c>
      <c r="WMD114" s="511">
        <v>0</v>
      </c>
      <c r="WME114" s="511">
        <v>0</v>
      </c>
      <c r="WMF114" s="511">
        <v>0</v>
      </c>
      <c r="WMG114" s="511">
        <v>0</v>
      </c>
      <c r="WMH114" s="511">
        <v>0</v>
      </c>
      <c r="WMI114" s="511">
        <v>0</v>
      </c>
      <c r="WMJ114" s="511">
        <v>0</v>
      </c>
      <c r="WMK114" s="511">
        <v>0</v>
      </c>
      <c r="WML114" s="511">
        <v>0</v>
      </c>
      <c r="WMM114" s="511">
        <v>0</v>
      </c>
      <c r="WMN114" s="511">
        <v>0</v>
      </c>
      <c r="WMO114" s="511">
        <v>0</v>
      </c>
      <c r="WMP114" s="511">
        <v>0</v>
      </c>
      <c r="WMQ114" s="511">
        <v>0</v>
      </c>
      <c r="WMR114" s="511">
        <v>0</v>
      </c>
      <c r="WMS114" s="511">
        <v>0</v>
      </c>
      <c r="WMT114" s="511">
        <v>0</v>
      </c>
      <c r="WMU114" s="511">
        <v>0</v>
      </c>
      <c r="WMV114" s="511">
        <v>0</v>
      </c>
      <c r="WMW114" s="511">
        <v>0</v>
      </c>
      <c r="WMX114" s="511">
        <v>0</v>
      </c>
      <c r="WMY114" s="511">
        <v>0</v>
      </c>
      <c r="WMZ114" s="511">
        <v>0</v>
      </c>
      <c r="WNA114" s="511">
        <v>0</v>
      </c>
      <c r="WNB114" s="511">
        <v>0</v>
      </c>
      <c r="WNC114" s="511">
        <v>0</v>
      </c>
      <c r="WND114" s="511">
        <v>0</v>
      </c>
      <c r="WNE114" s="511">
        <v>0</v>
      </c>
      <c r="WNF114" s="511">
        <v>0</v>
      </c>
      <c r="WNG114" s="511">
        <v>0</v>
      </c>
      <c r="WNH114" s="511">
        <v>0</v>
      </c>
      <c r="WNI114" s="511">
        <v>0</v>
      </c>
      <c r="WNJ114" s="511">
        <v>0</v>
      </c>
      <c r="WNK114" s="511">
        <v>0</v>
      </c>
      <c r="WNL114" s="511">
        <v>0</v>
      </c>
      <c r="WNM114" s="511">
        <v>0</v>
      </c>
      <c r="WNN114" s="511">
        <v>0</v>
      </c>
      <c r="WNO114" s="511">
        <v>0</v>
      </c>
      <c r="WNP114" s="511">
        <v>0</v>
      </c>
      <c r="WNQ114" s="511">
        <v>0</v>
      </c>
      <c r="WNR114" s="511">
        <v>0</v>
      </c>
      <c r="WNS114" s="511">
        <v>0</v>
      </c>
      <c r="WNT114" s="511">
        <v>0</v>
      </c>
      <c r="WNU114" s="511">
        <v>0</v>
      </c>
      <c r="WNV114" s="511">
        <v>0</v>
      </c>
      <c r="WNW114" s="511">
        <v>0</v>
      </c>
      <c r="WNX114" s="511">
        <v>0</v>
      </c>
      <c r="WNY114" s="511">
        <v>0</v>
      </c>
      <c r="WNZ114" s="511">
        <v>0</v>
      </c>
      <c r="WOA114" s="511">
        <v>0</v>
      </c>
      <c r="WOB114" s="511">
        <v>0</v>
      </c>
      <c r="WOC114" s="511">
        <v>0</v>
      </c>
      <c r="WOD114" s="511">
        <v>0</v>
      </c>
      <c r="WOE114" s="511">
        <v>0</v>
      </c>
      <c r="WOF114" s="511">
        <v>0</v>
      </c>
      <c r="WOG114" s="511">
        <v>0</v>
      </c>
      <c r="WOH114" s="511">
        <v>0</v>
      </c>
      <c r="WOI114" s="511">
        <v>0</v>
      </c>
      <c r="WOJ114" s="511">
        <v>0</v>
      </c>
      <c r="WOK114" s="511">
        <v>0</v>
      </c>
      <c r="WOL114" s="511">
        <v>0</v>
      </c>
      <c r="WOM114" s="511">
        <v>0</v>
      </c>
      <c r="WON114" s="511">
        <v>0</v>
      </c>
      <c r="WOO114" s="511">
        <v>0</v>
      </c>
      <c r="WOP114" s="511">
        <v>0</v>
      </c>
      <c r="WOQ114" s="511">
        <v>0</v>
      </c>
      <c r="WOR114" s="511">
        <v>0</v>
      </c>
      <c r="WOS114" s="511">
        <v>0</v>
      </c>
      <c r="WOT114" s="511">
        <v>0</v>
      </c>
      <c r="WOU114" s="511">
        <v>0</v>
      </c>
      <c r="WOV114" s="511">
        <v>0</v>
      </c>
      <c r="WOW114" s="511">
        <v>0</v>
      </c>
      <c r="WOX114" s="511">
        <v>0</v>
      </c>
      <c r="WOY114" s="511">
        <v>0</v>
      </c>
      <c r="WOZ114" s="511">
        <v>0</v>
      </c>
      <c r="WPA114" s="511">
        <v>0</v>
      </c>
      <c r="WPB114" s="511">
        <v>0</v>
      </c>
      <c r="WPC114" s="511">
        <v>0</v>
      </c>
      <c r="WPD114" s="511">
        <v>0</v>
      </c>
      <c r="WPE114" s="511">
        <v>0</v>
      </c>
      <c r="WPF114" s="511">
        <v>0</v>
      </c>
      <c r="WPG114" s="511">
        <v>0</v>
      </c>
      <c r="WPH114" s="511">
        <v>0</v>
      </c>
      <c r="WPI114" s="511">
        <v>0</v>
      </c>
      <c r="WPJ114" s="511">
        <v>0</v>
      </c>
      <c r="WPK114" s="511">
        <v>0</v>
      </c>
      <c r="WPL114" s="511">
        <v>0</v>
      </c>
      <c r="WPM114" s="511">
        <v>0</v>
      </c>
      <c r="WPN114" s="511">
        <v>0</v>
      </c>
      <c r="WPO114" s="511">
        <v>0</v>
      </c>
      <c r="WPP114" s="511">
        <v>0</v>
      </c>
      <c r="WPQ114" s="511">
        <v>0</v>
      </c>
      <c r="WPR114" s="511">
        <v>0</v>
      </c>
      <c r="WPS114" s="511">
        <v>0</v>
      </c>
      <c r="WPT114" s="511">
        <v>0</v>
      </c>
      <c r="WPU114" s="511">
        <v>0</v>
      </c>
      <c r="WPV114" s="511">
        <v>0</v>
      </c>
      <c r="WPW114" s="511">
        <v>0</v>
      </c>
      <c r="WPX114" s="511">
        <v>0</v>
      </c>
      <c r="WPY114" s="511">
        <v>0</v>
      </c>
      <c r="WPZ114" s="511">
        <v>0</v>
      </c>
      <c r="WQA114" s="511">
        <v>0</v>
      </c>
      <c r="WQB114" s="511">
        <v>0</v>
      </c>
      <c r="WQC114" s="511">
        <v>0</v>
      </c>
      <c r="WQD114" s="511">
        <v>0</v>
      </c>
      <c r="WQE114" s="511">
        <v>0</v>
      </c>
      <c r="WQF114" s="511">
        <v>0</v>
      </c>
      <c r="WQG114" s="511">
        <v>0</v>
      </c>
      <c r="WQH114" s="511">
        <v>0</v>
      </c>
      <c r="WQI114" s="511">
        <v>0</v>
      </c>
      <c r="WQJ114" s="511">
        <v>0</v>
      </c>
      <c r="WQK114" s="511">
        <v>0</v>
      </c>
      <c r="WQL114" s="511">
        <v>0</v>
      </c>
      <c r="WQM114" s="511">
        <v>0</v>
      </c>
      <c r="WQN114" s="511">
        <v>0</v>
      </c>
      <c r="WQO114" s="511">
        <v>0</v>
      </c>
      <c r="WQP114" s="511">
        <v>0</v>
      </c>
      <c r="WQQ114" s="511">
        <v>0</v>
      </c>
      <c r="WQR114" s="511">
        <v>0</v>
      </c>
      <c r="WQS114" s="511">
        <v>0</v>
      </c>
      <c r="WQT114" s="511">
        <v>0</v>
      </c>
      <c r="WQU114" s="511">
        <v>0</v>
      </c>
      <c r="WQV114" s="511">
        <v>0</v>
      </c>
      <c r="WQW114" s="511">
        <v>0</v>
      </c>
      <c r="WQX114" s="511">
        <v>0</v>
      </c>
      <c r="WQY114" s="511">
        <v>0</v>
      </c>
      <c r="WQZ114" s="511">
        <v>0</v>
      </c>
      <c r="WRA114" s="511">
        <v>0</v>
      </c>
      <c r="WRB114" s="511">
        <v>0</v>
      </c>
      <c r="WRC114" s="511">
        <v>0</v>
      </c>
      <c r="WRD114" s="511">
        <v>0</v>
      </c>
      <c r="WRE114" s="511">
        <v>0</v>
      </c>
      <c r="WRF114" s="511">
        <v>0</v>
      </c>
      <c r="WRG114" s="511">
        <v>0</v>
      </c>
      <c r="WRH114" s="511">
        <v>0</v>
      </c>
      <c r="WRI114" s="511">
        <v>0</v>
      </c>
      <c r="WRJ114" s="511">
        <v>0</v>
      </c>
      <c r="WRK114" s="511">
        <v>0</v>
      </c>
      <c r="WRL114" s="511">
        <v>0</v>
      </c>
      <c r="WRM114" s="511">
        <v>0</v>
      </c>
      <c r="WRN114" s="511">
        <v>0</v>
      </c>
      <c r="WRO114" s="511">
        <v>0</v>
      </c>
      <c r="WRP114" s="511">
        <v>0</v>
      </c>
      <c r="WRQ114" s="511">
        <v>0</v>
      </c>
      <c r="WRR114" s="511">
        <v>0</v>
      </c>
      <c r="WRS114" s="511">
        <v>0</v>
      </c>
      <c r="WRT114" s="511">
        <v>0</v>
      </c>
      <c r="WRU114" s="511">
        <v>0</v>
      </c>
      <c r="WRV114" s="511">
        <v>0</v>
      </c>
      <c r="WRW114" s="511">
        <v>0</v>
      </c>
      <c r="WRX114" s="511">
        <v>0</v>
      </c>
      <c r="WRY114" s="511">
        <v>0</v>
      </c>
      <c r="WRZ114" s="511">
        <v>0</v>
      </c>
      <c r="WSA114" s="511">
        <v>0</v>
      </c>
      <c r="WSB114" s="511">
        <v>0</v>
      </c>
      <c r="WSC114" s="511">
        <v>0</v>
      </c>
      <c r="WSD114" s="511">
        <v>0</v>
      </c>
      <c r="WSE114" s="511">
        <v>0</v>
      </c>
      <c r="WSF114" s="511">
        <v>0</v>
      </c>
      <c r="WSG114" s="511">
        <v>0</v>
      </c>
      <c r="WSH114" s="511">
        <v>0</v>
      </c>
      <c r="WSI114" s="511">
        <v>0</v>
      </c>
      <c r="WSJ114" s="511">
        <v>0</v>
      </c>
      <c r="WSK114" s="511">
        <v>0</v>
      </c>
      <c r="WSL114" s="511">
        <v>0</v>
      </c>
      <c r="WSM114" s="511">
        <v>0</v>
      </c>
      <c r="WSN114" s="511">
        <v>0</v>
      </c>
      <c r="WSO114" s="511">
        <v>0</v>
      </c>
      <c r="WSP114" s="511">
        <v>0</v>
      </c>
      <c r="WSQ114" s="511">
        <v>0</v>
      </c>
      <c r="WSR114" s="511">
        <v>0</v>
      </c>
      <c r="WSS114" s="511">
        <v>0</v>
      </c>
      <c r="WST114" s="511">
        <v>0</v>
      </c>
      <c r="WSU114" s="511">
        <v>0</v>
      </c>
      <c r="WSV114" s="511">
        <v>0</v>
      </c>
      <c r="WSW114" s="511">
        <v>0</v>
      </c>
      <c r="WSX114" s="511">
        <v>0</v>
      </c>
      <c r="WSY114" s="511">
        <v>0</v>
      </c>
      <c r="WSZ114" s="511">
        <v>0</v>
      </c>
      <c r="WTA114" s="511">
        <v>0</v>
      </c>
      <c r="WTB114" s="511">
        <v>0</v>
      </c>
      <c r="WTC114" s="511">
        <v>0</v>
      </c>
      <c r="WTD114" s="511">
        <v>0</v>
      </c>
      <c r="WTE114" s="511">
        <v>0</v>
      </c>
      <c r="WTF114" s="511">
        <v>0</v>
      </c>
      <c r="WTG114" s="511">
        <v>0</v>
      </c>
      <c r="WTH114" s="511">
        <v>0</v>
      </c>
      <c r="WTI114" s="511">
        <v>0</v>
      </c>
      <c r="WTJ114" s="511">
        <v>0</v>
      </c>
      <c r="WTK114" s="511">
        <v>0</v>
      </c>
      <c r="WTL114" s="511">
        <v>0</v>
      </c>
      <c r="WTM114" s="511">
        <v>0</v>
      </c>
      <c r="WTN114" s="511">
        <v>0</v>
      </c>
      <c r="WTO114" s="511">
        <v>0</v>
      </c>
      <c r="WTP114" s="511">
        <v>0</v>
      </c>
      <c r="WTQ114" s="511">
        <v>0</v>
      </c>
      <c r="WTR114" s="511">
        <v>0</v>
      </c>
      <c r="WTS114" s="511">
        <v>0</v>
      </c>
      <c r="WTT114" s="511">
        <v>0</v>
      </c>
      <c r="WTU114" s="511">
        <v>0</v>
      </c>
      <c r="WTV114" s="511">
        <v>0</v>
      </c>
      <c r="WTW114" s="511">
        <v>0</v>
      </c>
      <c r="WTX114" s="511">
        <v>0</v>
      </c>
      <c r="WTY114" s="511">
        <v>0</v>
      </c>
      <c r="WTZ114" s="511">
        <v>0</v>
      </c>
      <c r="WUA114" s="511">
        <v>0</v>
      </c>
      <c r="WUB114" s="511">
        <v>0</v>
      </c>
      <c r="WUC114" s="511">
        <v>0</v>
      </c>
      <c r="WUD114" s="511">
        <v>0</v>
      </c>
      <c r="WUE114" s="511">
        <v>0</v>
      </c>
      <c r="WUF114" s="511">
        <v>0</v>
      </c>
      <c r="WUG114" s="511">
        <v>0</v>
      </c>
      <c r="WUH114" s="511">
        <v>0</v>
      </c>
      <c r="WUI114" s="511">
        <v>0</v>
      </c>
      <c r="WUJ114" s="511">
        <v>0</v>
      </c>
      <c r="WUK114" s="511">
        <v>0</v>
      </c>
      <c r="WUL114" s="511">
        <v>0</v>
      </c>
      <c r="WUM114" s="511">
        <v>0</v>
      </c>
      <c r="WUN114" s="511">
        <v>0</v>
      </c>
      <c r="WUO114" s="511">
        <v>0</v>
      </c>
      <c r="WUP114" s="511">
        <v>0</v>
      </c>
      <c r="WUQ114" s="511">
        <v>0</v>
      </c>
      <c r="WUR114" s="511">
        <v>0</v>
      </c>
      <c r="WUS114" s="511">
        <v>0</v>
      </c>
      <c r="WUT114" s="511">
        <v>0</v>
      </c>
      <c r="WUU114" s="511">
        <v>0</v>
      </c>
      <c r="WUV114" s="511">
        <v>0</v>
      </c>
      <c r="WUW114" s="511">
        <v>0</v>
      </c>
      <c r="WUX114" s="511">
        <v>0</v>
      </c>
      <c r="WUY114" s="511">
        <v>0</v>
      </c>
      <c r="WUZ114" s="511">
        <v>0</v>
      </c>
      <c r="WVA114" s="511">
        <v>0</v>
      </c>
      <c r="WVB114" s="511">
        <v>0</v>
      </c>
      <c r="WVC114" s="511">
        <v>0</v>
      </c>
      <c r="WVD114" s="511">
        <v>0</v>
      </c>
      <c r="WVE114" s="511">
        <v>0</v>
      </c>
      <c r="WVF114" s="511">
        <v>0</v>
      </c>
      <c r="WVG114" s="511">
        <v>0</v>
      </c>
      <c r="WVH114" s="511">
        <v>0</v>
      </c>
      <c r="WVI114" s="511">
        <v>0</v>
      </c>
      <c r="WVJ114" s="511">
        <v>0</v>
      </c>
      <c r="WVK114" s="511">
        <v>0</v>
      </c>
      <c r="WVL114" s="511">
        <v>0</v>
      </c>
      <c r="WVM114" s="511">
        <v>0</v>
      </c>
      <c r="WVN114" s="511">
        <v>0</v>
      </c>
      <c r="WVO114" s="511">
        <v>0</v>
      </c>
      <c r="WVP114" s="511">
        <v>0</v>
      </c>
      <c r="WVQ114" s="511">
        <v>0</v>
      </c>
      <c r="WVR114" s="511">
        <v>0</v>
      </c>
      <c r="WVS114" s="511">
        <v>0</v>
      </c>
      <c r="WVT114" s="511">
        <v>0</v>
      </c>
      <c r="WVU114" s="511">
        <v>0</v>
      </c>
      <c r="WVV114" s="511">
        <v>0</v>
      </c>
      <c r="WVW114" s="511">
        <v>0</v>
      </c>
      <c r="WVX114" s="511">
        <v>0</v>
      </c>
      <c r="WVY114" s="511">
        <v>0</v>
      </c>
      <c r="WVZ114" s="511">
        <v>0</v>
      </c>
      <c r="WWA114" s="511">
        <v>0</v>
      </c>
      <c r="WWB114" s="511">
        <v>0</v>
      </c>
      <c r="WWC114" s="511">
        <v>0</v>
      </c>
      <c r="WWD114" s="511">
        <v>0</v>
      </c>
      <c r="WWE114" s="511">
        <v>0</v>
      </c>
      <c r="WWF114" s="511">
        <v>0</v>
      </c>
      <c r="WWG114" s="511">
        <v>0</v>
      </c>
      <c r="WWH114" s="511">
        <v>0</v>
      </c>
      <c r="WWI114" s="511">
        <v>0</v>
      </c>
      <c r="WWJ114" s="511">
        <v>0</v>
      </c>
      <c r="WWK114" s="511">
        <v>0</v>
      </c>
      <c r="WWL114" s="511">
        <v>0</v>
      </c>
      <c r="WWM114" s="511">
        <v>0</v>
      </c>
      <c r="WWN114" s="511">
        <v>0</v>
      </c>
      <c r="WWO114" s="511">
        <v>0</v>
      </c>
      <c r="WWP114" s="511">
        <v>0</v>
      </c>
      <c r="WWQ114" s="511">
        <v>0</v>
      </c>
      <c r="WWR114" s="511">
        <v>0</v>
      </c>
      <c r="WWS114" s="511">
        <v>0</v>
      </c>
      <c r="WWT114" s="511">
        <v>0</v>
      </c>
      <c r="WWU114" s="511">
        <v>0</v>
      </c>
      <c r="WWV114" s="511">
        <v>0</v>
      </c>
      <c r="WWW114" s="511">
        <v>0</v>
      </c>
      <c r="WWX114" s="511">
        <v>0</v>
      </c>
      <c r="WWY114" s="511">
        <v>0</v>
      </c>
      <c r="WWZ114" s="511">
        <v>0</v>
      </c>
      <c r="WXA114" s="511">
        <v>0</v>
      </c>
      <c r="WXB114" s="511">
        <v>0</v>
      </c>
      <c r="WXC114" s="511">
        <v>0</v>
      </c>
      <c r="WXD114" s="511">
        <v>0</v>
      </c>
      <c r="WXE114" s="511">
        <v>0</v>
      </c>
      <c r="WXF114" s="511">
        <v>0</v>
      </c>
      <c r="WXG114" s="511">
        <v>0</v>
      </c>
      <c r="WXH114" s="511">
        <v>0</v>
      </c>
      <c r="WXI114" s="511">
        <v>0</v>
      </c>
      <c r="WXJ114" s="511">
        <v>0</v>
      </c>
      <c r="WXK114" s="511">
        <v>0</v>
      </c>
      <c r="WXL114" s="511">
        <v>0</v>
      </c>
      <c r="WXM114" s="511">
        <v>0</v>
      </c>
      <c r="WXN114" s="511">
        <v>0</v>
      </c>
      <c r="WXO114" s="511">
        <v>0</v>
      </c>
      <c r="WXP114" s="511">
        <v>0</v>
      </c>
      <c r="WXQ114" s="511">
        <v>0</v>
      </c>
      <c r="WXR114" s="511">
        <v>0</v>
      </c>
      <c r="WXS114" s="511">
        <v>0</v>
      </c>
      <c r="WXT114" s="511">
        <v>0</v>
      </c>
      <c r="WXU114" s="511">
        <v>0</v>
      </c>
      <c r="WXV114" s="511">
        <v>0</v>
      </c>
      <c r="WXW114" s="511">
        <v>0</v>
      </c>
      <c r="WXX114" s="511">
        <v>0</v>
      </c>
      <c r="WXY114" s="511">
        <v>0</v>
      </c>
      <c r="WXZ114" s="511">
        <v>0</v>
      </c>
      <c r="WYA114" s="511">
        <v>0</v>
      </c>
      <c r="WYB114" s="511">
        <v>0</v>
      </c>
      <c r="WYC114" s="511">
        <v>0</v>
      </c>
      <c r="WYD114" s="511">
        <v>0</v>
      </c>
      <c r="WYE114" s="511">
        <v>0</v>
      </c>
      <c r="WYF114" s="511">
        <v>0</v>
      </c>
      <c r="WYG114" s="511">
        <v>0</v>
      </c>
      <c r="WYH114" s="511">
        <v>0</v>
      </c>
      <c r="WYI114" s="511">
        <v>0</v>
      </c>
      <c r="WYJ114" s="511">
        <v>0</v>
      </c>
      <c r="WYK114" s="511">
        <v>0</v>
      </c>
      <c r="WYL114" s="511">
        <v>0</v>
      </c>
      <c r="WYM114" s="511">
        <v>0</v>
      </c>
      <c r="WYN114" s="511">
        <v>0</v>
      </c>
      <c r="WYO114" s="511">
        <v>0</v>
      </c>
      <c r="WYP114" s="511">
        <v>0</v>
      </c>
      <c r="WYQ114" s="511">
        <v>0</v>
      </c>
      <c r="WYR114" s="511">
        <v>0</v>
      </c>
      <c r="WYS114" s="511">
        <v>0</v>
      </c>
      <c r="WYT114" s="511">
        <v>0</v>
      </c>
      <c r="WYU114" s="511">
        <v>0</v>
      </c>
      <c r="WYV114" s="511">
        <v>0</v>
      </c>
      <c r="WYW114" s="511">
        <v>0</v>
      </c>
      <c r="WYX114" s="511">
        <v>0</v>
      </c>
      <c r="WYY114" s="511">
        <v>0</v>
      </c>
      <c r="WYZ114" s="511">
        <v>0</v>
      </c>
      <c r="WZA114" s="511">
        <v>0</v>
      </c>
      <c r="WZB114" s="511">
        <v>0</v>
      </c>
      <c r="WZC114" s="511">
        <v>0</v>
      </c>
      <c r="WZD114" s="511">
        <v>0</v>
      </c>
      <c r="WZE114" s="511">
        <v>0</v>
      </c>
      <c r="WZF114" s="511">
        <v>0</v>
      </c>
      <c r="WZG114" s="511">
        <v>0</v>
      </c>
      <c r="WZH114" s="511">
        <v>0</v>
      </c>
      <c r="WZI114" s="511">
        <v>0</v>
      </c>
      <c r="WZJ114" s="511">
        <v>0</v>
      </c>
      <c r="WZK114" s="511">
        <v>0</v>
      </c>
      <c r="WZL114" s="511">
        <v>0</v>
      </c>
      <c r="WZM114" s="511">
        <v>0</v>
      </c>
      <c r="WZN114" s="511">
        <v>0</v>
      </c>
      <c r="WZO114" s="511">
        <v>0</v>
      </c>
      <c r="WZP114" s="511">
        <v>0</v>
      </c>
      <c r="WZQ114" s="511">
        <v>0</v>
      </c>
      <c r="WZR114" s="511">
        <v>0</v>
      </c>
      <c r="WZS114" s="511">
        <v>0</v>
      </c>
      <c r="WZT114" s="511">
        <v>0</v>
      </c>
      <c r="WZU114" s="511">
        <v>0</v>
      </c>
      <c r="WZV114" s="511">
        <v>0</v>
      </c>
      <c r="WZW114" s="511">
        <v>0</v>
      </c>
      <c r="WZX114" s="511">
        <v>0</v>
      </c>
      <c r="WZY114" s="511">
        <v>0</v>
      </c>
      <c r="WZZ114" s="511">
        <v>0</v>
      </c>
      <c r="XAA114" s="511">
        <v>0</v>
      </c>
      <c r="XAB114" s="511">
        <v>0</v>
      </c>
      <c r="XAC114" s="511">
        <v>0</v>
      </c>
      <c r="XAD114" s="511">
        <v>0</v>
      </c>
      <c r="XAE114" s="511">
        <v>0</v>
      </c>
      <c r="XAF114" s="511">
        <v>0</v>
      </c>
      <c r="XAG114" s="511">
        <v>0</v>
      </c>
      <c r="XAH114" s="511">
        <v>0</v>
      </c>
      <c r="XAI114" s="511">
        <v>0</v>
      </c>
      <c r="XAJ114" s="511">
        <v>0</v>
      </c>
      <c r="XAK114" s="511">
        <v>0</v>
      </c>
      <c r="XAL114" s="511">
        <v>0</v>
      </c>
      <c r="XAM114" s="511">
        <v>0</v>
      </c>
      <c r="XAN114" s="511">
        <v>0</v>
      </c>
      <c r="XAO114" s="511">
        <v>0</v>
      </c>
      <c r="XAP114" s="511">
        <v>0</v>
      </c>
      <c r="XAQ114" s="511">
        <v>0</v>
      </c>
      <c r="XAR114" s="511">
        <v>0</v>
      </c>
      <c r="XAS114" s="511">
        <v>0</v>
      </c>
      <c r="XAT114" s="511">
        <v>0</v>
      </c>
      <c r="XAU114" s="511">
        <v>0</v>
      </c>
      <c r="XAV114" s="511">
        <v>0</v>
      </c>
      <c r="XAW114" s="511">
        <v>0</v>
      </c>
      <c r="XAX114" s="511">
        <v>0</v>
      </c>
      <c r="XAY114" s="511">
        <v>0</v>
      </c>
      <c r="XAZ114" s="511">
        <v>0</v>
      </c>
      <c r="XBA114" s="511">
        <v>0</v>
      </c>
      <c r="XBB114" s="511">
        <v>0</v>
      </c>
      <c r="XBC114" s="511">
        <v>0</v>
      </c>
      <c r="XBD114" s="511">
        <v>0</v>
      </c>
      <c r="XBE114" s="511">
        <v>0</v>
      </c>
      <c r="XBF114" s="511">
        <v>0</v>
      </c>
      <c r="XBG114" s="511">
        <v>0</v>
      </c>
      <c r="XBH114" s="511">
        <v>0</v>
      </c>
      <c r="XBI114" s="511">
        <v>0</v>
      </c>
      <c r="XBJ114" s="511">
        <v>0</v>
      </c>
      <c r="XBK114" s="511">
        <v>0</v>
      </c>
      <c r="XBL114" s="511">
        <v>0</v>
      </c>
      <c r="XBM114" s="511">
        <v>0</v>
      </c>
      <c r="XBN114" s="511">
        <v>0</v>
      </c>
      <c r="XBO114" s="511">
        <v>0</v>
      </c>
      <c r="XBP114" s="511">
        <v>0</v>
      </c>
      <c r="XBQ114" s="511">
        <v>0</v>
      </c>
      <c r="XBR114" s="511">
        <v>0</v>
      </c>
      <c r="XBS114" s="511">
        <v>0</v>
      </c>
      <c r="XBT114" s="511">
        <v>0</v>
      </c>
      <c r="XBU114" s="511">
        <v>0</v>
      </c>
      <c r="XBV114" s="511">
        <v>0</v>
      </c>
      <c r="XBW114" s="511">
        <v>0</v>
      </c>
      <c r="XBX114" s="511">
        <v>0</v>
      </c>
      <c r="XBY114" s="511">
        <v>0</v>
      </c>
      <c r="XBZ114" s="511">
        <v>0</v>
      </c>
      <c r="XCA114" s="511">
        <v>0</v>
      </c>
      <c r="XCB114" s="511">
        <v>0</v>
      </c>
      <c r="XCC114" s="511">
        <v>0</v>
      </c>
      <c r="XCD114" s="511">
        <v>0</v>
      </c>
      <c r="XCE114" s="511">
        <v>0</v>
      </c>
      <c r="XCF114" s="511">
        <v>0</v>
      </c>
      <c r="XCG114" s="511">
        <v>0</v>
      </c>
      <c r="XCH114" s="511">
        <v>0</v>
      </c>
      <c r="XCI114" s="511">
        <v>0</v>
      </c>
      <c r="XCJ114" s="511">
        <v>0</v>
      </c>
      <c r="XCK114" s="511">
        <v>0</v>
      </c>
      <c r="XCL114" s="511">
        <v>0</v>
      </c>
      <c r="XCM114" s="511">
        <v>0</v>
      </c>
      <c r="XCN114" s="511">
        <v>0</v>
      </c>
      <c r="XCO114" s="511">
        <v>0</v>
      </c>
      <c r="XCP114" s="511">
        <v>0</v>
      </c>
      <c r="XCQ114" s="511">
        <v>0</v>
      </c>
      <c r="XCR114" s="511">
        <v>0</v>
      </c>
      <c r="XCS114" s="511">
        <v>0</v>
      </c>
      <c r="XCT114" s="511">
        <v>0</v>
      </c>
      <c r="XCU114" s="511">
        <v>0</v>
      </c>
      <c r="XCV114" s="511">
        <v>0</v>
      </c>
      <c r="XCW114" s="511">
        <v>0</v>
      </c>
      <c r="XCX114" s="511">
        <v>0</v>
      </c>
      <c r="XCY114" s="511">
        <v>0</v>
      </c>
      <c r="XCZ114" s="511">
        <v>0</v>
      </c>
      <c r="XDA114" s="511">
        <v>0</v>
      </c>
      <c r="XDB114" s="511">
        <v>0</v>
      </c>
      <c r="XDC114" s="511">
        <v>0</v>
      </c>
      <c r="XDD114" s="511">
        <v>0</v>
      </c>
      <c r="XDE114" s="511">
        <v>0</v>
      </c>
      <c r="XDF114" s="511">
        <v>0</v>
      </c>
      <c r="XDG114" s="511">
        <v>0</v>
      </c>
      <c r="XDH114" s="511">
        <v>0</v>
      </c>
      <c r="XDI114" s="511">
        <v>0</v>
      </c>
      <c r="XDJ114" s="511">
        <v>0</v>
      </c>
      <c r="XDK114" s="511">
        <v>0</v>
      </c>
      <c r="XDL114" s="511">
        <v>0</v>
      </c>
      <c r="XDM114" s="511">
        <v>0</v>
      </c>
      <c r="XDN114" s="511">
        <v>0</v>
      </c>
      <c r="XDO114" s="511">
        <v>0</v>
      </c>
      <c r="XDP114" s="511">
        <v>0</v>
      </c>
      <c r="XDQ114" s="511">
        <v>0</v>
      </c>
      <c r="XDR114" s="511">
        <v>0</v>
      </c>
      <c r="XDS114" s="511">
        <v>0</v>
      </c>
      <c r="XDT114" s="511">
        <v>0</v>
      </c>
      <c r="XDU114" s="511">
        <v>0</v>
      </c>
      <c r="XDV114" s="511">
        <v>0</v>
      </c>
      <c r="XDW114" s="511">
        <v>0</v>
      </c>
      <c r="XDX114" s="511">
        <v>0</v>
      </c>
      <c r="XDY114" s="511">
        <v>0</v>
      </c>
      <c r="XDZ114" s="511">
        <v>0</v>
      </c>
      <c r="XEA114" s="511">
        <v>0</v>
      </c>
      <c r="XEB114" s="511">
        <v>0</v>
      </c>
      <c r="XEC114" s="511">
        <v>0</v>
      </c>
      <c r="XED114" s="511">
        <v>0</v>
      </c>
      <c r="XEE114" s="511">
        <v>0</v>
      </c>
      <c r="XEF114" s="511">
        <v>0</v>
      </c>
      <c r="XEG114" s="511">
        <v>0</v>
      </c>
      <c r="XEH114" s="511">
        <v>0</v>
      </c>
      <c r="XEI114" s="511">
        <v>0</v>
      </c>
      <c r="XEJ114" s="511">
        <v>0</v>
      </c>
      <c r="XEK114" s="511">
        <v>0</v>
      </c>
      <c r="XEL114" s="511">
        <v>0</v>
      </c>
      <c r="XEM114" s="511">
        <v>0</v>
      </c>
      <c r="XEN114" s="511">
        <v>0</v>
      </c>
      <c r="XEO114" s="511">
        <v>0</v>
      </c>
      <c r="XEP114" s="511">
        <v>0</v>
      </c>
      <c r="XEQ114" s="511">
        <v>0</v>
      </c>
      <c r="XER114" s="511">
        <v>0</v>
      </c>
      <c r="XES114" s="511">
        <v>0</v>
      </c>
      <c r="XET114" s="511">
        <v>0</v>
      </c>
      <c r="XEU114" s="511">
        <v>0</v>
      </c>
      <c r="XEV114" s="511">
        <v>0</v>
      </c>
      <c r="XEW114" s="511">
        <v>0</v>
      </c>
      <c r="XEX114" s="511">
        <v>0</v>
      </c>
      <c r="XEY114" s="511">
        <v>0</v>
      </c>
      <c r="XEZ114" s="511">
        <v>0</v>
      </c>
      <c r="XFA114" s="511">
        <v>0</v>
      </c>
    </row>
    <row r="115" spans="1:16381" ht="55.5" customHeight="1" x14ac:dyDescent="0.2">
      <c r="A115" s="681"/>
      <c r="B115" s="681"/>
      <c r="C115" s="681"/>
      <c r="D115" s="48" t="str">
        <f>'отчет по плану'!M108</f>
        <v>Выполнить: вывоз мусора с мест несанционированного размещения, приобретение перчаток - 3690 пар, приобретение мешков д/мусора - 582 упак.</v>
      </c>
      <c r="E115" s="491" t="s">
        <v>314</v>
      </c>
      <c r="F115" s="511">
        <f t="shared" si="22"/>
        <v>80</v>
      </c>
      <c r="G115" s="511">
        <f>'отчет по плану'!E108</f>
        <v>0</v>
      </c>
      <c r="H115" s="511">
        <f>'отчет по плану'!F108</f>
        <v>0</v>
      </c>
      <c r="I115" s="511">
        <v>80</v>
      </c>
    </row>
    <row r="116" spans="1:16381" ht="114.75" customHeight="1" x14ac:dyDescent="0.2">
      <c r="A116" s="681"/>
      <c r="B116" s="681"/>
      <c r="C116" s="491" t="s">
        <v>173</v>
      </c>
      <c r="D116" s="156" t="s">
        <v>447</v>
      </c>
      <c r="E116" s="491" t="s">
        <v>315</v>
      </c>
      <c r="F116" s="511">
        <f t="shared" si="22"/>
        <v>413</v>
      </c>
      <c r="G116" s="511">
        <f>'отчет по плану'!E109</f>
        <v>0</v>
      </c>
      <c r="H116" s="511">
        <f>'отчет по плану'!F109</f>
        <v>0</v>
      </c>
      <c r="I116" s="511">
        <v>413</v>
      </c>
    </row>
    <row r="117" spans="1:16381" ht="94.5" customHeight="1" x14ac:dyDescent="0.2">
      <c r="A117" s="681"/>
      <c r="B117" s="681"/>
      <c r="C117" s="490" t="s">
        <v>162</v>
      </c>
      <c r="D117" s="526" t="s">
        <v>448</v>
      </c>
      <c r="E117" s="491" t="s">
        <v>362</v>
      </c>
      <c r="F117" s="511">
        <f t="shared" si="22"/>
        <v>694</v>
      </c>
      <c r="G117" s="511">
        <f>'отчет по плану'!E110</f>
        <v>0</v>
      </c>
      <c r="H117" s="511">
        <f>'отчет по плану'!F110</f>
        <v>0</v>
      </c>
      <c r="I117" s="511">
        <v>694</v>
      </c>
    </row>
    <row r="118" spans="1:16381" ht="36.75" customHeight="1" x14ac:dyDescent="0.2">
      <c r="A118" s="681"/>
      <c r="B118" s="681"/>
      <c r="C118" s="491" t="s">
        <v>174</v>
      </c>
      <c r="D118" s="48" t="str">
        <f>'отчет по плану'!M111</f>
        <v>-</v>
      </c>
      <c r="E118" s="491" t="s">
        <v>317</v>
      </c>
      <c r="F118" s="511">
        <f t="shared" si="22"/>
        <v>0</v>
      </c>
      <c r="G118" s="511">
        <f>'отчет по плану'!E111</f>
        <v>0</v>
      </c>
      <c r="H118" s="511">
        <f>'отчет по плану'!F111</f>
        <v>0</v>
      </c>
      <c r="I118" s="511">
        <f>'отчет по плану'!G111</f>
        <v>0</v>
      </c>
    </row>
    <row r="119" spans="1:16381" ht="43.5" customHeight="1" x14ac:dyDescent="0.2">
      <c r="A119" s="681"/>
      <c r="B119" s="681"/>
      <c r="C119" s="491" t="s">
        <v>175</v>
      </c>
      <c r="D119" s="48" t="str">
        <f>'отчет по плану'!M112</f>
        <v>-</v>
      </c>
      <c r="E119" s="491" t="s">
        <v>318</v>
      </c>
      <c r="F119" s="511">
        <f t="shared" si="22"/>
        <v>0</v>
      </c>
      <c r="G119" s="511">
        <f>'отчет по плану'!E112</f>
        <v>0</v>
      </c>
      <c r="H119" s="511">
        <f>'отчет по плану'!F112</f>
        <v>0</v>
      </c>
      <c r="I119" s="511">
        <f>'отчет по плану'!G112</f>
        <v>0</v>
      </c>
    </row>
    <row r="120" spans="1:16381" ht="78" customHeight="1" x14ac:dyDescent="0.2">
      <c r="A120" s="681"/>
      <c r="B120" s="681"/>
      <c r="C120" s="490" t="s">
        <v>165</v>
      </c>
      <c r="D120" s="48" t="s">
        <v>449</v>
      </c>
      <c r="E120" s="513" t="s">
        <v>319</v>
      </c>
      <c r="F120" s="511">
        <f t="shared" si="22"/>
        <v>733</v>
      </c>
      <c r="G120" s="511">
        <f>'отчет по плану'!E113</f>
        <v>0</v>
      </c>
      <c r="H120" s="511">
        <f>'отчет по плану'!F113</f>
        <v>0</v>
      </c>
      <c r="I120" s="511">
        <f>'отчет по плану'!G113</f>
        <v>733</v>
      </c>
    </row>
    <row r="121" spans="1:16381" x14ac:dyDescent="0.25">
      <c r="A121" s="670">
        <v>17</v>
      </c>
      <c r="B121" s="670" t="s">
        <v>276</v>
      </c>
      <c r="C121" s="157" t="s">
        <v>0</v>
      </c>
      <c r="D121" s="158"/>
      <c r="E121" s="118"/>
      <c r="F121" s="119">
        <f>SUM(G121:I121)</f>
        <v>289</v>
      </c>
      <c r="G121" s="119">
        <f>G122</f>
        <v>0</v>
      </c>
      <c r="H121" s="119">
        <f>H122</f>
        <v>0</v>
      </c>
      <c r="I121" s="119">
        <f>I122</f>
        <v>289</v>
      </c>
    </row>
    <row r="122" spans="1:16381" ht="291.75" customHeight="1" x14ac:dyDescent="0.2">
      <c r="A122" s="670"/>
      <c r="B122" s="670"/>
      <c r="C122" s="491" t="s">
        <v>155</v>
      </c>
      <c r="D122" s="509" t="s">
        <v>392</v>
      </c>
      <c r="E122" s="491" t="s">
        <v>320</v>
      </c>
      <c r="F122" s="511">
        <f>SUM(G122:I122)</f>
        <v>289</v>
      </c>
      <c r="G122" s="511">
        <f>'отчет по плану'!E115</f>
        <v>0</v>
      </c>
      <c r="H122" s="511">
        <f>'отчет по плану'!F115</f>
        <v>0</v>
      </c>
      <c r="I122" s="511">
        <v>289</v>
      </c>
    </row>
    <row r="123" spans="1:16381" ht="19.5" customHeight="1" x14ac:dyDescent="0.2">
      <c r="A123" s="670">
        <v>18</v>
      </c>
      <c r="B123" s="670" t="s">
        <v>194</v>
      </c>
      <c r="C123" s="116" t="s">
        <v>0</v>
      </c>
      <c r="D123" s="160"/>
      <c r="E123" s="161"/>
      <c r="F123" s="119">
        <f>SUM(G123:I123)</f>
        <v>0</v>
      </c>
      <c r="G123" s="119">
        <f>G124</f>
        <v>0</v>
      </c>
      <c r="H123" s="119">
        <f>H124</f>
        <v>0</v>
      </c>
      <c r="I123" s="119">
        <f>I124</f>
        <v>0</v>
      </c>
    </row>
    <row r="124" spans="1:16381" ht="78.75" customHeight="1" x14ac:dyDescent="0.2">
      <c r="A124" s="681"/>
      <c r="B124" s="681"/>
      <c r="C124" s="508" t="s">
        <v>195</v>
      </c>
      <c r="D124" s="115" t="s">
        <v>284</v>
      </c>
      <c r="E124" s="508"/>
      <c r="F124" s="511">
        <f t="shared" ref="F124:F128" si="23">SUM(G124:I124)</f>
        <v>0</v>
      </c>
      <c r="G124" s="511">
        <f>'отчет по плану'!E117</f>
        <v>0</v>
      </c>
      <c r="H124" s="511">
        <f>'отчет по плану'!F117</f>
        <v>0</v>
      </c>
      <c r="I124" s="511">
        <f>'отчет по плану'!G117</f>
        <v>0</v>
      </c>
    </row>
    <row r="125" spans="1:16381" ht="20.25" customHeight="1" x14ac:dyDescent="0.2">
      <c r="A125" s="670">
        <v>19</v>
      </c>
      <c r="B125" s="670" t="s">
        <v>196</v>
      </c>
      <c r="C125" s="116" t="s">
        <v>0</v>
      </c>
      <c r="D125" s="160"/>
      <c r="E125" s="161"/>
      <c r="F125" s="511">
        <f t="shared" si="23"/>
        <v>0</v>
      </c>
      <c r="G125" s="119">
        <f>G126</f>
        <v>0</v>
      </c>
      <c r="H125" s="119">
        <f>H126</f>
        <v>0</v>
      </c>
      <c r="I125" s="119">
        <f>I126</f>
        <v>0</v>
      </c>
    </row>
    <row r="126" spans="1:16381" ht="51.75" customHeight="1" x14ac:dyDescent="0.2">
      <c r="A126" s="681"/>
      <c r="B126" s="681"/>
      <c r="C126" s="491" t="s">
        <v>195</v>
      </c>
      <c r="D126" s="509" t="s">
        <v>279</v>
      </c>
      <c r="E126" s="163"/>
      <c r="F126" s="511">
        <f t="shared" si="23"/>
        <v>0</v>
      </c>
      <c r="G126" s="511">
        <f>'отчет по плану'!E119</f>
        <v>0</v>
      </c>
      <c r="H126" s="511">
        <f>'отчет по плану'!F119</f>
        <v>0</v>
      </c>
      <c r="I126" s="511">
        <f>'отчет по плану'!G119</f>
        <v>0</v>
      </c>
    </row>
    <row r="127" spans="1:16381" ht="20.25" customHeight="1" x14ac:dyDescent="0.2">
      <c r="A127" s="670">
        <v>20</v>
      </c>
      <c r="B127" s="670" t="s">
        <v>197</v>
      </c>
      <c r="C127" s="116" t="s">
        <v>0</v>
      </c>
      <c r="D127" s="160"/>
      <c r="E127" s="161"/>
      <c r="F127" s="511">
        <f t="shared" si="23"/>
        <v>0</v>
      </c>
      <c r="G127" s="119">
        <f>G128</f>
        <v>0</v>
      </c>
      <c r="H127" s="119">
        <f>H128</f>
        <v>0</v>
      </c>
      <c r="I127" s="119">
        <f>I128</f>
        <v>0</v>
      </c>
    </row>
    <row r="128" spans="1:16381" ht="57" customHeight="1" thickBot="1" x14ac:dyDescent="0.25">
      <c r="A128" s="711"/>
      <c r="B128" s="711"/>
      <c r="C128" s="490" t="s">
        <v>195</v>
      </c>
      <c r="D128" s="510" t="s">
        <v>280</v>
      </c>
      <c r="E128" s="165"/>
      <c r="F128" s="511">
        <f t="shared" si="23"/>
        <v>0</v>
      </c>
      <c r="G128" s="505">
        <f>'отчет по плану'!E121</f>
        <v>0</v>
      </c>
      <c r="H128" s="505">
        <f>'отчет по плану'!F121</f>
        <v>0</v>
      </c>
      <c r="I128" s="505">
        <f>'отчет по плану'!G121</f>
        <v>0</v>
      </c>
    </row>
    <row r="129" spans="1:14" ht="16.5" thickBot="1" x14ac:dyDescent="0.25">
      <c r="A129" s="712">
        <v>21</v>
      </c>
      <c r="B129" s="704" t="s">
        <v>176</v>
      </c>
      <c r="C129" s="166" t="s">
        <v>0</v>
      </c>
      <c r="D129" s="167"/>
      <c r="E129" s="79"/>
      <c r="F129" s="168">
        <f>SUM(G129:I129)</f>
        <v>28090</v>
      </c>
      <c r="G129" s="169">
        <f>G130+G136</f>
        <v>0</v>
      </c>
      <c r="H129" s="169">
        <f>H130+H136</f>
        <v>0</v>
      </c>
      <c r="I129" s="169">
        <f>I130+I136+I131+I132+I133+I134+I135</f>
        <v>28090</v>
      </c>
      <c r="J129" s="85">
        <f>SUM(F130:F136)</f>
        <v>28090</v>
      </c>
      <c r="K129" s="85">
        <f t="shared" ref="K129:M129" si="24">SUM(G130:G136)</f>
        <v>0</v>
      </c>
      <c r="L129" s="85">
        <f t="shared" si="24"/>
        <v>0</v>
      </c>
      <c r="M129" s="85">
        <f t="shared" si="24"/>
        <v>28090</v>
      </c>
      <c r="N129" s="85"/>
    </row>
    <row r="130" spans="1:14" ht="31.5" x14ac:dyDescent="0.2">
      <c r="A130" s="713"/>
      <c r="B130" s="705"/>
      <c r="C130" s="170" t="s">
        <v>155</v>
      </c>
      <c r="D130" s="493"/>
      <c r="E130" s="170" t="s">
        <v>321</v>
      </c>
      <c r="F130" s="144">
        <f>SUM(G130:I130)</f>
        <v>27154</v>
      </c>
      <c r="G130" s="172">
        <f>G138+G141+G151+G153+G155</f>
        <v>0</v>
      </c>
      <c r="H130" s="173">
        <f>H138+H141+H151+H153+H155</f>
        <v>0</v>
      </c>
      <c r="I130" s="174">
        <f>I138+I141+I151+I153+I155</f>
        <v>27154</v>
      </c>
    </row>
    <row r="131" spans="1:14" x14ac:dyDescent="0.2">
      <c r="A131" s="713"/>
      <c r="B131" s="706"/>
      <c r="C131" s="496" t="str">
        <f>C142</f>
        <v>Управа Железнодорожного района</v>
      </c>
      <c r="D131" s="493"/>
      <c r="E131" s="496"/>
      <c r="F131" s="144">
        <f t="shared" ref="F131:F135" si="25">SUM(G131:I131)</f>
        <v>0</v>
      </c>
      <c r="G131" s="175">
        <v>0</v>
      </c>
      <c r="H131" s="175">
        <v>0</v>
      </c>
      <c r="I131" s="175">
        <f t="shared" ref="I131:I136" si="26">I142</f>
        <v>0</v>
      </c>
    </row>
    <row r="132" spans="1:14" x14ac:dyDescent="0.2">
      <c r="A132" s="713"/>
      <c r="B132" s="706"/>
      <c r="C132" s="496" t="s">
        <v>123</v>
      </c>
      <c r="D132" s="493"/>
      <c r="E132" s="496"/>
      <c r="F132" s="144">
        <f t="shared" si="25"/>
        <v>0</v>
      </c>
      <c r="G132" s="175">
        <v>0</v>
      </c>
      <c r="H132" s="175">
        <v>0</v>
      </c>
      <c r="I132" s="175">
        <f t="shared" si="26"/>
        <v>0</v>
      </c>
    </row>
    <row r="133" spans="1:14" x14ac:dyDescent="0.2">
      <c r="A133" s="713"/>
      <c r="B133" s="520"/>
      <c r="C133" s="496" t="str">
        <f>C144</f>
        <v>Управа Левобережного района</v>
      </c>
      <c r="D133" s="493"/>
      <c r="E133" s="496"/>
      <c r="F133" s="144">
        <f t="shared" si="25"/>
        <v>0</v>
      </c>
      <c r="G133" s="175">
        <v>0</v>
      </c>
      <c r="H133" s="175">
        <v>0</v>
      </c>
      <c r="I133" s="175">
        <f t="shared" si="26"/>
        <v>0</v>
      </c>
    </row>
    <row r="134" spans="1:14" x14ac:dyDescent="0.2">
      <c r="A134" s="713"/>
      <c r="B134" s="520"/>
      <c r="C134" s="496" t="str">
        <f>C145</f>
        <v>управа Ленинского района</v>
      </c>
      <c r="D134" s="493"/>
      <c r="E134" s="496"/>
      <c r="F134" s="144">
        <f t="shared" si="25"/>
        <v>0</v>
      </c>
      <c r="G134" s="175">
        <v>0</v>
      </c>
      <c r="H134" s="175">
        <f>H145</f>
        <v>0</v>
      </c>
      <c r="I134" s="175">
        <f t="shared" si="26"/>
        <v>0</v>
      </c>
    </row>
    <row r="135" spans="1:14" x14ac:dyDescent="0.2">
      <c r="A135" s="713"/>
      <c r="B135" s="520"/>
      <c r="C135" s="496" t="str">
        <f>C146</f>
        <v>управа Советского района</v>
      </c>
      <c r="D135" s="493"/>
      <c r="E135" s="496"/>
      <c r="F135" s="144">
        <f t="shared" si="25"/>
        <v>836</v>
      </c>
      <c r="G135" s="175">
        <v>0</v>
      </c>
      <c r="H135" s="175">
        <v>0</v>
      </c>
      <c r="I135" s="175">
        <f t="shared" si="26"/>
        <v>836</v>
      </c>
    </row>
    <row r="136" spans="1:14" ht="16.5" thickBot="1" x14ac:dyDescent="0.25">
      <c r="A136" s="714"/>
      <c r="B136" s="521"/>
      <c r="C136" s="497" t="s">
        <v>165</v>
      </c>
      <c r="D136" s="177"/>
      <c r="E136" s="497" t="s">
        <v>322</v>
      </c>
      <c r="F136" s="107">
        <f>SUM(G136:I136)</f>
        <v>100</v>
      </c>
      <c r="G136" s="178">
        <f>G147</f>
        <v>0</v>
      </c>
      <c r="H136" s="179">
        <f>H147</f>
        <v>0</v>
      </c>
      <c r="I136" s="180">
        <f t="shared" si="26"/>
        <v>100</v>
      </c>
    </row>
    <row r="137" spans="1:14" x14ac:dyDescent="0.25">
      <c r="A137" s="680">
        <v>22</v>
      </c>
      <c r="B137" s="680" t="s">
        <v>177</v>
      </c>
      <c r="C137" s="110" t="s">
        <v>0</v>
      </c>
      <c r="D137" s="151"/>
      <c r="E137" s="181"/>
      <c r="F137" s="182">
        <f>SUM(G137:I137)</f>
        <v>0</v>
      </c>
      <c r="G137" s="113">
        <f>G138</f>
        <v>0</v>
      </c>
      <c r="H137" s="113">
        <f>H138</f>
        <v>0</v>
      </c>
      <c r="I137" s="113">
        <f>I138</f>
        <v>0</v>
      </c>
    </row>
    <row r="138" spans="1:14" ht="12.75" x14ac:dyDescent="0.2">
      <c r="A138" s="670"/>
      <c r="B138" s="670"/>
      <c r="C138" s="670" t="s">
        <v>155</v>
      </c>
      <c r="D138" s="677" t="s">
        <v>422</v>
      </c>
      <c r="E138" s="668" t="s">
        <v>321</v>
      </c>
      <c r="F138" s="715">
        <f>SUM(G138:I139)</f>
        <v>0</v>
      </c>
      <c r="G138" s="709">
        <f>'отчет по плану'!E131</f>
        <v>0</v>
      </c>
      <c r="H138" s="709">
        <f>'отчет по плану'!F131</f>
        <v>0</v>
      </c>
      <c r="I138" s="709">
        <v>0</v>
      </c>
    </row>
    <row r="139" spans="1:14" ht="93" customHeight="1" x14ac:dyDescent="0.2">
      <c r="A139" s="670"/>
      <c r="B139" s="670"/>
      <c r="C139" s="681"/>
      <c r="D139" s="678"/>
      <c r="E139" s="669"/>
      <c r="F139" s="716"/>
      <c r="G139" s="710"/>
      <c r="H139" s="710"/>
      <c r="I139" s="710"/>
    </row>
    <row r="140" spans="1:14" x14ac:dyDescent="0.25">
      <c r="A140" s="668">
        <v>23</v>
      </c>
      <c r="B140" s="668" t="s">
        <v>247</v>
      </c>
      <c r="C140" s="116" t="s">
        <v>0</v>
      </c>
      <c r="D140" s="117"/>
      <c r="E140" s="118"/>
      <c r="F140" s="119">
        <f t="shared" ref="F140:F154" si="27">SUM(G140:I140)</f>
        <v>5836</v>
      </c>
      <c r="G140" s="119">
        <f>G141+G147</f>
        <v>0</v>
      </c>
      <c r="H140" s="119">
        <f>H141+H147</f>
        <v>0</v>
      </c>
      <c r="I140" s="119">
        <f>I141+I147+I142+I143+I144+I145+I146</f>
        <v>5836</v>
      </c>
    </row>
    <row r="141" spans="1:14" ht="105.75" customHeight="1" x14ac:dyDescent="0.2">
      <c r="A141" s="679"/>
      <c r="B141" s="679"/>
      <c r="C141" s="491" t="s">
        <v>155</v>
      </c>
      <c r="D141" s="509" t="s">
        <v>248</v>
      </c>
      <c r="E141" s="491" t="s">
        <v>321</v>
      </c>
      <c r="F141" s="511">
        <f t="shared" si="27"/>
        <v>4900</v>
      </c>
      <c r="G141" s="511">
        <f>'отчет по плану'!E134</f>
        <v>0</v>
      </c>
      <c r="H141" s="511">
        <f>'отчет по плану'!F134</f>
        <v>0</v>
      </c>
      <c r="I141" s="511">
        <v>4900</v>
      </c>
    </row>
    <row r="142" spans="1:14" x14ac:dyDescent="0.2">
      <c r="A142" s="679"/>
      <c r="B142" s="679"/>
      <c r="C142" s="491" t="str">
        <f>'отчет по плану'!C135</f>
        <v>Управа Железнодорожного района</v>
      </c>
      <c r="D142" s="698" t="s">
        <v>249</v>
      </c>
      <c r="E142" s="491"/>
      <c r="F142" s="511">
        <f t="shared" si="27"/>
        <v>0</v>
      </c>
      <c r="G142" s="511">
        <v>0</v>
      </c>
      <c r="H142" s="511">
        <v>0</v>
      </c>
      <c r="I142" s="511">
        <f>'отчет по плану'!G135</f>
        <v>0</v>
      </c>
    </row>
    <row r="143" spans="1:14" x14ac:dyDescent="0.2">
      <c r="A143" s="679"/>
      <c r="B143" s="679"/>
      <c r="C143" s="491" t="s">
        <v>123</v>
      </c>
      <c r="D143" s="699"/>
      <c r="E143" s="491"/>
      <c r="F143" s="511">
        <f t="shared" si="27"/>
        <v>0</v>
      </c>
      <c r="G143" s="511">
        <v>0</v>
      </c>
      <c r="H143" s="511">
        <v>0</v>
      </c>
      <c r="I143" s="511">
        <f>'отчет по плану'!G136</f>
        <v>0</v>
      </c>
    </row>
    <row r="144" spans="1:14" x14ac:dyDescent="0.2">
      <c r="A144" s="679"/>
      <c r="B144" s="679"/>
      <c r="C144" s="491" t="str">
        <f>'отчет по плану'!C137</f>
        <v>Управа Левобережного района</v>
      </c>
      <c r="D144" s="696"/>
      <c r="E144" s="491"/>
      <c r="F144" s="511">
        <f t="shared" si="27"/>
        <v>0</v>
      </c>
      <c r="G144" s="511">
        <v>0</v>
      </c>
      <c r="H144" s="511">
        <v>0</v>
      </c>
      <c r="I144" s="511">
        <f>'отчет по плану'!G137</f>
        <v>0</v>
      </c>
    </row>
    <row r="145" spans="1:14" x14ac:dyDescent="0.2">
      <c r="A145" s="679"/>
      <c r="B145" s="679"/>
      <c r="C145" s="491" t="str">
        <f>'отчет по плану'!C138</f>
        <v>управа Ленинского района</v>
      </c>
      <c r="D145" s="696"/>
      <c r="E145" s="491"/>
      <c r="F145" s="511">
        <f t="shared" si="27"/>
        <v>0</v>
      </c>
      <c r="G145" s="511">
        <v>0</v>
      </c>
      <c r="H145" s="511">
        <f>'отчет по плану'!F138</f>
        <v>0</v>
      </c>
      <c r="I145" s="511">
        <f>'отчет по плану'!G138</f>
        <v>0</v>
      </c>
    </row>
    <row r="146" spans="1:14" x14ac:dyDescent="0.2">
      <c r="A146" s="679"/>
      <c r="B146" s="679"/>
      <c r="C146" s="491" t="str">
        <f>'отчет по плану'!C139</f>
        <v>управа Советского района</v>
      </c>
      <c r="D146" s="696"/>
      <c r="E146" s="491"/>
      <c r="F146" s="511">
        <f t="shared" si="27"/>
        <v>836</v>
      </c>
      <c r="G146" s="511">
        <v>0</v>
      </c>
      <c r="H146" s="511">
        <v>0</v>
      </c>
      <c r="I146" s="511">
        <f>'отчет по плану'!G139</f>
        <v>836</v>
      </c>
    </row>
    <row r="147" spans="1:14" x14ac:dyDescent="0.2">
      <c r="A147" s="680"/>
      <c r="B147" s="680"/>
      <c r="C147" s="491" t="s">
        <v>165</v>
      </c>
      <c r="D147" s="697"/>
      <c r="E147" s="491" t="s">
        <v>322</v>
      </c>
      <c r="F147" s="511">
        <f t="shared" si="27"/>
        <v>100</v>
      </c>
      <c r="G147" s="511">
        <f>'отчет по плану'!E140</f>
        <v>0</v>
      </c>
      <c r="H147" s="511">
        <f>'отчет по плану'!F140</f>
        <v>0</v>
      </c>
      <c r="I147" s="511">
        <v>100</v>
      </c>
    </row>
    <row r="148" spans="1:14" x14ac:dyDescent="0.25">
      <c r="A148" s="670">
        <v>24</v>
      </c>
      <c r="B148" s="670" t="s">
        <v>245</v>
      </c>
      <c r="C148" s="116" t="s">
        <v>0</v>
      </c>
      <c r="D148" s="117"/>
      <c r="E148" s="118"/>
      <c r="F148" s="119">
        <f t="shared" si="27"/>
        <v>0</v>
      </c>
      <c r="G148" s="119">
        <f>G149</f>
        <v>0</v>
      </c>
      <c r="H148" s="119">
        <f>H149</f>
        <v>0</v>
      </c>
      <c r="I148" s="119">
        <f>I149</f>
        <v>0</v>
      </c>
    </row>
    <row r="149" spans="1:14" ht="31.5" x14ac:dyDescent="0.2">
      <c r="A149" s="670"/>
      <c r="B149" s="670"/>
      <c r="C149" s="491" t="s">
        <v>155</v>
      </c>
      <c r="D149" s="115" t="str">
        <f>'отчет по плану'!M142</f>
        <v>-</v>
      </c>
      <c r="E149" s="491" t="s">
        <v>321</v>
      </c>
      <c r="F149" s="511">
        <f t="shared" si="27"/>
        <v>0</v>
      </c>
      <c r="G149" s="511">
        <f>'отчет по плану'!E142</f>
        <v>0</v>
      </c>
      <c r="H149" s="511">
        <f>'отчет по плану'!F142</f>
        <v>0</v>
      </c>
      <c r="I149" s="511">
        <f>'отчет по плану'!G142</f>
        <v>0</v>
      </c>
    </row>
    <row r="150" spans="1:14" x14ac:dyDescent="0.25">
      <c r="A150" s="670">
        <v>25</v>
      </c>
      <c r="B150" s="670" t="s">
        <v>179</v>
      </c>
      <c r="C150" s="116" t="s">
        <v>0</v>
      </c>
      <c r="D150" s="117"/>
      <c r="E150" s="118"/>
      <c r="F150" s="119">
        <f t="shared" si="27"/>
        <v>0</v>
      </c>
      <c r="G150" s="119">
        <f>G151</f>
        <v>0</v>
      </c>
      <c r="H150" s="119">
        <f>H151</f>
        <v>0</v>
      </c>
      <c r="I150" s="119">
        <f>I151</f>
        <v>0</v>
      </c>
    </row>
    <row r="151" spans="1:14" ht="31.5" x14ac:dyDescent="0.2">
      <c r="A151" s="670"/>
      <c r="B151" s="670"/>
      <c r="C151" s="491" t="s">
        <v>155</v>
      </c>
      <c r="D151" s="115" t="s">
        <v>246</v>
      </c>
      <c r="E151" s="491" t="s">
        <v>321</v>
      </c>
      <c r="F151" s="511">
        <f t="shared" si="27"/>
        <v>0</v>
      </c>
      <c r="G151" s="511">
        <f>'отчет по плану'!E144</f>
        <v>0</v>
      </c>
      <c r="H151" s="511">
        <f>'отчет по плану'!F144</f>
        <v>0</v>
      </c>
      <c r="I151" s="511">
        <f>'отчет по плану'!G144</f>
        <v>0</v>
      </c>
    </row>
    <row r="152" spans="1:14" x14ac:dyDescent="0.2">
      <c r="A152" s="670">
        <v>26</v>
      </c>
      <c r="B152" s="670" t="s">
        <v>277</v>
      </c>
      <c r="C152" s="116" t="s">
        <v>0</v>
      </c>
      <c r="D152" s="124"/>
      <c r="E152" s="119">
        <v>0</v>
      </c>
      <c r="F152" s="119">
        <f t="shared" si="27"/>
        <v>0</v>
      </c>
      <c r="G152" s="119">
        <f>G153</f>
        <v>0</v>
      </c>
      <c r="H152" s="119">
        <f>H153</f>
        <v>0</v>
      </c>
      <c r="I152" s="119">
        <f>I153</f>
        <v>0</v>
      </c>
    </row>
    <row r="153" spans="1:14" ht="31.5" x14ac:dyDescent="0.2">
      <c r="A153" s="670"/>
      <c r="B153" s="670"/>
      <c r="C153" s="491" t="s">
        <v>155</v>
      </c>
      <c r="D153" s="499"/>
      <c r="E153" s="163" t="s">
        <v>321</v>
      </c>
      <c r="F153" s="511">
        <f t="shared" si="27"/>
        <v>0</v>
      </c>
      <c r="G153" s="511">
        <v>0</v>
      </c>
      <c r="H153" s="511">
        <v>0</v>
      </c>
      <c r="I153" s="511">
        <v>0</v>
      </c>
    </row>
    <row r="154" spans="1:14" x14ac:dyDescent="0.25">
      <c r="A154" s="670">
        <v>27</v>
      </c>
      <c r="B154" s="670" t="s">
        <v>212</v>
      </c>
      <c r="C154" s="116" t="s">
        <v>0</v>
      </c>
      <c r="D154" s="124"/>
      <c r="E154" s="118"/>
      <c r="F154" s="119">
        <f t="shared" si="27"/>
        <v>22254</v>
      </c>
      <c r="G154" s="119">
        <f>G155</f>
        <v>0</v>
      </c>
      <c r="H154" s="119">
        <f>H155</f>
        <v>0</v>
      </c>
      <c r="I154" s="119">
        <f>I155</f>
        <v>22254</v>
      </c>
    </row>
    <row r="155" spans="1:14" ht="90" customHeight="1" thickBot="1" x14ac:dyDescent="0.25">
      <c r="A155" s="670"/>
      <c r="B155" s="670"/>
      <c r="C155" s="512"/>
      <c r="D155" s="48" t="str">
        <f>'отчет по плану'!M148</f>
        <v xml:space="preserve">Выполнить дезинсекционные и акарицидные обработки территорий, </v>
      </c>
      <c r="E155" s="491" t="s">
        <v>321</v>
      </c>
      <c r="F155" s="511">
        <f>SUM(G155:I155)</f>
        <v>22254</v>
      </c>
      <c r="G155" s="511">
        <f>'отчет по плану'!E148</f>
        <v>0</v>
      </c>
      <c r="H155" s="511">
        <f>'отчет по плану'!F148</f>
        <v>0</v>
      </c>
      <c r="I155" s="511">
        <v>22254</v>
      </c>
    </row>
    <row r="156" spans="1:14" ht="19.5" hidden="1" customHeight="1" thickBot="1" x14ac:dyDescent="0.25">
      <c r="A156" s="490"/>
      <c r="B156" s="490"/>
      <c r="C156" s="490" t="s">
        <v>160</v>
      </c>
      <c r="D156" s="184" t="s">
        <v>244</v>
      </c>
      <c r="E156" s="490"/>
      <c r="F156" s="505"/>
      <c r="G156" s="505">
        <v>0</v>
      </c>
      <c r="H156" s="505">
        <v>0</v>
      </c>
      <c r="I156" s="505">
        <v>0</v>
      </c>
    </row>
    <row r="157" spans="1:14" s="188" customFormat="1" ht="19.5" thickBot="1" x14ac:dyDescent="0.35">
      <c r="A157" s="671">
        <v>28</v>
      </c>
      <c r="B157" s="674" t="s">
        <v>180</v>
      </c>
      <c r="C157" s="185" t="s">
        <v>0</v>
      </c>
      <c r="D157" s="186"/>
      <c r="E157" s="524"/>
      <c r="F157" s="168">
        <f>F158+F160+F161+F162+F163+F164+F165</f>
        <v>0</v>
      </c>
      <c r="G157" s="168">
        <f t="shared" ref="G157:H157" si="28">G158+G160+G161+G162+G163+G164+G165</f>
        <v>0</v>
      </c>
      <c r="H157" s="168">
        <f t="shared" si="28"/>
        <v>0</v>
      </c>
      <c r="I157" s="80">
        <f>SUM(I158:I165)</f>
        <v>0</v>
      </c>
      <c r="J157" s="187">
        <f>SUM(J160:J165)+J158</f>
        <v>0</v>
      </c>
      <c r="K157" s="187">
        <f t="shared" ref="K157:M157" si="29">SUM(K160:K165)+K158</f>
        <v>0</v>
      </c>
      <c r="L157" s="187">
        <f t="shared" si="29"/>
        <v>0</v>
      </c>
      <c r="M157" s="187">
        <f t="shared" si="29"/>
        <v>0</v>
      </c>
    </row>
    <row r="158" spans="1:14" s="188" customFormat="1" ht="48" x14ac:dyDescent="0.3">
      <c r="A158" s="672"/>
      <c r="B158" s="675"/>
      <c r="C158" s="189" t="s">
        <v>157</v>
      </c>
      <c r="D158" s="190"/>
      <c r="E158" s="99"/>
      <c r="F158" s="144">
        <f>G158+H158+I158</f>
        <v>0</v>
      </c>
      <c r="G158" s="191">
        <f>G175</f>
        <v>0</v>
      </c>
      <c r="H158" s="191">
        <f>H175</f>
        <v>0</v>
      </c>
      <c r="I158" s="191">
        <f>I175</f>
        <v>0</v>
      </c>
      <c r="J158" s="187">
        <f>F175</f>
        <v>0</v>
      </c>
      <c r="K158" s="187">
        <f t="shared" ref="K158:M158" si="30">G175</f>
        <v>0</v>
      </c>
      <c r="L158" s="187">
        <f t="shared" si="30"/>
        <v>0</v>
      </c>
      <c r="M158" s="187">
        <f t="shared" si="30"/>
        <v>0</v>
      </c>
    </row>
    <row r="159" spans="1:14" s="188" customFormat="1" ht="32.25" x14ac:dyDescent="0.3">
      <c r="A159" s="672"/>
      <c r="B159" s="675"/>
      <c r="C159" s="189" t="s">
        <v>155</v>
      </c>
      <c r="D159" s="190"/>
      <c r="E159" s="99"/>
      <c r="F159" s="99">
        <f>SUM(G159:I159)</f>
        <v>61696</v>
      </c>
      <c r="G159" s="194">
        <v>0</v>
      </c>
      <c r="H159" s="195">
        <f t="shared" ref="H159:H164" si="31">H167</f>
        <v>61696</v>
      </c>
      <c r="I159" s="148">
        <f t="shared" ref="I159:I164" si="32">I167</f>
        <v>0</v>
      </c>
      <c r="J159" s="187"/>
      <c r="K159" s="187"/>
      <c r="L159" s="187"/>
      <c r="M159" s="187"/>
    </row>
    <row r="160" spans="1:14" s="188" customFormat="1" ht="18.75" x14ac:dyDescent="0.3">
      <c r="A160" s="672"/>
      <c r="B160" s="675"/>
      <c r="C160" s="192" t="s">
        <v>122</v>
      </c>
      <c r="D160" s="666"/>
      <c r="E160" s="525"/>
      <c r="F160" s="99">
        <f>SUM(G160:I160)</f>
        <v>0</v>
      </c>
      <c r="G160" s="194">
        <v>0</v>
      </c>
      <c r="H160" s="195">
        <f t="shared" si="31"/>
        <v>0</v>
      </c>
      <c r="I160" s="148">
        <f t="shared" si="32"/>
        <v>0</v>
      </c>
      <c r="J160" s="187">
        <f>F168</f>
        <v>0</v>
      </c>
      <c r="K160" s="187">
        <f t="shared" ref="K160:M165" si="33">G168</f>
        <v>0</v>
      </c>
      <c r="L160" s="187">
        <f t="shared" si="33"/>
        <v>0</v>
      </c>
      <c r="M160" s="187">
        <f t="shared" si="33"/>
        <v>0</v>
      </c>
      <c r="N160" s="187"/>
    </row>
    <row r="161" spans="1:14" s="188" customFormat="1" ht="18.75" x14ac:dyDescent="0.3">
      <c r="A161" s="672"/>
      <c r="B161" s="675"/>
      <c r="C161" s="192" t="s">
        <v>123</v>
      </c>
      <c r="D161" s="667"/>
      <c r="E161" s="525"/>
      <c r="F161" s="99">
        <f t="shared" ref="F161:F165" si="34">SUM(G161:I161)</f>
        <v>0</v>
      </c>
      <c r="G161" s="194">
        <v>0</v>
      </c>
      <c r="H161" s="195">
        <f t="shared" si="31"/>
        <v>0</v>
      </c>
      <c r="I161" s="148">
        <f t="shared" si="32"/>
        <v>0</v>
      </c>
      <c r="J161" s="187">
        <f t="shared" ref="J161:J165" si="35">F169</f>
        <v>0</v>
      </c>
      <c r="K161" s="187">
        <f t="shared" si="33"/>
        <v>0</v>
      </c>
      <c r="L161" s="187">
        <f t="shared" si="33"/>
        <v>0</v>
      </c>
      <c r="M161" s="187">
        <f t="shared" si="33"/>
        <v>0</v>
      </c>
      <c r="N161" s="187"/>
    </row>
    <row r="162" spans="1:14" s="188" customFormat="1" ht="18.75" x14ac:dyDescent="0.3">
      <c r="A162" s="672"/>
      <c r="B162" s="675"/>
      <c r="C162" s="192" t="s">
        <v>124</v>
      </c>
      <c r="D162" s="667"/>
      <c r="E162" s="525"/>
      <c r="F162" s="99">
        <f t="shared" si="34"/>
        <v>0</v>
      </c>
      <c r="G162" s="194">
        <v>0</v>
      </c>
      <c r="H162" s="195">
        <f t="shared" si="31"/>
        <v>0</v>
      </c>
      <c r="I162" s="148">
        <f t="shared" si="32"/>
        <v>0</v>
      </c>
      <c r="J162" s="187">
        <f t="shared" si="35"/>
        <v>0</v>
      </c>
      <c r="K162" s="187">
        <f t="shared" si="33"/>
        <v>0</v>
      </c>
      <c r="L162" s="187">
        <f t="shared" si="33"/>
        <v>0</v>
      </c>
      <c r="M162" s="187">
        <f t="shared" si="33"/>
        <v>0</v>
      </c>
      <c r="N162" s="187"/>
    </row>
    <row r="163" spans="1:14" s="188" customFormat="1" ht="18.75" x14ac:dyDescent="0.3">
      <c r="A163" s="672"/>
      <c r="B163" s="675"/>
      <c r="C163" s="192" t="s">
        <v>125</v>
      </c>
      <c r="D163" s="667"/>
      <c r="E163" s="525"/>
      <c r="F163" s="99">
        <f t="shared" si="34"/>
        <v>0</v>
      </c>
      <c r="G163" s="194">
        <v>0</v>
      </c>
      <c r="H163" s="195">
        <f t="shared" si="31"/>
        <v>0</v>
      </c>
      <c r="I163" s="148">
        <f t="shared" si="32"/>
        <v>0</v>
      </c>
      <c r="J163" s="187">
        <f t="shared" si="35"/>
        <v>0</v>
      </c>
      <c r="K163" s="187">
        <f t="shared" si="33"/>
        <v>0</v>
      </c>
      <c r="L163" s="187">
        <f t="shared" si="33"/>
        <v>0</v>
      </c>
      <c r="M163" s="187">
        <f t="shared" si="33"/>
        <v>0</v>
      </c>
      <c r="N163" s="187"/>
    </row>
    <row r="164" spans="1:14" s="188" customFormat="1" ht="18.75" x14ac:dyDescent="0.3">
      <c r="A164" s="672"/>
      <c r="B164" s="675"/>
      <c r="C164" s="192" t="s">
        <v>126</v>
      </c>
      <c r="D164" s="667"/>
      <c r="E164" s="525"/>
      <c r="F164" s="99">
        <f t="shared" si="34"/>
        <v>0</v>
      </c>
      <c r="G164" s="194">
        <v>0</v>
      </c>
      <c r="H164" s="195">
        <f t="shared" si="31"/>
        <v>0</v>
      </c>
      <c r="I164" s="148">
        <f t="shared" si="32"/>
        <v>0</v>
      </c>
      <c r="J164" s="187">
        <f t="shared" si="35"/>
        <v>0</v>
      </c>
      <c r="K164" s="187">
        <f t="shared" si="33"/>
        <v>0</v>
      </c>
      <c r="L164" s="187">
        <f t="shared" si="33"/>
        <v>0</v>
      </c>
      <c r="M164" s="187">
        <f t="shared" si="33"/>
        <v>0</v>
      </c>
      <c r="N164" s="187"/>
    </row>
    <row r="165" spans="1:14" s="188" customFormat="1" ht="19.5" thickBot="1" x14ac:dyDescent="0.35">
      <c r="A165" s="673"/>
      <c r="B165" s="676"/>
      <c r="C165" s="193" t="s">
        <v>127</v>
      </c>
      <c r="D165" s="667"/>
      <c r="E165" s="525"/>
      <c r="F165" s="195">
        <f t="shared" si="34"/>
        <v>0</v>
      </c>
      <c r="G165" s="194">
        <v>0</v>
      </c>
      <c r="H165" s="195">
        <f>H173</f>
        <v>0</v>
      </c>
      <c r="I165" s="148">
        <f>I173</f>
        <v>0</v>
      </c>
      <c r="J165" s="187">
        <f t="shared" si="35"/>
        <v>0</v>
      </c>
      <c r="K165" s="187">
        <f t="shared" si="33"/>
        <v>0</v>
      </c>
      <c r="L165" s="187">
        <f t="shared" si="33"/>
        <v>0</v>
      </c>
      <c r="M165" s="187">
        <f t="shared" si="33"/>
        <v>0</v>
      </c>
      <c r="N165" s="187"/>
    </row>
    <row r="166" spans="1:14" ht="19.5" thickBot="1" x14ac:dyDescent="0.3">
      <c r="A166" s="660">
        <v>29</v>
      </c>
      <c r="B166" s="656" t="s">
        <v>432</v>
      </c>
      <c r="C166" s="196" t="s">
        <v>0</v>
      </c>
      <c r="D166" s="663" t="str">
        <f>'отчет по плану'!M158</f>
        <v>Выполнить: произвести отлов 1332, содержание 291 агрессивных</v>
      </c>
      <c r="E166" s="197"/>
      <c r="F166" s="198">
        <f>F168+F169+F170+F171+F172+F173+F167</f>
        <v>61696</v>
      </c>
      <c r="G166" s="198">
        <f t="shared" ref="G166:I166" si="36">G168+G169+G170+G171+G172+G173+G167</f>
        <v>0</v>
      </c>
      <c r="H166" s="198">
        <f t="shared" si="36"/>
        <v>61696</v>
      </c>
      <c r="I166" s="198">
        <f t="shared" si="36"/>
        <v>0</v>
      </c>
      <c r="J166" s="199"/>
      <c r="K166" s="199"/>
      <c r="L166" s="199"/>
      <c r="M166" s="199"/>
      <c r="N166" s="199"/>
    </row>
    <row r="167" spans="1:14" ht="37.5" x14ac:dyDescent="0.25">
      <c r="A167" s="661"/>
      <c r="B167" s="657"/>
      <c r="C167" s="522" t="s">
        <v>155</v>
      </c>
      <c r="D167" s="664"/>
      <c r="E167" s="523">
        <v>9.1704051200478396E+22</v>
      </c>
      <c r="F167" s="198">
        <f>G167+H167+I167</f>
        <v>61696</v>
      </c>
      <c r="G167" s="198">
        <v>0</v>
      </c>
      <c r="H167" s="198">
        <v>61696</v>
      </c>
      <c r="I167" s="198">
        <v>0</v>
      </c>
      <c r="J167" s="199"/>
      <c r="K167" s="199"/>
      <c r="L167" s="199"/>
      <c r="M167" s="199"/>
      <c r="N167" s="199"/>
    </row>
    <row r="168" spans="1:14" ht="18.75" x14ac:dyDescent="0.25">
      <c r="A168" s="661"/>
      <c r="B168" s="657"/>
      <c r="C168" s="517" t="s">
        <v>122</v>
      </c>
      <c r="D168" s="664"/>
      <c r="E168" s="496" t="s">
        <v>323</v>
      </c>
      <c r="F168" s="198">
        <f>G168+H168+I168</f>
        <v>0</v>
      </c>
      <c r="G168" s="198">
        <f>'отчет по плану'!E160</f>
        <v>0</v>
      </c>
      <c r="H168" s="198">
        <v>0</v>
      </c>
      <c r="I168" s="198">
        <v>0</v>
      </c>
      <c r="J168" s="66"/>
      <c r="K168" s="66"/>
      <c r="L168" s="66"/>
    </row>
    <row r="169" spans="1:14" ht="18.75" x14ac:dyDescent="0.25">
      <c r="A169" s="661"/>
      <c r="B169" s="657"/>
      <c r="C169" s="517" t="s">
        <v>123</v>
      </c>
      <c r="D169" s="664"/>
      <c r="E169" s="496" t="s">
        <v>324</v>
      </c>
      <c r="F169" s="198">
        <f t="shared" ref="F169:F173" si="37">G169+H169+I169</f>
        <v>0</v>
      </c>
      <c r="G169" s="198">
        <f>'отчет по плану'!E161</f>
        <v>0</v>
      </c>
      <c r="H169" s="198">
        <v>0</v>
      </c>
      <c r="I169" s="198">
        <v>0</v>
      </c>
      <c r="J169" s="66"/>
      <c r="K169" s="66"/>
      <c r="L169" s="66"/>
    </row>
    <row r="170" spans="1:14" ht="18.75" x14ac:dyDescent="0.25">
      <c r="A170" s="661"/>
      <c r="B170" s="657"/>
      <c r="C170" s="517" t="s">
        <v>124</v>
      </c>
      <c r="D170" s="664"/>
      <c r="E170" s="496" t="s">
        <v>325</v>
      </c>
      <c r="F170" s="198">
        <f t="shared" si="37"/>
        <v>0</v>
      </c>
      <c r="G170" s="198">
        <f>'отчет по плану'!E162</f>
        <v>0</v>
      </c>
      <c r="H170" s="198">
        <v>0</v>
      </c>
      <c r="I170" s="198">
        <v>0</v>
      </c>
      <c r="J170" s="66"/>
      <c r="K170" s="66"/>
      <c r="L170" s="66"/>
    </row>
    <row r="171" spans="1:14" ht="18.75" x14ac:dyDescent="0.25">
      <c r="A171" s="661"/>
      <c r="B171" s="657"/>
      <c r="C171" s="517" t="s">
        <v>125</v>
      </c>
      <c r="D171" s="664"/>
      <c r="E171" s="496" t="s">
        <v>326</v>
      </c>
      <c r="F171" s="198">
        <f t="shared" si="37"/>
        <v>0</v>
      </c>
      <c r="G171" s="198">
        <f>'отчет по плану'!E163</f>
        <v>0</v>
      </c>
      <c r="H171" s="198">
        <v>0</v>
      </c>
      <c r="I171" s="198">
        <v>0</v>
      </c>
      <c r="J171" s="66"/>
      <c r="K171" s="66"/>
      <c r="L171" s="66"/>
    </row>
    <row r="172" spans="1:14" ht="18.75" x14ac:dyDescent="0.25">
      <c r="A172" s="661"/>
      <c r="B172" s="657"/>
      <c r="C172" s="517" t="s">
        <v>126</v>
      </c>
      <c r="D172" s="664"/>
      <c r="E172" s="496" t="s">
        <v>327</v>
      </c>
      <c r="F172" s="198">
        <f t="shared" si="37"/>
        <v>0</v>
      </c>
      <c r="G172" s="198">
        <f>'отчет по плану'!E164</f>
        <v>0</v>
      </c>
      <c r="H172" s="198">
        <v>0</v>
      </c>
      <c r="I172" s="198">
        <v>0</v>
      </c>
      <c r="J172" s="66"/>
      <c r="K172" s="66"/>
      <c r="L172" s="66"/>
    </row>
    <row r="173" spans="1:14" ht="19.5" thickBot="1" x14ac:dyDescent="0.3">
      <c r="A173" s="662"/>
      <c r="B173" s="658"/>
      <c r="C173" s="201" t="s">
        <v>127</v>
      </c>
      <c r="D173" s="665"/>
      <c r="E173" s="147" t="s">
        <v>328</v>
      </c>
      <c r="F173" s="198">
        <f t="shared" si="37"/>
        <v>0</v>
      </c>
      <c r="G173" s="198">
        <f>'отчет по плану'!E165</f>
        <v>0</v>
      </c>
      <c r="H173" s="198">
        <v>0</v>
      </c>
      <c r="I173" s="198">
        <v>0</v>
      </c>
      <c r="J173" s="66"/>
      <c r="K173" s="66"/>
      <c r="L173" s="66"/>
    </row>
    <row r="174" spans="1:14" ht="19.5" hidden="1" customHeight="1" thickBot="1" x14ac:dyDescent="0.3">
      <c r="A174" s="660">
        <v>30</v>
      </c>
      <c r="B174" s="659" t="s">
        <v>414</v>
      </c>
      <c r="C174" s="196" t="s">
        <v>0</v>
      </c>
      <c r="D174" s="197"/>
      <c r="E174" s="197"/>
      <c r="F174" s="198">
        <f>F175</f>
        <v>0</v>
      </c>
      <c r="G174" s="198">
        <f t="shared" ref="G174:I174" si="38">G175</f>
        <v>0</v>
      </c>
      <c r="H174" s="198">
        <f t="shared" si="38"/>
        <v>0</v>
      </c>
      <c r="I174" s="198">
        <f t="shared" si="38"/>
        <v>0</v>
      </c>
      <c r="J174" s="66"/>
      <c r="K174" s="66"/>
      <c r="L174" s="66"/>
    </row>
    <row r="175" spans="1:14" ht="24.75" hidden="1" customHeight="1" x14ac:dyDescent="0.25">
      <c r="A175" s="662"/>
      <c r="B175" s="659"/>
      <c r="C175" s="202" t="s">
        <v>157</v>
      </c>
      <c r="D175" s="508" t="s">
        <v>423</v>
      </c>
      <c r="E175" s="197"/>
      <c r="F175" s="198">
        <f>G175+H175+I175</f>
        <v>0</v>
      </c>
      <c r="G175" s="198">
        <f>'отчет по плану'!E167</f>
        <v>0</v>
      </c>
      <c r="H175" s="198">
        <v>0</v>
      </c>
      <c r="I175" s="198">
        <v>0</v>
      </c>
      <c r="J175" s="66"/>
      <c r="K175" s="66"/>
      <c r="L175" s="66"/>
    </row>
    <row r="176" spans="1:14" x14ac:dyDescent="0.25">
      <c r="F176" s="205"/>
      <c r="I176" s="207"/>
    </row>
  </sheetData>
  <mergeCells count="114">
    <mergeCell ref="A166:A173"/>
    <mergeCell ref="B166:B173"/>
    <mergeCell ref="D166:D173"/>
    <mergeCell ref="A174:A175"/>
    <mergeCell ref="B174:B175"/>
    <mergeCell ref="A154:A155"/>
    <mergeCell ref="B154:B155"/>
    <mergeCell ref="A157:A165"/>
    <mergeCell ref="B157:B165"/>
    <mergeCell ref="D160:D165"/>
    <mergeCell ref="A148:A149"/>
    <mergeCell ref="B148:B149"/>
    <mergeCell ref="A150:A151"/>
    <mergeCell ref="B150:B151"/>
    <mergeCell ref="A152:A153"/>
    <mergeCell ref="B152:B153"/>
    <mergeCell ref="E138:E139"/>
    <mergeCell ref="F138:F139"/>
    <mergeCell ref="G138:G139"/>
    <mergeCell ref="H138:H139"/>
    <mergeCell ref="I138:I139"/>
    <mergeCell ref="A140:A147"/>
    <mergeCell ref="B140:B147"/>
    <mergeCell ref="D142:D147"/>
    <mergeCell ref="A129:A136"/>
    <mergeCell ref="B129:B132"/>
    <mergeCell ref="A137:A139"/>
    <mergeCell ref="B137:B139"/>
    <mergeCell ref="C138:C139"/>
    <mergeCell ref="D138:D139"/>
    <mergeCell ref="A123:A124"/>
    <mergeCell ref="B123:B124"/>
    <mergeCell ref="A125:A126"/>
    <mergeCell ref="B125:B126"/>
    <mergeCell ref="A127:A128"/>
    <mergeCell ref="B127:B128"/>
    <mergeCell ref="A109:A110"/>
    <mergeCell ref="B109:B110"/>
    <mergeCell ref="A111:A120"/>
    <mergeCell ref="B111:B120"/>
    <mergeCell ref="C114:C115"/>
    <mergeCell ref="A121:A122"/>
    <mergeCell ref="B121:B122"/>
    <mergeCell ref="A94:A96"/>
    <mergeCell ref="C95:C96"/>
    <mergeCell ref="A99:A108"/>
    <mergeCell ref="B99:B108"/>
    <mergeCell ref="C100:C101"/>
    <mergeCell ref="D100:D106"/>
    <mergeCell ref="A81:A92"/>
    <mergeCell ref="B81:B93"/>
    <mergeCell ref="D82:D84"/>
    <mergeCell ref="D85:D93"/>
    <mergeCell ref="C86:C87"/>
    <mergeCell ref="C88:C89"/>
    <mergeCell ref="C92:C93"/>
    <mergeCell ref="F73:F77"/>
    <mergeCell ref="G73:G77"/>
    <mergeCell ref="H73:H77"/>
    <mergeCell ref="I73:I77"/>
    <mergeCell ref="A78:A80"/>
    <mergeCell ref="C79:C80"/>
    <mergeCell ref="G68:G69"/>
    <mergeCell ref="H68:H69"/>
    <mergeCell ref="I68:I69"/>
    <mergeCell ref="A70:A71"/>
    <mergeCell ref="B70:B71"/>
    <mergeCell ref="A72:A77"/>
    <mergeCell ref="B72:B77"/>
    <mergeCell ref="C73:C77"/>
    <mergeCell ref="D73:D77"/>
    <mergeCell ref="E73:E77"/>
    <mergeCell ref="A67:A69"/>
    <mergeCell ref="B67:B69"/>
    <mergeCell ref="C68:C69"/>
    <mergeCell ref="D68:D69"/>
    <mergeCell ref="E68:E69"/>
    <mergeCell ref="F68:F69"/>
    <mergeCell ref="A54:A60"/>
    <mergeCell ref="B54:B60"/>
    <mergeCell ref="A61:A63"/>
    <mergeCell ref="B61:B63"/>
    <mergeCell ref="A64:A66"/>
    <mergeCell ref="B64:B66"/>
    <mergeCell ref="A41:A43"/>
    <mergeCell ref="B41:B43"/>
    <mergeCell ref="C42:C43"/>
    <mergeCell ref="A44:A53"/>
    <mergeCell ref="B44:B53"/>
    <mergeCell ref="C46:C47"/>
    <mergeCell ref="C49:C51"/>
    <mergeCell ref="A28:A40"/>
    <mergeCell ref="B28:B40"/>
    <mergeCell ref="C29:C30"/>
    <mergeCell ref="D29:D38"/>
    <mergeCell ref="C33:C34"/>
    <mergeCell ref="D39:D40"/>
    <mergeCell ref="F12:F13"/>
    <mergeCell ref="G12:I12"/>
    <mergeCell ref="A15:A27"/>
    <mergeCell ref="B15:B27"/>
    <mergeCell ref="C16:C17"/>
    <mergeCell ref="D16:D24"/>
    <mergeCell ref="D26:D27"/>
    <mergeCell ref="H2:I2"/>
    <mergeCell ref="H3:I3"/>
    <mergeCell ref="H4:I4"/>
    <mergeCell ref="A9:I10"/>
    <mergeCell ref="A11:A13"/>
    <mergeCell ref="B11:B13"/>
    <mergeCell ref="C11:C13"/>
    <mergeCell ref="D11:D13"/>
    <mergeCell ref="E11:E12"/>
    <mergeCell ref="F11:I11"/>
  </mergeCells>
  <pageMargins left="0.7" right="0.7" top="0.75" bottom="0.75" header="0.3" footer="0.3"/>
  <pageSetup paperSize="9" scale="53" fitToHeight="0" orientation="landscape" r:id="rId1"/>
  <rowBreaks count="3" manualBreakCount="3">
    <brk id="60" max="8" man="1"/>
    <brk id="119" max="8" man="1"/>
    <brk id="139" max="8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5</vt:i4>
      </vt:variant>
    </vt:vector>
  </HeadingPairs>
  <TitlesOfParts>
    <vt:vector size="12" baseType="lpstr">
      <vt:lpstr>табл1Паспорт ГП</vt:lpstr>
      <vt:lpstr>план реализации 2025</vt:lpstr>
      <vt:lpstr>отчет индикаторы</vt:lpstr>
      <vt:lpstr>отчет по плану</vt:lpstr>
      <vt:lpstr>отчет финансирование</vt:lpstr>
      <vt:lpstr>план реализации 2024</vt:lpstr>
      <vt:lpstr>Лист1</vt:lpstr>
      <vt:lpstr>'отчет индикаторы'!Область_печати</vt:lpstr>
      <vt:lpstr>'отчет по плану'!Область_печати</vt:lpstr>
      <vt:lpstr>'отчет финансирование'!Область_печати</vt:lpstr>
      <vt:lpstr>'план реализации 2024'!Область_печати</vt:lpstr>
      <vt:lpstr>'план реализации 2025'!Область_печати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Лунёва</cp:lastModifiedBy>
  <cp:lastPrinted>2025-03-04T08:49:22Z</cp:lastPrinted>
  <dcterms:created xsi:type="dcterms:W3CDTF">2005-05-11T09:34:44Z</dcterms:created>
  <dcterms:modified xsi:type="dcterms:W3CDTF">2025-03-04T08:49:27Z</dcterms:modified>
</cp:coreProperties>
</file>