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1" activeTab="4"/>
  </bookViews>
  <sheets>
    <sheet name="5 город, область водоснабжение" sheetId="3" r:id="rId1"/>
    <sheet name="8 город область канализация" sheetId="2" r:id="rId2"/>
    <sheet name="12 город область теплоснабжение" sheetId="4" r:id="rId3"/>
    <sheet name="13 город область стоки" sheetId="5" r:id="rId4"/>
    <sheet name="14 инженерная инфраструктура" sheetId="6" r:id="rId5"/>
  </sheets>
  <definedNames>
    <definedName name="_xlnm.Print_Area" localSheetId="0">'5 город, область водоснабжение'!$A$1:$Q$19</definedName>
  </definedNames>
  <calcPr calcId="145621"/>
</workbook>
</file>

<file path=xl/calcChain.xml><?xml version="1.0" encoding="utf-8"?>
<calcChain xmlns="http://schemas.openxmlformats.org/spreadsheetml/2006/main">
  <c r="C12" i="4" l="1"/>
  <c r="H14" i="2" l="1"/>
  <c r="G14" i="2"/>
  <c r="F14" i="2"/>
  <c r="I14" i="2" l="1"/>
  <c r="J14" i="2"/>
  <c r="K14" i="2"/>
  <c r="C13" i="6" l="1"/>
  <c r="C13" i="4"/>
  <c r="D13" i="4"/>
  <c r="E13" i="4"/>
  <c r="F13" i="4"/>
  <c r="G13" i="4"/>
  <c r="H13" i="4"/>
  <c r="I13" i="4"/>
  <c r="N13" i="4"/>
  <c r="O13" i="4"/>
  <c r="C13" i="2"/>
  <c r="C11" i="3"/>
  <c r="C12" i="3" s="1"/>
  <c r="C10" i="3"/>
  <c r="C13" i="5" l="1"/>
  <c r="C12" i="2" l="1"/>
  <c r="C14" i="2" s="1"/>
  <c r="E14" i="6" l="1"/>
  <c r="D14" i="6"/>
  <c r="C14" i="6"/>
  <c r="G12" i="3"/>
  <c r="F12" i="3"/>
  <c r="D12" i="3" l="1"/>
  <c r="E12" i="3"/>
  <c r="D14" i="5" l="1"/>
  <c r="E14" i="5"/>
  <c r="C14" i="5" l="1"/>
  <c r="P14" i="2" l="1"/>
  <c r="Q14" i="2"/>
  <c r="H12" i="3"/>
  <c r="I12" i="3"/>
  <c r="J12" i="3"/>
  <c r="K12" i="3"/>
  <c r="P12" i="3"/>
  <c r="Q12" i="3"/>
  <c r="F14" i="6"/>
  <c r="G14" i="6"/>
  <c r="H14" i="6"/>
  <c r="I14" i="6"/>
  <c r="N14" i="6"/>
  <c r="O14" i="6"/>
  <c r="D14" i="2"/>
  <c r="E14" i="2"/>
</calcChain>
</file>

<file path=xl/sharedStrings.xml><?xml version="1.0" encoding="utf-8"?>
<sst xmlns="http://schemas.openxmlformats.org/spreadsheetml/2006/main" count="147" uniqueCount="37">
  <si>
    <t>II этап</t>
  </si>
  <si>
    <t>Наименование объекта</t>
  </si>
  <si>
    <t>Финансирование по годам (тыс. руб. с НДС)</t>
  </si>
  <si>
    <t>I этап</t>
  </si>
  <si>
    <t>2028-2041</t>
  </si>
  <si>
    <t>Областной бюджет</t>
  </si>
  <si>
    <t>Городской бюджет</t>
  </si>
  <si>
    <t>Итого</t>
  </si>
  <si>
    <t>Канализование улиц Луговая и Юности в р-не Отрожка г. Воронежа</t>
  </si>
  <si>
    <t>Всего итого:</t>
  </si>
  <si>
    <t>Строительство ВПС-21</t>
  </si>
  <si>
    <t>№п/п</t>
  </si>
  <si>
    <t>Итого итого:</t>
  </si>
  <si>
    <t>Итого всего:</t>
  </si>
  <si>
    <t>Ресурсное обеспечение и прогнозная (справочная) оценка расходов областного бюджета и бюджета городского округа город Воронеж, на реализацию мероприятий по строительству (реконструкцию) объектов централизованной системы водоснабжения</t>
  </si>
  <si>
    <t>Председатель Воронежской</t>
  </si>
  <si>
    <t>городской Думы</t>
  </si>
  <si>
    <t>В.Ф. Ходырев</t>
  </si>
  <si>
    <t>ПИР. Строительство напорных канализационных линий Д = 500 мм L ~ 7000 п. м каждая, по ул. Изыскателей, Беломорская, Калининградская, Планетная, Богатырская до разгрузочной камеры на канализационном коллекторе Д1000 мм по ул. Землячки</t>
  </si>
  <si>
    <t>Сети ливневой канализации в квартале, ограниченном ул. Шишкова, Московский проспект, ул. Ломоносова, ул. Тимирязева, набережной Максима Горького, ул. Бурденко с КНС в г. Воронеж</t>
  </si>
  <si>
    <t>Технологическое присоединение объекта капитального строительства "Реконструкция котельной по ул. Туполева, 31к с реконструкцией инженерных сетей и переключение на нее системы теплоснабжения  жилого квартала, ограниченного улицами Волгоградская, Туполева, Баррикадная в г.Воронеж"</t>
  </si>
  <si>
    <t>«Ресурсное обеспечение и прогнозная (справочная) оценка расходов областного бюджета и бюджета городского округа город Воронеж, на реализацию мероприятий по строительству (реконструкцию) объектов централизованной системы водоотведения</t>
  </si>
  <si>
    <t>«Ресурсное обеспечение и прогнозная (справочная) оценка расходов областного бюджета и бюджета городского округа город Воронеж, на реализацию мероприятий по строительству (реконструкцию) объектов системы теплоснабжения</t>
  </si>
  <si>
    <t>«Ресурсное обеспечение и прогнозная (справочная) оценка расходов областного бюджета и бюджета городского округа город Воронеж,  на реализацию мероприятий по строительству (реконструкцию) объектов системы поверхностных стоков.</t>
  </si>
  <si>
    <t>«Ресурсное обеспечение и прогнозная (справочная) оценка расходов областного бюджета и бюджета городского округа город Воронеж,  на реализацию мероприятий по строительству (реконструкцию) объектов системы инженерной инфраструктуры.</t>
  </si>
  <si>
    <t>С.А.Петрин</t>
  </si>
  <si>
    <t xml:space="preserve">С.А.Петрин   </t>
  </si>
  <si>
    <t xml:space="preserve">Глава городского округа город Воронеж </t>
  </si>
  <si>
    <t xml:space="preserve">Создание инженерно-коммунальной инфраструктуры необходимой для реализации проекта по реконструкции Петровской набережной (3 очередь), г. Воронеж    </t>
  </si>
  <si>
    <t>Приложение №13 к Программе
комплексного развития систем коммунальной инфраструктуры городского округа город Воронеж на период до 2045 года</t>
  </si>
  <si>
    <t>2030-2045</t>
  </si>
  <si>
    <t>Приложение №5 к Программе
комплексного развития систем коммунальной инфраструктуры городского округа город Воронеж на период до 2045 года</t>
  </si>
  <si>
    <t>комплексного развития систем коммунальной инфраструктуры городского округа город Воронеж на период до 2041 года</t>
  </si>
  <si>
    <t>Приложение №14 к Программе                                                                                                            комплексного развития систем коммунальной инфраструктуры городского округа город Воронеж на период до 2045 года</t>
  </si>
  <si>
    <t>Приложение №8 к Программе
комплексного развития систем коммунальной инфраструктуры городского округа город Воронеж на период до 2045 года</t>
  </si>
  <si>
    <t>Приложение №12 к Программе                                                          комплексного развития систем коммунальной инфраструктуры городского округа город Воронеж на период до 2045 года</t>
  </si>
  <si>
    <t>Реконструкция ВПС-9  (ИП ООО "РВК-Воронеж" 2019-2028)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</si>
</sst>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#,##0.00_ ;\-#,##0.00\ "/>
    <numFmt numFmtId="166" formatCode="#,##0.00000"/>
  </numFmts>
  <fonts count="21" x14ac:knownFonts="1">
    <font>
      <sz val="11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18"/>
      <name val="Tahoma"/>
      <family val="2"/>
    </font>
    <font>
      <sz val="8"/>
      <color theme="1"/>
      <name val="Calibri"/>
      <family val="2"/>
      <scheme val="minor"/>
    </font>
    <font>
      <sz val="2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7" fillId="0" borderId="0"/>
  </cellStyleXfs>
  <cellXfs count="162">
    <xf numFmtId="0" fontId="0" fillId="0" borderId="0" xfId="0"/>
    <xf numFmtId="0" fontId="1" fillId="0" borderId="0" xfId="0" applyFont="1" applyAlignment="1">
      <alignment horizontal="center" vertical="top" wrapText="1"/>
    </xf>
    <xf numFmtId="43" fontId="5" fillId="0" borderId="0" xfId="1" applyFont="1" applyBorder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43" fontId="0" fillId="0" borderId="0" xfId="0" applyNumberForma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2" fontId="10" fillId="0" borderId="0" xfId="0" applyNumberFormat="1" applyFont="1"/>
    <xf numFmtId="165" fontId="0" fillId="0" borderId="0" xfId="0" applyNumberFormat="1"/>
    <xf numFmtId="165" fontId="10" fillId="0" borderId="0" xfId="0" applyNumberFormat="1" applyFont="1"/>
    <xf numFmtId="43" fontId="8" fillId="2" borderId="4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43" fontId="6" fillId="0" borderId="0" xfId="1" applyFont="1" applyBorder="1" applyAlignment="1">
      <alignment horizontal="center" vertical="center" wrapText="1"/>
    </xf>
    <xf numFmtId="43" fontId="12" fillId="0" borderId="0" xfId="1" applyFont="1" applyBorder="1" applyAlignment="1"/>
    <xf numFmtId="43" fontId="10" fillId="0" borderId="0" xfId="1" applyFont="1" applyBorder="1"/>
    <xf numFmtId="0" fontId="3" fillId="0" borderId="0" xfId="0" applyFont="1" applyAlignment="1">
      <alignment horizontal="center" wrapText="1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15" xfId="0" applyBorder="1"/>
    <xf numFmtId="164" fontId="8" fillId="2" borderId="16" xfId="0" applyNumberFormat="1" applyFont="1" applyFill="1" applyBorder="1" applyAlignment="1">
      <alignment vertical="center" wrapText="1"/>
    </xf>
    <xf numFmtId="43" fontId="8" fillId="0" borderId="16" xfId="1" applyFont="1" applyFill="1" applyBorder="1" applyAlignment="1">
      <alignment horizontal="center" vertical="center" wrapText="1"/>
    </xf>
    <xf numFmtId="43" fontId="8" fillId="0" borderId="17" xfId="1" applyFont="1" applyFill="1" applyBorder="1" applyAlignment="1">
      <alignment horizontal="center" vertical="center" wrapText="1"/>
    </xf>
    <xf numFmtId="43" fontId="10" fillId="0" borderId="0" xfId="0" applyNumberFormat="1" applyFont="1"/>
    <xf numFmtId="2" fontId="0" fillId="0" borderId="0" xfId="0" applyNumberFormat="1"/>
    <xf numFmtId="43" fontId="5" fillId="0" borderId="18" xfId="1" applyFont="1" applyFill="1" applyBorder="1" applyAlignment="1">
      <alignment horizontal="center" vertical="center" wrapText="1"/>
    </xf>
    <xf numFmtId="43" fontId="6" fillId="0" borderId="4" xfId="1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3" fontId="5" fillId="0" borderId="22" xfId="1" applyFont="1" applyFill="1" applyBorder="1" applyAlignment="1">
      <alignment horizontal="center" vertical="center" wrapText="1"/>
    </xf>
    <xf numFmtId="43" fontId="13" fillId="0" borderId="0" xfId="0" applyNumberFormat="1" applyFont="1" applyAlignment="1">
      <alignment horizontal="center" vertical="top" wrapText="1"/>
    </xf>
    <xf numFmtId="43" fontId="16" fillId="0" borderId="0" xfId="0" applyNumberFormat="1" applyFont="1"/>
    <xf numFmtId="43" fontId="11" fillId="0" borderId="18" xfId="1" applyFont="1" applyBorder="1"/>
    <xf numFmtId="43" fontId="11" fillId="0" borderId="20" xfId="1" applyFont="1" applyBorder="1"/>
    <xf numFmtId="164" fontId="5" fillId="0" borderId="22" xfId="0" applyNumberFormat="1" applyFont="1" applyFill="1" applyBorder="1" applyAlignment="1">
      <alignment horizontal="center" vertical="center" wrapText="1"/>
    </xf>
    <xf numFmtId="43" fontId="11" fillId="0" borderId="22" xfId="1" applyFont="1" applyFill="1" applyBorder="1"/>
    <xf numFmtId="43" fontId="11" fillId="0" borderId="22" xfId="1" applyFont="1" applyBorder="1"/>
    <xf numFmtId="43" fontId="11" fillId="0" borderId="23" xfId="1" applyFont="1" applyBorder="1"/>
    <xf numFmtId="166" fontId="15" fillId="0" borderId="0" xfId="0" applyNumberFormat="1" applyFont="1" applyFill="1" applyBorder="1" applyAlignment="1">
      <alignment horizontal="right" vertical="top" wrapText="1"/>
    </xf>
    <xf numFmtId="41" fontId="5" fillId="0" borderId="19" xfId="1" applyNumberFormat="1" applyFont="1" applyBorder="1" applyAlignment="1">
      <alignment vertical="center" wrapText="1"/>
    </xf>
    <xf numFmtId="43" fontId="6" fillId="0" borderId="18" xfId="1" applyFont="1" applyBorder="1" applyAlignment="1">
      <alignment horizontal="center" vertical="center" wrapText="1"/>
    </xf>
    <xf numFmtId="43" fontId="6" fillId="0" borderId="20" xfId="1" applyFont="1" applyBorder="1" applyAlignment="1">
      <alignment horizontal="center" vertical="center" wrapText="1"/>
    </xf>
    <xf numFmtId="43" fontId="12" fillId="0" borderId="22" xfId="1" applyFont="1" applyBorder="1" applyAlignment="1"/>
    <xf numFmtId="43" fontId="10" fillId="0" borderId="23" xfId="1" applyFont="1" applyBorder="1"/>
    <xf numFmtId="43" fontId="5" fillId="0" borderId="0" xfId="1" applyFont="1" applyBorder="1" applyAlignment="1">
      <alignment horizontal="right" wrapText="1"/>
    </xf>
    <xf numFmtId="164" fontId="9" fillId="0" borderId="18" xfId="0" applyNumberFormat="1" applyFont="1" applyFill="1" applyBorder="1" applyAlignment="1">
      <alignment vertical="center" wrapText="1"/>
    </xf>
    <xf numFmtId="43" fontId="9" fillId="2" borderId="18" xfId="1" applyFont="1" applyFill="1" applyBorder="1" applyAlignment="1">
      <alignment horizontal="center" vertical="center" wrapText="1"/>
    </xf>
    <xf numFmtId="43" fontId="9" fillId="0" borderId="18" xfId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3" fontId="10" fillId="0" borderId="2" xfId="1" applyFont="1" applyBorder="1"/>
    <xf numFmtId="43" fontId="10" fillId="0" borderId="2" xfId="1" applyFont="1" applyFill="1" applyBorder="1"/>
    <xf numFmtId="43" fontId="10" fillId="0" borderId="3" xfId="1" applyFont="1" applyBorder="1"/>
    <xf numFmtId="43" fontId="5" fillId="0" borderId="6" xfId="1" applyFont="1" applyFill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0" fillId="0" borderId="32" xfId="0" applyBorder="1" applyAlignment="1">
      <alignment horizontal="center" vertical="center"/>
    </xf>
    <xf numFmtId="43" fontId="12" fillId="0" borderId="4" xfId="1" applyFont="1" applyBorder="1" applyAlignment="1"/>
    <xf numFmtId="43" fontId="12" fillId="0" borderId="5" xfId="1" applyFont="1" applyBorder="1" applyAlignment="1"/>
    <xf numFmtId="41" fontId="5" fillId="0" borderId="15" xfId="1" applyNumberFormat="1" applyFont="1" applyBorder="1" applyAlignment="1">
      <alignment vertical="center" wrapText="1"/>
    </xf>
    <xf numFmtId="43" fontId="5" fillId="0" borderId="16" xfId="1" applyFont="1" applyFill="1" applyBorder="1" applyAlignment="1">
      <alignment horizontal="center" vertical="center" wrapText="1"/>
    </xf>
    <xf numFmtId="43" fontId="6" fillId="0" borderId="16" xfId="1" applyFont="1" applyFill="1" applyBorder="1" applyAlignment="1">
      <alignment horizontal="center" vertical="center" wrapText="1"/>
    </xf>
    <xf numFmtId="43" fontId="6" fillId="0" borderId="16" xfId="1" applyFont="1" applyBorder="1" applyAlignment="1">
      <alignment horizontal="center" vertical="center" wrapText="1"/>
    </xf>
    <xf numFmtId="43" fontId="6" fillId="0" borderId="17" xfId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43" fontId="5" fillId="0" borderId="6" xfId="1" applyFont="1" applyBorder="1" applyAlignment="1">
      <alignment horizontal="center" vertical="center" wrapText="1"/>
    </xf>
    <xf numFmtId="43" fontId="5" fillId="0" borderId="11" xfId="1" applyFont="1" applyBorder="1" applyAlignment="1">
      <alignment horizontal="center" vertical="center" wrapText="1"/>
    </xf>
    <xf numFmtId="43" fontId="5" fillId="0" borderId="6" xfId="1" applyFont="1" applyFill="1" applyBorder="1" applyAlignment="1">
      <alignment horizontal="center" vertical="center" wrapText="1"/>
    </xf>
    <xf numFmtId="43" fontId="6" fillId="0" borderId="18" xfId="1" applyFont="1" applyFill="1" applyBorder="1" applyAlignment="1">
      <alignment horizontal="center" vertical="center" wrapText="1"/>
    </xf>
    <xf numFmtId="43" fontId="5" fillId="0" borderId="2" xfId="1" applyFont="1" applyFill="1" applyBorder="1" applyAlignment="1">
      <alignment horizontal="center" vertical="center" wrapText="1"/>
    </xf>
    <xf numFmtId="43" fontId="5" fillId="3" borderId="22" xfId="1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3" fontId="6" fillId="0" borderId="4" xfId="1" applyFont="1" applyBorder="1" applyAlignment="1">
      <alignment horizontal="center" vertical="center" wrapText="1"/>
    </xf>
    <xf numFmtId="0" fontId="6" fillId="0" borderId="28" xfId="0" applyFont="1" applyBorder="1" applyAlignment="1"/>
    <xf numFmtId="0" fontId="6" fillId="0" borderId="29" xfId="0" applyFont="1" applyBorder="1" applyAlignment="1"/>
    <xf numFmtId="0" fontId="0" fillId="0" borderId="0" xfId="0" applyAlignment="1">
      <alignment horizontal="center"/>
    </xf>
    <xf numFmtId="0" fontId="6" fillId="0" borderId="26" xfId="0" applyFont="1" applyBorder="1" applyAlignment="1"/>
    <xf numFmtId="0" fontId="6" fillId="0" borderId="31" xfId="0" applyFont="1" applyBorder="1" applyAlignment="1"/>
    <xf numFmtId="0" fontId="6" fillId="0" borderId="27" xfId="0" applyFont="1" applyBorder="1" applyAlignment="1"/>
    <xf numFmtId="0" fontId="0" fillId="0" borderId="0" xfId="0" applyAlignment="1">
      <alignment wrapText="1"/>
    </xf>
    <xf numFmtId="164" fontId="9" fillId="2" borderId="18" xfId="0" applyNumberFormat="1" applyFont="1" applyFill="1" applyBorder="1" applyAlignment="1">
      <alignment vertical="center" wrapText="1"/>
    </xf>
    <xf numFmtId="43" fontId="11" fillId="0" borderId="18" xfId="1" applyFont="1" applyFill="1" applyBorder="1"/>
    <xf numFmtId="0" fontId="10" fillId="0" borderId="0" xfId="0" applyFont="1" applyBorder="1" applyAlignment="1">
      <alignment horizontal="center" vertical="center"/>
    </xf>
    <xf numFmtId="164" fontId="19" fillId="2" borderId="0" xfId="0" applyNumberFormat="1" applyFont="1" applyFill="1" applyBorder="1" applyAlignment="1">
      <alignment vertical="center" wrapText="1"/>
    </xf>
    <xf numFmtId="43" fontId="19" fillId="2" borderId="0" xfId="1" applyFont="1" applyFill="1" applyBorder="1" applyAlignment="1">
      <alignment horizontal="center" vertical="center" wrapText="1"/>
    </xf>
    <xf numFmtId="43" fontId="20" fillId="0" borderId="0" xfId="1" applyFont="1" applyFill="1" applyBorder="1" applyAlignment="1">
      <alignment horizontal="center" vertical="center" wrapText="1"/>
    </xf>
    <xf numFmtId="0" fontId="0" fillId="0" borderId="0" xfId="0" applyBorder="1"/>
    <xf numFmtId="164" fontId="6" fillId="0" borderId="25" xfId="0" applyNumberFormat="1" applyFont="1" applyFill="1" applyBorder="1" applyAlignment="1">
      <alignment horizontal="center" vertical="center" textRotation="90" wrapText="1"/>
    </xf>
    <xf numFmtId="164" fontId="6" fillId="0" borderId="8" xfId="0" applyNumberFormat="1" applyFont="1" applyFill="1" applyBorder="1" applyAlignment="1">
      <alignment horizontal="center" vertical="center" textRotation="90" wrapText="1"/>
    </xf>
    <xf numFmtId="0" fontId="6" fillId="0" borderId="18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3" fontId="6" fillId="0" borderId="18" xfId="2" applyNumberFormat="1" applyFont="1" applyFill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top" wrapText="1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center" wrapText="1"/>
    </xf>
    <xf numFmtId="164" fontId="6" fillId="0" borderId="24" xfId="0" applyNumberFormat="1" applyFont="1" applyFill="1" applyBorder="1" applyAlignment="1">
      <alignment horizontal="center" vertical="center" textRotation="90" wrapText="1"/>
    </xf>
    <xf numFmtId="164" fontId="6" fillId="0" borderId="1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4" fontId="6" fillId="0" borderId="7" xfId="2" applyNumberFormat="1" applyFont="1" applyFill="1" applyBorder="1" applyAlignment="1">
      <alignment horizontal="center" vertical="center" wrapText="1"/>
    </xf>
    <xf numFmtId="164" fontId="6" fillId="0" borderId="8" xfId="2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center" textRotation="90" wrapText="1"/>
    </xf>
    <xf numFmtId="0" fontId="6" fillId="0" borderId="31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164" fontId="6" fillId="0" borderId="25" xfId="2" applyNumberFormat="1" applyFont="1" applyFill="1" applyBorder="1" applyAlignment="1">
      <alignment horizontal="center" vertical="center" textRotation="90" wrapText="1"/>
    </xf>
    <xf numFmtId="164" fontId="6" fillId="0" borderId="4" xfId="2" applyNumberFormat="1" applyFont="1" applyFill="1" applyBorder="1" applyAlignment="1">
      <alignment horizontal="center" vertical="center" textRotation="90" wrapText="1"/>
    </xf>
    <xf numFmtId="0" fontId="14" fillId="0" borderId="33" xfId="0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6" fillId="0" borderId="4" xfId="0" applyFont="1" applyBorder="1" applyAlignment="1">
      <alignment horizontal="center" vertical="center"/>
    </xf>
    <xf numFmtId="164" fontId="6" fillId="0" borderId="4" xfId="2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textRotation="90" wrapText="1"/>
    </xf>
    <xf numFmtId="0" fontId="6" fillId="0" borderId="25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textRotation="90" wrapText="1"/>
    </xf>
    <xf numFmtId="43" fontId="6" fillId="0" borderId="21" xfId="1" applyFont="1" applyBorder="1" applyAlignment="1">
      <alignment horizontal="center" vertical="center" wrapText="1"/>
    </xf>
    <xf numFmtId="43" fontId="6" fillId="0" borderId="22" xfId="1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textRotation="90" wrapText="1"/>
    </xf>
    <xf numFmtId="43" fontId="6" fillId="0" borderId="33" xfId="1" applyFont="1" applyBorder="1" applyAlignment="1">
      <alignment horizontal="center" vertical="center" wrapText="1"/>
    </xf>
    <xf numFmtId="43" fontId="6" fillId="0" borderId="4" xfId="1" applyFont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8"/>
  <sheetViews>
    <sheetView topLeftCell="A3" zoomScaleNormal="100" workbookViewId="0">
      <selection activeCell="G10" sqref="G10"/>
    </sheetView>
  </sheetViews>
  <sheetFormatPr defaultRowHeight="15" x14ac:dyDescent="0.25"/>
  <cols>
    <col min="1" max="1" width="6.42578125" customWidth="1"/>
    <col min="2" max="2" width="24.85546875" customWidth="1"/>
    <col min="3" max="3" width="13" customWidth="1"/>
    <col min="4" max="5" width="13" hidden="1" customWidth="1"/>
    <col min="6" max="7" width="11.7109375" customWidth="1"/>
    <col min="8" max="8" width="8" customWidth="1"/>
    <col min="9" max="9" width="7.7109375" customWidth="1"/>
    <col min="10" max="10" width="7.140625" customWidth="1"/>
    <col min="11" max="11" width="9.140625" customWidth="1"/>
    <col min="12" max="12" width="10" customWidth="1"/>
    <col min="13" max="13" width="9.85546875" customWidth="1"/>
    <col min="14" max="14" width="9.42578125" customWidth="1"/>
    <col min="15" max="15" width="10" customWidth="1"/>
    <col min="16" max="16" width="8.140625" customWidth="1"/>
    <col min="17" max="17" width="6.5703125" customWidth="1"/>
    <col min="19" max="19" width="15.85546875" customWidth="1"/>
    <col min="20" max="20" width="14.5703125" bestFit="1" customWidth="1"/>
  </cols>
  <sheetData>
    <row r="2" spans="1:21" ht="126.75" customHeight="1" x14ac:dyDescent="0.25">
      <c r="B2" s="2"/>
      <c r="C2" s="2"/>
      <c r="D2" s="2"/>
      <c r="E2" s="2"/>
      <c r="F2" s="102" t="s">
        <v>31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S2" s="84"/>
    </row>
    <row r="3" spans="1:21" ht="117.75" customHeight="1" x14ac:dyDescent="0.25">
      <c r="B3" s="100" t="s">
        <v>14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</row>
    <row r="4" spans="1:21" ht="9" customHeight="1" thickBot="1" x14ac:dyDescent="0.3">
      <c r="B4" s="7"/>
      <c r="C4" s="7"/>
      <c r="D4" s="60"/>
      <c r="E4" s="60"/>
      <c r="F4" s="7"/>
      <c r="G4" s="7"/>
      <c r="H4" s="7"/>
      <c r="I4" s="7"/>
      <c r="J4" s="7"/>
      <c r="K4" s="99"/>
      <c r="L4" s="99"/>
      <c r="M4" s="99"/>
      <c r="N4" s="99"/>
      <c r="O4" s="99"/>
      <c r="P4" s="99"/>
      <c r="Q4" s="99"/>
    </row>
    <row r="5" spans="1:21" ht="18" customHeight="1" x14ac:dyDescent="0.25">
      <c r="A5" s="112" t="s">
        <v>11</v>
      </c>
      <c r="B5" s="114" t="s">
        <v>1</v>
      </c>
      <c r="C5" s="116" t="s">
        <v>7</v>
      </c>
      <c r="D5" s="82"/>
      <c r="E5" s="83"/>
      <c r="F5" s="103" t="s">
        <v>2</v>
      </c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4"/>
    </row>
    <row r="6" spans="1:21" ht="18" customHeight="1" x14ac:dyDescent="0.25">
      <c r="A6" s="113"/>
      <c r="B6" s="115"/>
      <c r="C6" s="117"/>
      <c r="D6" s="85" t="s">
        <v>3</v>
      </c>
      <c r="E6" s="86"/>
      <c r="F6" s="86"/>
      <c r="G6" s="86"/>
      <c r="H6" s="86"/>
      <c r="I6" s="86"/>
      <c r="J6" s="86"/>
      <c r="K6" s="87"/>
      <c r="L6" s="77"/>
      <c r="M6" s="77"/>
      <c r="N6" s="77"/>
      <c r="O6" s="77"/>
      <c r="P6" s="105" t="s">
        <v>0</v>
      </c>
      <c r="Q6" s="106"/>
    </row>
    <row r="7" spans="1:21" ht="31.5" customHeight="1" x14ac:dyDescent="0.25">
      <c r="A7" s="113"/>
      <c r="B7" s="115"/>
      <c r="C7" s="117"/>
      <c r="D7" s="101">
        <v>2022</v>
      </c>
      <c r="E7" s="101"/>
      <c r="F7" s="98">
        <v>2025</v>
      </c>
      <c r="G7" s="98"/>
      <c r="H7" s="98">
        <v>2026</v>
      </c>
      <c r="I7" s="98"/>
      <c r="J7" s="98">
        <v>2027</v>
      </c>
      <c r="K7" s="98"/>
      <c r="L7" s="98">
        <v>2028</v>
      </c>
      <c r="M7" s="98"/>
      <c r="N7" s="98">
        <v>2029</v>
      </c>
      <c r="O7" s="98"/>
      <c r="P7" s="98" t="s">
        <v>30</v>
      </c>
      <c r="Q7" s="107"/>
    </row>
    <row r="8" spans="1:21" ht="139.5" customHeight="1" x14ac:dyDescent="0.25">
      <c r="A8" s="113"/>
      <c r="B8" s="115"/>
      <c r="C8" s="117"/>
      <c r="D8" s="96" t="s">
        <v>5</v>
      </c>
      <c r="E8" s="96" t="s">
        <v>6</v>
      </c>
      <c r="F8" s="96" t="s">
        <v>5</v>
      </c>
      <c r="G8" s="96" t="s">
        <v>6</v>
      </c>
      <c r="H8" s="96" t="s">
        <v>5</v>
      </c>
      <c r="I8" s="96" t="s">
        <v>5</v>
      </c>
      <c r="J8" s="96" t="s">
        <v>5</v>
      </c>
      <c r="K8" s="96" t="s">
        <v>5</v>
      </c>
      <c r="L8" s="96" t="s">
        <v>5</v>
      </c>
      <c r="M8" s="96" t="s">
        <v>5</v>
      </c>
      <c r="N8" s="96" t="s">
        <v>5</v>
      </c>
      <c r="O8" s="96" t="s">
        <v>5</v>
      </c>
      <c r="P8" s="96" t="s">
        <v>5</v>
      </c>
      <c r="Q8" s="108" t="s">
        <v>5</v>
      </c>
    </row>
    <row r="9" spans="1:21" ht="34.5" customHeight="1" thickBot="1" x14ac:dyDescent="0.3">
      <c r="A9" s="113"/>
      <c r="B9" s="115"/>
      <c r="C9" s="11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109"/>
    </row>
    <row r="10" spans="1:21" x14ac:dyDescent="0.25">
      <c r="A10" s="19">
        <v>1</v>
      </c>
      <c r="B10" s="50" t="s">
        <v>10</v>
      </c>
      <c r="C10" s="75">
        <f>F10+G10</f>
        <v>69629.2</v>
      </c>
      <c r="D10" s="75">
        <v>1079161.76</v>
      </c>
      <c r="E10" s="75">
        <v>3744.8798400000001</v>
      </c>
      <c r="F10" s="75">
        <v>69559.199999999997</v>
      </c>
      <c r="G10" s="75">
        <v>70</v>
      </c>
      <c r="H10" s="51"/>
      <c r="I10" s="52"/>
      <c r="J10" s="52"/>
      <c r="K10" s="52"/>
      <c r="L10" s="52"/>
      <c r="M10" s="52"/>
      <c r="N10" s="52"/>
      <c r="O10" s="52"/>
      <c r="P10" s="51"/>
      <c r="Q10" s="53"/>
      <c r="S10" s="10"/>
      <c r="T10" s="5"/>
    </row>
    <row r="11" spans="1:21" ht="50.25" customHeight="1" thickBot="1" x14ac:dyDescent="0.3">
      <c r="A11" s="30">
        <v>2</v>
      </c>
      <c r="B11" s="36" t="s">
        <v>36</v>
      </c>
      <c r="C11" s="31">
        <f>F11+G11</f>
        <v>340700.4</v>
      </c>
      <c r="D11" s="31"/>
      <c r="E11" s="31"/>
      <c r="F11" s="76">
        <v>340359.4</v>
      </c>
      <c r="G11" s="76">
        <v>341</v>
      </c>
      <c r="H11" s="37"/>
      <c r="I11" s="37"/>
      <c r="J11" s="37"/>
      <c r="K11" s="37"/>
      <c r="L11" s="37"/>
      <c r="M11" s="37"/>
      <c r="N11" s="37"/>
      <c r="O11" s="37"/>
      <c r="P11" s="38"/>
      <c r="Q11" s="39"/>
      <c r="S11" s="10"/>
      <c r="U11" s="5"/>
    </row>
    <row r="12" spans="1:21" ht="20.25" customHeight="1" thickBot="1" x14ac:dyDescent="0.3">
      <c r="A12" s="118" t="s">
        <v>12</v>
      </c>
      <c r="B12" s="119"/>
      <c r="C12" s="11">
        <f>SUM(C10:C11)</f>
        <v>410329.60000000003</v>
      </c>
      <c r="D12" s="11">
        <f t="shared" ref="D12:K12" si="0">SUM(D10:D11)</f>
        <v>1079161.76</v>
      </c>
      <c r="E12" s="11">
        <f t="shared" si="0"/>
        <v>3744.8798400000001</v>
      </c>
      <c r="F12" s="11">
        <f t="shared" si="0"/>
        <v>409918.60000000003</v>
      </c>
      <c r="G12" s="11">
        <f t="shared" si="0"/>
        <v>411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/>
      <c r="M12" s="11"/>
      <c r="N12" s="11"/>
      <c r="O12" s="11"/>
      <c r="P12" s="11">
        <f>SUM(P10:P11)</f>
        <v>0</v>
      </c>
      <c r="Q12" s="11">
        <f>SUM(Q10:Q11)</f>
        <v>0</v>
      </c>
      <c r="S12" s="9"/>
    </row>
    <row r="13" spans="1:21" ht="20.25" customHeight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S13" s="5"/>
      <c r="T13" s="5"/>
    </row>
    <row r="14" spans="1:2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21" ht="20.25" x14ac:dyDescent="0.3">
      <c r="A15" s="18" t="s">
        <v>27</v>
      </c>
      <c r="B15" s="18"/>
      <c r="H15" s="18"/>
      <c r="I15" s="18"/>
      <c r="L15" s="18" t="s">
        <v>15</v>
      </c>
    </row>
    <row r="16" spans="1:21" ht="20.25" x14ac:dyDescent="0.3">
      <c r="B16" s="18"/>
      <c r="H16" s="18"/>
      <c r="I16" s="18"/>
      <c r="L16" s="18" t="s">
        <v>16</v>
      </c>
    </row>
    <row r="18" spans="1:17" ht="20.25" customHeight="1" x14ac:dyDescent="0.3">
      <c r="A18" s="111" t="s">
        <v>25</v>
      </c>
      <c r="B18" s="111"/>
      <c r="C18" s="111"/>
      <c r="D18" s="61"/>
      <c r="E18" s="61"/>
      <c r="H18" s="17"/>
      <c r="I18" s="110" t="s">
        <v>17</v>
      </c>
      <c r="J18" s="110"/>
      <c r="K18" s="110"/>
      <c r="L18" s="110"/>
      <c r="M18" s="110"/>
      <c r="N18" s="110"/>
      <c r="O18" s="110"/>
      <c r="P18" s="110"/>
      <c r="Q18" s="110"/>
    </row>
  </sheetData>
  <mergeCells count="32">
    <mergeCell ref="Q8:Q9"/>
    <mergeCell ref="I18:Q18"/>
    <mergeCell ref="A18:C18"/>
    <mergeCell ref="A5:A9"/>
    <mergeCell ref="F8:F9"/>
    <mergeCell ref="G8:G9"/>
    <mergeCell ref="H8:H9"/>
    <mergeCell ref="I8:I9"/>
    <mergeCell ref="J8:J9"/>
    <mergeCell ref="K8:K9"/>
    <mergeCell ref="P8:P9"/>
    <mergeCell ref="B5:B9"/>
    <mergeCell ref="C5:C9"/>
    <mergeCell ref="A12:B12"/>
    <mergeCell ref="D8:D9"/>
    <mergeCell ref="E8:E9"/>
    <mergeCell ref="K4:Q4"/>
    <mergeCell ref="B3:Q3"/>
    <mergeCell ref="D7:E7"/>
    <mergeCell ref="F2:Q2"/>
    <mergeCell ref="L7:M7"/>
    <mergeCell ref="F5:Q5"/>
    <mergeCell ref="P6:Q6"/>
    <mergeCell ref="F7:G7"/>
    <mergeCell ref="H7:I7"/>
    <mergeCell ref="J7:K7"/>
    <mergeCell ref="P7:Q7"/>
    <mergeCell ref="L8:L9"/>
    <mergeCell ref="M8:M9"/>
    <mergeCell ref="N7:O7"/>
    <mergeCell ref="N8:N9"/>
    <mergeCell ref="O8:O9"/>
  </mergeCells>
  <pageMargins left="0" right="0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23"/>
  <sheetViews>
    <sheetView topLeftCell="A7" zoomScaleNormal="100" workbookViewId="0">
      <selection activeCell="G13" sqref="G13"/>
    </sheetView>
  </sheetViews>
  <sheetFormatPr defaultRowHeight="15" x14ac:dyDescent="0.25"/>
  <cols>
    <col min="2" max="2" width="24.85546875" customWidth="1"/>
    <col min="3" max="3" width="13.85546875" customWidth="1"/>
    <col min="4" max="5" width="12" hidden="1" customWidth="1"/>
    <col min="6" max="6" width="10.42578125" customWidth="1"/>
    <col min="7" max="7" width="10" customWidth="1"/>
    <col min="8" max="8" width="17.7109375" customWidth="1"/>
    <col min="9" max="9" width="4.85546875" customWidth="1"/>
    <col min="10" max="10" width="8.140625" customWidth="1"/>
    <col min="11" max="11" width="6.85546875" customWidth="1"/>
    <col min="12" max="12" width="7.140625" customWidth="1"/>
    <col min="13" max="15" width="7.42578125" customWidth="1"/>
    <col min="16" max="16" width="6.7109375" customWidth="1"/>
    <col min="17" max="17" width="9.5703125" customWidth="1"/>
    <col min="19" max="19" width="12.5703125" customWidth="1"/>
    <col min="20" max="20" width="13.140625" bestFit="1" customWidth="1"/>
  </cols>
  <sheetData>
    <row r="3" spans="1:20" ht="75.75" customHeight="1" x14ac:dyDescent="0.25">
      <c r="B3" s="2"/>
      <c r="C3" s="46"/>
      <c r="D3" s="46"/>
      <c r="E3" s="46"/>
      <c r="F3" s="120" t="s">
        <v>34</v>
      </c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S3" s="88"/>
    </row>
    <row r="4" spans="1:20" ht="17.25" customHeight="1" x14ac:dyDescent="0.25">
      <c r="B4" s="2"/>
      <c r="C4" s="46"/>
      <c r="D4" s="46"/>
      <c r="E4" s="46"/>
      <c r="F4" s="79"/>
      <c r="G4" s="57"/>
      <c r="H4" s="57"/>
      <c r="I4" s="57"/>
      <c r="J4" s="57"/>
      <c r="K4" s="57"/>
      <c r="L4" s="79"/>
      <c r="M4" s="79"/>
      <c r="N4" s="79"/>
      <c r="O4" s="79"/>
      <c r="P4" s="57"/>
      <c r="Q4" s="57"/>
    </row>
    <row r="5" spans="1:20" ht="64.5" customHeight="1" x14ac:dyDescent="0.25">
      <c r="B5" s="129" t="s">
        <v>21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</row>
    <row r="6" spans="1:20" ht="17.25" customHeight="1" thickBot="1" x14ac:dyDescent="0.3">
      <c r="B6" s="1"/>
      <c r="C6" s="1"/>
      <c r="D6" s="60"/>
      <c r="E6" s="60"/>
      <c r="F6" s="1"/>
      <c r="G6" s="1"/>
      <c r="H6" s="1"/>
      <c r="I6" s="1"/>
      <c r="J6" s="99"/>
      <c r="K6" s="99"/>
      <c r="L6" s="99"/>
      <c r="M6" s="99"/>
      <c r="N6" s="99"/>
      <c r="O6" s="99"/>
      <c r="P6" s="99"/>
      <c r="Q6" s="99"/>
    </row>
    <row r="7" spans="1:20" ht="18.75" customHeight="1" x14ac:dyDescent="0.25">
      <c r="A7" s="112" t="s">
        <v>11</v>
      </c>
      <c r="B7" s="114" t="s">
        <v>1</v>
      </c>
      <c r="C7" s="116" t="s">
        <v>7</v>
      </c>
      <c r="D7" s="82"/>
      <c r="E7" s="83"/>
      <c r="F7" s="103" t="s">
        <v>2</v>
      </c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4"/>
    </row>
    <row r="8" spans="1:20" ht="27" customHeight="1" x14ac:dyDescent="0.25">
      <c r="A8" s="113"/>
      <c r="B8" s="115"/>
      <c r="C8" s="117"/>
      <c r="D8" s="85"/>
      <c r="E8" s="86"/>
      <c r="F8" s="122" t="s">
        <v>3</v>
      </c>
      <c r="G8" s="122"/>
      <c r="H8" s="122"/>
      <c r="I8" s="122"/>
      <c r="J8" s="122"/>
      <c r="K8" s="122"/>
      <c r="L8" s="122"/>
      <c r="M8" s="122"/>
      <c r="N8" s="122"/>
      <c r="O8" s="123"/>
      <c r="P8" s="105" t="s">
        <v>0</v>
      </c>
      <c r="Q8" s="106"/>
    </row>
    <row r="9" spans="1:20" ht="43.5" customHeight="1" x14ac:dyDescent="0.25">
      <c r="A9" s="113"/>
      <c r="B9" s="115"/>
      <c r="C9" s="117"/>
      <c r="D9" s="124">
        <v>2022</v>
      </c>
      <c r="E9" s="125"/>
      <c r="F9" s="98">
        <v>2025</v>
      </c>
      <c r="G9" s="98"/>
      <c r="H9" s="98">
        <v>2026</v>
      </c>
      <c r="I9" s="98"/>
      <c r="J9" s="98">
        <v>2027</v>
      </c>
      <c r="K9" s="98"/>
      <c r="L9" s="98">
        <v>2028</v>
      </c>
      <c r="M9" s="98"/>
      <c r="N9" s="98">
        <v>2029</v>
      </c>
      <c r="O9" s="98"/>
      <c r="P9" s="98" t="s">
        <v>30</v>
      </c>
      <c r="Q9" s="107"/>
    </row>
    <row r="10" spans="1:20" ht="135" customHeight="1" x14ac:dyDescent="0.25">
      <c r="A10" s="113"/>
      <c r="B10" s="115"/>
      <c r="C10" s="117"/>
      <c r="D10" s="126" t="s">
        <v>5</v>
      </c>
      <c r="E10" s="126" t="s">
        <v>6</v>
      </c>
      <c r="F10" s="96" t="s">
        <v>5</v>
      </c>
      <c r="G10" s="96" t="s">
        <v>6</v>
      </c>
      <c r="H10" s="96" t="s">
        <v>5</v>
      </c>
      <c r="I10" s="96" t="s">
        <v>6</v>
      </c>
      <c r="J10" s="96" t="s">
        <v>5</v>
      </c>
      <c r="K10" s="96" t="s">
        <v>6</v>
      </c>
      <c r="L10" s="96" t="s">
        <v>5</v>
      </c>
      <c r="M10" s="96" t="s">
        <v>6</v>
      </c>
      <c r="N10" s="96" t="s">
        <v>5</v>
      </c>
      <c r="O10" s="96" t="s">
        <v>6</v>
      </c>
      <c r="P10" s="96" t="s">
        <v>5</v>
      </c>
      <c r="Q10" s="108" t="s">
        <v>6</v>
      </c>
    </row>
    <row r="11" spans="1:20" ht="32.25" customHeight="1" thickBot="1" x14ac:dyDescent="0.3">
      <c r="A11" s="128"/>
      <c r="B11" s="130"/>
      <c r="C11" s="131"/>
      <c r="D11" s="127"/>
      <c r="E11" s="127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32"/>
      <c r="S11" s="8"/>
      <c r="T11" s="5"/>
    </row>
    <row r="12" spans="1:20" ht="119.25" customHeight="1" x14ac:dyDescent="0.25">
      <c r="A12" s="29">
        <v>1</v>
      </c>
      <c r="B12" s="47" t="s">
        <v>18</v>
      </c>
      <c r="C12" s="48">
        <f>F12+G12</f>
        <v>296028.7</v>
      </c>
      <c r="D12" s="48"/>
      <c r="E12" s="48"/>
      <c r="F12" s="49">
        <v>295731.7</v>
      </c>
      <c r="G12" s="49">
        <v>297</v>
      </c>
      <c r="H12" s="34"/>
      <c r="I12" s="34"/>
      <c r="J12" s="34"/>
      <c r="K12" s="34"/>
      <c r="L12" s="34"/>
      <c r="M12" s="34"/>
      <c r="N12" s="34"/>
      <c r="O12" s="34"/>
      <c r="P12" s="34"/>
      <c r="Q12" s="35"/>
      <c r="S12" s="8"/>
      <c r="T12" s="5"/>
    </row>
    <row r="13" spans="1:20" ht="39.75" customHeight="1" thickBot="1" x14ac:dyDescent="0.3">
      <c r="A13" s="29">
        <v>2</v>
      </c>
      <c r="B13" s="89" t="s">
        <v>8</v>
      </c>
      <c r="C13" s="48">
        <f>F13+G13</f>
        <v>12000</v>
      </c>
      <c r="D13" s="48"/>
      <c r="E13" s="48">
        <v>24</v>
      </c>
      <c r="F13" s="26"/>
      <c r="G13" s="26">
        <v>12000</v>
      </c>
      <c r="H13" s="34"/>
      <c r="I13" s="90"/>
      <c r="J13" s="34"/>
      <c r="K13" s="34"/>
      <c r="L13" s="34"/>
      <c r="M13" s="34"/>
      <c r="N13" s="34"/>
      <c r="O13" s="34"/>
      <c r="P13" s="34"/>
      <c r="Q13" s="35"/>
    </row>
    <row r="14" spans="1:20" ht="27" customHeight="1" thickBot="1" x14ac:dyDescent="0.3">
      <c r="A14" s="20"/>
      <c r="B14" s="21" t="s">
        <v>12</v>
      </c>
      <c r="C14" s="22">
        <f>SUM(C12:C13)</f>
        <v>308028.7</v>
      </c>
      <c r="D14" s="22">
        <f ca="1">SUM(D12:D23)</f>
        <v>0</v>
      </c>
      <c r="E14" s="22">
        <f ca="1">SUM(E12:E23)</f>
        <v>24</v>
      </c>
      <c r="F14" s="22">
        <f t="shared" ref="F14:K14" si="0">SUM(F12:F13)</f>
        <v>295731.7</v>
      </c>
      <c r="G14" s="22">
        <f t="shared" si="0"/>
        <v>12297</v>
      </c>
      <c r="H14" s="22">
        <f t="shared" si="0"/>
        <v>0</v>
      </c>
      <c r="I14" s="22">
        <f t="shared" si="0"/>
        <v>0</v>
      </c>
      <c r="J14" s="22">
        <f t="shared" si="0"/>
        <v>0</v>
      </c>
      <c r="K14" s="22">
        <f t="shared" si="0"/>
        <v>0</v>
      </c>
      <c r="L14" s="22"/>
      <c r="M14" s="22"/>
      <c r="N14" s="22"/>
      <c r="O14" s="22"/>
      <c r="P14" s="22">
        <f>SUM(P12:P13)</f>
        <v>0</v>
      </c>
      <c r="Q14" s="23">
        <f>SUM(Q12:Q13)</f>
        <v>0</v>
      </c>
      <c r="S14" s="33"/>
      <c r="T14" s="5"/>
    </row>
    <row r="15" spans="1:20" ht="18" customHeight="1" x14ac:dyDescent="0.25">
      <c r="B15" s="3"/>
      <c r="C15" s="32"/>
      <c r="D15" s="32"/>
      <c r="E15" s="32"/>
      <c r="F15" s="3"/>
      <c r="G15" s="3"/>
      <c r="H15" s="3"/>
      <c r="I15" s="3"/>
      <c r="J15" s="3"/>
      <c r="K15" s="4"/>
      <c r="L15" s="78"/>
      <c r="M15" s="78"/>
      <c r="N15" s="78"/>
      <c r="O15" s="78"/>
      <c r="P15" s="4"/>
    </row>
    <row r="16" spans="1:20" ht="21.75" customHeight="1" x14ac:dyDescent="0.3">
      <c r="A16" s="18"/>
    </row>
    <row r="17" spans="1:16" ht="20.25" x14ac:dyDescent="0.3">
      <c r="A17" s="18" t="s">
        <v>27</v>
      </c>
      <c r="B17" s="18"/>
      <c r="H17" s="18"/>
      <c r="I17" s="18"/>
      <c r="L17" s="18" t="s">
        <v>15</v>
      </c>
    </row>
    <row r="18" spans="1:16" ht="20.25" x14ac:dyDescent="0.3">
      <c r="B18" s="18"/>
      <c r="H18" s="18"/>
      <c r="I18" s="18"/>
      <c r="L18" s="18" t="s">
        <v>16</v>
      </c>
    </row>
    <row r="19" spans="1:16" ht="20.25" customHeight="1" x14ac:dyDescent="0.3">
      <c r="A19" s="55"/>
    </row>
    <row r="20" spans="1:16" ht="25.5" customHeight="1" x14ac:dyDescent="0.3">
      <c r="B20" s="55"/>
      <c r="C20" s="110" t="s">
        <v>25</v>
      </c>
      <c r="D20" s="110"/>
      <c r="E20" s="110"/>
      <c r="F20" s="110"/>
      <c r="H20" s="12"/>
      <c r="I20" s="110" t="s">
        <v>17</v>
      </c>
      <c r="J20" s="110"/>
      <c r="K20" s="110"/>
      <c r="L20" s="110"/>
      <c r="M20" s="110"/>
      <c r="N20" s="110"/>
      <c r="O20" s="110"/>
      <c r="P20" s="110"/>
    </row>
    <row r="23" spans="1:16" x14ac:dyDescent="0.25">
      <c r="A23" s="91"/>
      <c r="B23" s="92"/>
      <c r="C23" s="93"/>
      <c r="D23" s="93"/>
      <c r="E23" s="93"/>
      <c r="F23" s="94"/>
      <c r="G23" s="94"/>
      <c r="H23" s="94"/>
      <c r="I23" s="95"/>
      <c r="J23" s="95"/>
    </row>
  </sheetData>
  <mergeCells count="32">
    <mergeCell ref="J9:K9"/>
    <mergeCell ref="P9:Q9"/>
    <mergeCell ref="A7:A11"/>
    <mergeCell ref="B5:Q5"/>
    <mergeCell ref="J6:Q6"/>
    <mergeCell ref="P8:Q8"/>
    <mergeCell ref="B7:B11"/>
    <mergeCell ref="C7:C11"/>
    <mergeCell ref="P10:P11"/>
    <mergeCell ref="Q10:Q11"/>
    <mergeCell ref="H10:H11"/>
    <mergeCell ref="I10:I11"/>
    <mergeCell ref="J10:J11"/>
    <mergeCell ref="K10:K11"/>
    <mergeCell ref="F10:F11"/>
    <mergeCell ref="G10:G11"/>
    <mergeCell ref="C20:F20"/>
    <mergeCell ref="F3:Q3"/>
    <mergeCell ref="L9:M9"/>
    <mergeCell ref="N9:O9"/>
    <mergeCell ref="L10:L11"/>
    <mergeCell ref="M10:M11"/>
    <mergeCell ref="N10:N11"/>
    <mergeCell ref="O10:O11"/>
    <mergeCell ref="F8:O8"/>
    <mergeCell ref="F7:Q7"/>
    <mergeCell ref="I20:P20"/>
    <mergeCell ref="D9:E9"/>
    <mergeCell ref="D10:D11"/>
    <mergeCell ref="E10:E11"/>
    <mergeCell ref="F9:G9"/>
    <mergeCell ref="H9:I9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9"/>
  <sheetViews>
    <sheetView zoomScaleNormal="100" workbookViewId="0">
      <selection activeCell="E12" sqref="E12"/>
    </sheetView>
  </sheetViews>
  <sheetFormatPr defaultRowHeight="15" x14ac:dyDescent="0.25"/>
  <cols>
    <col min="1" max="1" width="7.42578125" customWidth="1"/>
    <col min="2" max="2" width="24.85546875" customWidth="1"/>
    <col min="3" max="3" width="12.5703125" customWidth="1"/>
    <col min="4" max="4" width="11.7109375" customWidth="1"/>
    <col min="5" max="5" width="12.85546875" customWidth="1"/>
    <col min="6" max="6" width="5.85546875" customWidth="1"/>
    <col min="7" max="8" width="5.140625" customWidth="1"/>
    <col min="9" max="14" width="5.28515625" customWidth="1"/>
    <col min="15" max="15" width="5.7109375" customWidth="1"/>
    <col min="17" max="18" width="13.140625" bestFit="1" customWidth="1"/>
    <col min="21" max="21" width="10.42578125" customWidth="1"/>
  </cols>
  <sheetData>
    <row r="2" spans="1:22" ht="57.75" customHeight="1" x14ac:dyDescent="0.25">
      <c r="B2" s="2"/>
      <c r="C2" s="2"/>
      <c r="D2" s="120" t="s">
        <v>35</v>
      </c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</row>
    <row r="3" spans="1:22" ht="15.75" customHeight="1" x14ac:dyDescent="0.25">
      <c r="B3" s="2"/>
      <c r="C3" s="2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22" ht="63.75" customHeight="1" x14ac:dyDescent="0.25">
      <c r="B4" s="129" t="s">
        <v>22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</row>
    <row r="5" spans="1:22" ht="11.25" customHeight="1" thickBot="1" x14ac:dyDescent="0.3">
      <c r="B5" s="6"/>
      <c r="C5" s="6"/>
      <c r="D5" s="6"/>
      <c r="E5" s="6"/>
      <c r="F5" s="6"/>
      <c r="G5" s="6"/>
      <c r="H5" s="6"/>
      <c r="I5" s="145"/>
      <c r="J5" s="145"/>
      <c r="K5" s="145"/>
      <c r="L5" s="145"/>
      <c r="M5" s="145"/>
      <c r="N5" s="145"/>
      <c r="O5" s="145"/>
    </row>
    <row r="6" spans="1:22" ht="15.75" customHeight="1" x14ac:dyDescent="0.25">
      <c r="A6" s="112" t="s">
        <v>11</v>
      </c>
      <c r="B6" s="149" t="s">
        <v>1</v>
      </c>
      <c r="C6" s="149" t="s">
        <v>7</v>
      </c>
      <c r="D6" s="141" t="s">
        <v>2</v>
      </c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3"/>
    </row>
    <row r="7" spans="1:22" ht="15.75" customHeight="1" x14ac:dyDescent="0.25">
      <c r="A7" s="113"/>
      <c r="B7" s="150"/>
      <c r="C7" s="150"/>
      <c r="D7" s="139" t="s">
        <v>3</v>
      </c>
      <c r="E7" s="144"/>
      <c r="F7" s="144"/>
      <c r="G7" s="144"/>
      <c r="H7" s="144"/>
      <c r="I7" s="144"/>
      <c r="J7" s="144"/>
      <c r="K7" s="144"/>
      <c r="L7" s="144"/>
      <c r="M7" s="140"/>
      <c r="N7" s="139" t="s">
        <v>0</v>
      </c>
      <c r="O7" s="146"/>
    </row>
    <row r="8" spans="1:22" ht="15.75" customHeight="1" x14ac:dyDescent="0.25">
      <c r="A8" s="113"/>
      <c r="B8" s="150"/>
      <c r="C8" s="150"/>
      <c r="D8" s="139">
        <v>2025</v>
      </c>
      <c r="E8" s="140"/>
      <c r="F8" s="139">
        <v>2026</v>
      </c>
      <c r="G8" s="140"/>
      <c r="H8" s="139">
        <v>2027</v>
      </c>
      <c r="I8" s="140"/>
      <c r="J8" s="139">
        <v>2028</v>
      </c>
      <c r="K8" s="140"/>
      <c r="L8" s="139">
        <v>2029</v>
      </c>
      <c r="M8" s="140"/>
      <c r="N8" s="139" t="s">
        <v>30</v>
      </c>
      <c r="O8" s="146"/>
    </row>
    <row r="9" spans="1:22" ht="15" customHeight="1" x14ac:dyDescent="0.25">
      <c r="A9" s="113"/>
      <c r="B9" s="150"/>
      <c r="C9" s="150"/>
      <c r="D9" s="133" t="s">
        <v>5</v>
      </c>
      <c r="E9" s="133" t="s">
        <v>6</v>
      </c>
      <c r="F9" s="133" t="s">
        <v>5</v>
      </c>
      <c r="G9" s="133" t="s">
        <v>6</v>
      </c>
      <c r="H9" s="133" t="s">
        <v>5</v>
      </c>
      <c r="I9" s="133" t="s">
        <v>6</v>
      </c>
      <c r="J9" s="133" t="s">
        <v>5</v>
      </c>
      <c r="K9" s="133" t="s">
        <v>6</v>
      </c>
      <c r="L9" s="133" t="s">
        <v>5</v>
      </c>
      <c r="M9" s="133" t="s">
        <v>6</v>
      </c>
      <c r="N9" s="133" t="s">
        <v>5</v>
      </c>
      <c r="O9" s="136" t="s">
        <v>6</v>
      </c>
    </row>
    <row r="10" spans="1:22" ht="111.75" customHeight="1" x14ac:dyDescent="0.25">
      <c r="A10" s="113"/>
      <c r="B10" s="150"/>
      <c r="C10" s="150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7"/>
    </row>
    <row r="11" spans="1:22" ht="35.25" customHeight="1" thickBot="1" x14ac:dyDescent="0.3">
      <c r="A11" s="128"/>
      <c r="B11" s="151"/>
      <c r="C11" s="151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8"/>
    </row>
    <row r="12" spans="1:22" ht="174" customHeight="1" thickBot="1" x14ac:dyDescent="0.3">
      <c r="A12" s="62">
        <v>1</v>
      </c>
      <c r="B12" s="70" t="s">
        <v>20</v>
      </c>
      <c r="C12" s="54">
        <f>D12+E12</f>
        <v>222527.3</v>
      </c>
      <c r="D12" s="73">
        <v>162889.29999999999</v>
      </c>
      <c r="E12" s="73">
        <v>59638</v>
      </c>
      <c r="F12" s="71"/>
      <c r="G12" s="71"/>
      <c r="H12" s="71"/>
      <c r="I12" s="71"/>
      <c r="J12" s="71"/>
      <c r="K12" s="71"/>
      <c r="L12" s="71"/>
      <c r="M12" s="71"/>
      <c r="N12" s="71"/>
      <c r="O12" s="72"/>
      <c r="Q12" s="8"/>
      <c r="R12" s="24"/>
      <c r="U12" s="25"/>
      <c r="V12" s="40"/>
    </row>
    <row r="13" spans="1:22" ht="15.75" customHeight="1" thickBot="1" x14ac:dyDescent="0.3">
      <c r="A13" s="147" t="s">
        <v>13</v>
      </c>
      <c r="B13" s="148"/>
      <c r="C13" s="27">
        <f t="shared" ref="C13:I13" si="0">SUM(C12:C12)</f>
        <v>222527.3</v>
      </c>
      <c r="D13" s="27">
        <f t="shared" si="0"/>
        <v>162889.29999999999</v>
      </c>
      <c r="E13" s="27">
        <f t="shared" si="0"/>
        <v>59638</v>
      </c>
      <c r="F13" s="27">
        <f t="shared" si="0"/>
        <v>0</v>
      </c>
      <c r="G13" s="27">
        <f t="shared" si="0"/>
        <v>0</v>
      </c>
      <c r="H13" s="27">
        <f t="shared" si="0"/>
        <v>0</v>
      </c>
      <c r="I13" s="27">
        <f t="shared" si="0"/>
        <v>0</v>
      </c>
      <c r="J13" s="81"/>
      <c r="K13" s="81"/>
      <c r="L13" s="81"/>
      <c r="M13" s="81"/>
      <c r="N13" s="27">
        <f>SUM(N12:N12)</f>
        <v>0</v>
      </c>
      <c r="O13" s="28">
        <f>SUM(O12:O12)</f>
        <v>0</v>
      </c>
    </row>
    <row r="14" spans="1:22" x14ac:dyDescent="0.25">
      <c r="A14" s="13"/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Q14" s="5"/>
      <c r="R14" s="5"/>
    </row>
    <row r="15" spans="1:22" x14ac:dyDescent="0.25">
      <c r="A15" s="13"/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22" ht="20.25" x14ac:dyDescent="0.3">
      <c r="A16" s="18" t="s">
        <v>27</v>
      </c>
      <c r="B16" s="18"/>
      <c r="F16" s="18"/>
      <c r="G16" s="18"/>
      <c r="I16" s="18" t="s">
        <v>15</v>
      </c>
    </row>
    <row r="17" spans="1:14" ht="20.25" x14ac:dyDescent="0.3">
      <c r="B17" s="18"/>
      <c r="F17" s="18"/>
      <c r="G17" s="18"/>
      <c r="I17" s="18" t="s">
        <v>16</v>
      </c>
    </row>
    <row r="19" spans="1:14" ht="20.25" customHeight="1" x14ac:dyDescent="0.3">
      <c r="A19" s="111" t="s">
        <v>25</v>
      </c>
      <c r="B19" s="111"/>
      <c r="C19" s="111"/>
      <c r="F19" s="12"/>
      <c r="G19" s="110" t="s">
        <v>17</v>
      </c>
      <c r="H19" s="110"/>
      <c r="I19" s="110"/>
      <c r="J19" s="110"/>
      <c r="K19" s="110"/>
      <c r="L19" s="110"/>
      <c r="M19" s="110"/>
      <c r="N19" s="110"/>
    </row>
  </sheetData>
  <mergeCells count="30">
    <mergeCell ref="H8:I8"/>
    <mergeCell ref="N8:O8"/>
    <mergeCell ref="A13:B13"/>
    <mergeCell ref="D8:E8"/>
    <mergeCell ref="F8:G8"/>
    <mergeCell ref="A6:A11"/>
    <mergeCell ref="B6:B11"/>
    <mergeCell ref="C6:C11"/>
    <mergeCell ref="I9:I11"/>
    <mergeCell ref="L8:M8"/>
    <mergeCell ref="J9:J11"/>
    <mergeCell ref="K9:K11"/>
    <mergeCell ref="L9:L11"/>
    <mergeCell ref="M9:M11"/>
    <mergeCell ref="D2:O2"/>
    <mergeCell ref="A19:C19"/>
    <mergeCell ref="N9:N11"/>
    <mergeCell ref="O9:O11"/>
    <mergeCell ref="D9:D11"/>
    <mergeCell ref="E9:E11"/>
    <mergeCell ref="F9:F11"/>
    <mergeCell ref="G9:G11"/>
    <mergeCell ref="H9:H11"/>
    <mergeCell ref="J8:K8"/>
    <mergeCell ref="D6:O6"/>
    <mergeCell ref="D7:M7"/>
    <mergeCell ref="B4:O4"/>
    <mergeCell ref="I5:O5"/>
    <mergeCell ref="G19:N19"/>
    <mergeCell ref="N7:O7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opLeftCell="A10" workbookViewId="0">
      <selection activeCell="E13" sqref="E13"/>
    </sheetView>
  </sheetViews>
  <sheetFormatPr defaultRowHeight="124.5" customHeight="1" x14ac:dyDescent="0.25"/>
  <cols>
    <col min="2" max="2" width="19.85546875" customWidth="1"/>
    <col min="3" max="3" width="15" customWidth="1"/>
    <col min="4" max="4" width="13.140625" customWidth="1"/>
    <col min="5" max="5" width="10.42578125" customWidth="1"/>
    <col min="6" max="6" width="4.7109375" customWidth="1"/>
    <col min="7" max="7" width="5.42578125" customWidth="1"/>
    <col min="8" max="8" width="5" customWidth="1"/>
    <col min="9" max="13" width="4.28515625" customWidth="1"/>
    <col min="14" max="14" width="5.140625" customWidth="1"/>
    <col min="15" max="15" width="5.85546875" customWidth="1"/>
    <col min="18" max="18" width="14.5703125" bestFit="1" customWidth="1"/>
    <col min="19" max="19" width="11" bestFit="1" customWidth="1"/>
  </cols>
  <sheetData>
    <row r="1" spans="1:19" ht="15.75" customHeight="1" x14ac:dyDescent="0.25"/>
    <row r="2" spans="1:19" ht="20.25" customHeight="1" x14ac:dyDescent="0.25"/>
    <row r="3" spans="1:19" ht="87.75" customHeight="1" x14ac:dyDescent="0.25">
      <c r="D3" s="129" t="s">
        <v>29</v>
      </c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9" ht="18.75" customHeight="1" x14ac:dyDescent="0.25">
      <c r="D4" s="59"/>
      <c r="E4" s="59"/>
      <c r="F4" s="59"/>
      <c r="G4" s="59"/>
      <c r="H4" s="59"/>
      <c r="I4" s="59"/>
      <c r="J4" s="80"/>
      <c r="K4" s="80"/>
      <c r="L4" s="80"/>
      <c r="M4" s="80"/>
      <c r="N4" s="59"/>
      <c r="O4" s="59"/>
    </row>
    <row r="5" spans="1:19" ht="63.75" customHeight="1" x14ac:dyDescent="0.25">
      <c r="B5" s="129" t="s">
        <v>23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9" ht="16.5" customHeight="1" thickBot="1" x14ac:dyDescent="0.3">
      <c r="B6" s="59"/>
      <c r="C6" s="59"/>
      <c r="D6" s="59"/>
      <c r="E6" s="59"/>
      <c r="F6" s="59"/>
      <c r="G6" s="59"/>
      <c r="H6" s="59"/>
      <c r="I6" s="59"/>
      <c r="J6" s="80"/>
      <c r="K6" s="80"/>
      <c r="L6" s="80"/>
      <c r="M6" s="80"/>
      <c r="N6" s="59"/>
      <c r="O6" s="59"/>
    </row>
    <row r="7" spans="1:19" ht="15" customHeight="1" x14ac:dyDescent="0.25">
      <c r="A7" s="112" t="s">
        <v>11</v>
      </c>
      <c r="B7" s="149" t="s">
        <v>1</v>
      </c>
      <c r="C7" s="149" t="s">
        <v>7</v>
      </c>
      <c r="D7" s="141" t="s">
        <v>2</v>
      </c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3"/>
    </row>
    <row r="8" spans="1:19" ht="15" x14ac:dyDescent="0.25">
      <c r="A8" s="113"/>
      <c r="B8" s="150"/>
      <c r="C8" s="150"/>
      <c r="D8" s="144" t="s">
        <v>3</v>
      </c>
      <c r="E8" s="144"/>
      <c r="F8" s="144"/>
      <c r="G8" s="144"/>
      <c r="H8" s="144"/>
      <c r="I8" s="144"/>
      <c r="J8" s="144"/>
      <c r="K8" s="144"/>
      <c r="L8" s="144"/>
      <c r="M8" s="140"/>
      <c r="N8" s="156" t="s">
        <v>0</v>
      </c>
      <c r="O8" s="157"/>
    </row>
    <row r="9" spans="1:19" ht="15" x14ac:dyDescent="0.25">
      <c r="A9" s="113"/>
      <c r="B9" s="150"/>
      <c r="C9" s="150"/>
      <c r="D9" s="156">
        <v>2025</v>
      </c>
      <c r="E9" s="156"/>
      <c r="F9" s="156">
        <v>2026</v>
      </c>
      <c r="G9" s="156"/>
      <c r="H9" s="156">
        <v>2027</v>
      </c>
      <c r="I9" s="156"/>
      <c r="J9" s="139">
        <v>2028</v>
      </c>
      <c r="K9" s="140"/>
      <c r="L9" s="139">
        <v>2029</v>
      </c>
      <c r="M9" s="140"/>
      <c r="N9" s="156" t="s">
        <v>30</v>
      </c>
      <c r="O9" s="157"/>
    </row>
    <row r="10" spans="1:19" ht="35.25" customHeight="1" x14ac:dyDescent="0.25">
      <c r="A10" s="113"/>
      <c r="B10" s="150"/>
      <c r="C10" s="150"/>
      <c r="D10" s="133" t="s">
        <v>5</v>
      </c>
      <c r="E10" s="133" t="s">
        <v>6</v>
      </c>
      <c r="F10" s="133" t="s">
        <v>5</v>
      </c>
      <c r="G10" s="133" t="s">
        <v>6</v>
      </c>
      <c r="H10" s="133" t="s">
        <v>5</v>
      </c>
      <c r="I10" s="133" t="s">
        <v>6</v>
      </c>
      <c r="J10" s="133" t="s">
        <v>5</v>
      </c>
      <c r="K10" s="133" t="s">
        <v>6</v>
      </c>
      <c r="L10" s="133" t="s">
        <v>5</v>
      </c>
      <c r="M10" s="133" t="s">
        <v>6</v>
      </c>
      <c r="N10" s="133" t="s">
        <v>5</v>
      </c>
      <c r="O10" s="136" t="s">
        <v>6</v>
      </c>
    </row>
    <row r="11" spans="1:19" ht="77.25" customHeight="1" x14ac:dyDescent="0.25">
      <c r="A11" s="113"/>
      <c r="B11" s="150"/>
      <c r="C11" s="150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7"/>
    </row>
    <row r="12" spans="1:19" ht="43.5" customHeight="1" x14ac:dyDescent="0.25">
      <c r="A12" s="155"/>
      <c r="B12" s="158"/>
      <c r="C12" s="158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9"/>
    </row>
    <row r="13" spans="1:19" ht="130.5" customHeight="1" x14ac:dyDescent="0.25">
      <c r="A13" s="41">
        <v>1</v>
      </c>
      <c r="B13" s="26" t="s">
        <v>19</v>
      </c>
      <c r="C13" s="74">
        <f>D13+E13</f>
        <v>838917.64</v>
      </c>
      <c r="D13" s="26">
        <v>838078.64</v>
      </c>
      <c r="E13" s="26">
        <v>839</v>
      </c>
      <c r="F13" s="42"/>
      <c r="G13" s="42"/>
      <c r="H13" s="42"/>
      <c r="I13" s="42"/>
      <c r="J13" s="42"/>
      <c r="K13" s="42"/>
      <c r="L13" s="42"/>
      <c r="M13" s="42"/>
      <c r="N13" s="42"/>
      <c r="O13" s="43"/>
      <c r="R13" s="5"/>
    </row>
    <row r="14" spans="1:19" ht="15.75" thickBot="1" x14ac:dyDescent="0.3">
      <c r="A14" s="153" t="s">
        <v>9</v>
      </c>
      <c r="B14" s="154"/>
      <c r="C14" s="44">
        <f>C13</f>
        <v>838917.64</v>
      </c>
      <c r="D14" s="44">
        <f t="shared" ref="D14:E14" si="0">D13</f>
        <v>838078.64</v>
      </c>
      <c r="E14" s="44">
        <f t="shared" si="0"/>
        <v>839</v>
      </c>
      <c r="F14" s="44"/>
      <c r="G14" s="44"/>
      <c r="H14" s="44"/>
      <c r="I14" s="44"/>
      <c r="J14" s="44"/>
      <c r="K14" s="44"/>
      <c r="L14" s="44"/>
      <c r="M14" s="44"/>
      <c r="N14" s="44"/>
      <c r="O14" s="45"/>
      <c r="S14" s="5"/>
    </row>
    <row r="15" spans="1:19" ht="15" x14ac:dyDescent="0.25">
      <c r="A15" s="14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6"/>
      <c r="S15" s="5"/>
    </row>
    <row r="16" spans="1:19" ht="64.5" customHeight="1" x14ac:dyDescent="0.3">
      <c r="A16" s="18" t="s">
        <v>27</v>
      </c>
      <c r="B16" s="18"/>
      <c r="E16" s="18" t="s">
        <v>15</v>
      </c>
      <c r="F16" s="18"/>
      <c r="G16" s="18"/>
      <c r="N16" s="16"/>
      <c r="S16" s="5"/>
    </row>
    <row r="17" spans="1:14" ht="20.25" customHeight="1" x14ac:dyDescent="0.3">
      <c r="B17" s="18"/>
      <c r="E17" s="18" t="s">
        <v>16</v>
      </c>
      <c r="F17" s="18"/>
      <c r="G17" s="18"/>
    </row>
    <row r="18" spans="1:14" ht="4.5" customHeight="1" x14ac:dyDescent="0.25"/>
    <row r="19" spans="1:14" ht="27" customHeight="1" x14ac:dyDescent="0.3">
      <c r="A19" s="111" t="s">
        <v>26</v>
      </c>
      <c r="B19" s="111"/>
      <c r="C19" s="111"/>
      <c r="F19" s="110" t="s">
        <v>17</v>
      </c>
      <c r="G19" s="110"/>
      <c r="H19" s="110"/>
      <c r="I19" s="110"/>
      <c r="J19" s="110"/>
      <c r="K19" s="110"/>
      <c r="L19" s="110"/>
      <c r="M19" s="110"/>
      <c r="N19" s="110"/>
    </row>
  </sheetData>
  <mergeCells count="29">
    <mergeCell ref="A19:C19"/>
    <mergeCell ref="A14:B14"/>
    <mergeCell ref="A7:A12"/>
    <mergeCell ref="N8:O8"/>
    <mergeCell ref="F9:G9"/>
    <mergeCell ref="H9:I9"/>
    <mergeCell ref="N9:O9"/>
    <mergeCell ref="C7:C12"/>
    <mergeCell ref="B7:B12"/>
    <mergeCell ref="F10:F12"/>
    <mergeCell ref="O10:O12"/>
    <mergeCell ref="D9:E9"/>
    <mergeCell ref="I10:I12"/>
    <mergeCell ref="F19:N19"/>
    <mergeCell ref="N10:N12"/>
    <mergeCell ref="D10:D12"/>
    <mergeCell ref="D7:O7"/>
    <mergeCell ref="D3:O3"/>
    <mergeCell ref="B5:O5"/>
    <mergeCell ref="L10:L12"/>
    <mergeCell ref="M10:M12"/>
    <mergeCell ref="J9:K9"/>
    <mergeCell ref="L9:M9"/>
    <mergeCell ref="D8:M8"/>
    <mergeCell ref="E10:E12"/>
    <mergeCell ref="G10:G12"/>
    <mergeCell ref="H10:H12"/>
    <mergeCell ref="J10:J12"/>
    <mergeCell ref="K10:K12"/>
  </mergeCells>
  <pageMargins left="0.51181102362204722" right="0" top="0.70866141732283472" bottom="0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24"/>
  <sheetViews>
    <sheetView tabSelected="1" zoomScaleNormal="100" workbookViewId="0">
      <selection activeCell="E13" sqref="E13"/>
    </sheetView>
  </sheetViews>
  <sheetFormatPr defaultRowHeight="15" x14ac:dyDescent="0.25"/>
  <cols>
    <col min="2" max="2" width="19.85546875" customWidth="1"/>
    <col min="3" max="3" width="13" customWidth="1"/>
    <col min="4" max="4" width="14.42578125" customWidth="1"/>
    <col min="5" max="5" width="14.5703125" customWidth="1"/>
    <col min="6" max="6" width="12.28515625" customWidth="1"/>
    <col min="7" max="7" width="11.85546875" customWidth="1"/>
    <col min="8" max="8" width="7.140625" customWidth="1"/>
    <col min="9" max="13" width="7.42578125" customWidth="1"/>
    <col min="14" max="14" width="7.28515625" customWidth="1"/>
    <col min="15" max="15" width="8.5703125" customWidth="1"/>
  </cols>
  <sheetData>
    <row r="3" spans="1:17" ht="59.25" customHeight="1" x14ac:dyDescent="0.25">
      <c r="D3" s="120" t="s">
        <v>33</v>
      </c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Q3" s="88"/>
    </row>
    <row r="4" spans="1:17" ht="12" customHeight="1" x14ac:dyDescent="0.25">
      <c r="D4" s="56" t="s">
        <v>32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7" ht="62.25" customHeight="1" x14ac:dyDescent="0.25">
      <c r="B5" s="129" t="s">
        <v>24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7" ht="11.25" customHeight="1" thickBot="1" x14ac:dyDescent="0.3"/>
    <row r="7" spans="1:17" ht="15.75" customHeight="1" x14ac:dyDescent="0.25">
      <c r="A7" s="112" t="s">
        <v>11</v>
      </c>
      <c r="B7" s="149" t="s">
        <v>1</v>
      </c>
      <c r="C7" s="149" t="s">
        <v>7</v>
      </c>
      <c r="D7" s="141" t="s">
        <v>2</v>
      </c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3"/>
    </row>
    <row r="8" spans="1:17" ht="15" customHeight="1" x14ac:dyDescent="0.25">
      <c r="A8" s="113"/>
      <c r="B8" s="150"/>
      <c r="C8" s="150"/>
      <c r="D8" s="139" t="s">
        <v>3</v>
      </c>
      <c r="E8" s="144"/>
      <c r="F8" s="144"/>
      <c r="G8" s="144"/>
      <c r="H8" s="144"/>
      <c r="I8" s="144"/>
      <c r="J8" s="144"/>
      <c r="K8" s="144"/>
      <c r="L8" s="144"/>
      <c r="M8" s="140"/>
      <c r="N8" s="156" t="s">
        <v>0</v>
      </c>
      <c r="O8" s="157"/>
    </row>
    <row r="9" spans="1:17" ht="15" customHeight="1" x14ac:dyDescent="0.25">
      <c r="A9" s="113"/>
      <c r="B9" s="150"/>
      <c r="C9" s="150"/>
      <c r="D9" s="156">
        <v>2025</v>
      </c>
      <c r="E9" s="156"/>
      <c r="F9" s="156">
        <v>2026</v>
      </c>
      <c r="G9" s="156"/>
      <c r="H9" s="156">
        <v>2027</v>
      </c>
      <c r="I9" s="156"/>
      <c r="J9" s="156">
        <v>2028</v>
      </c>
      <c r="K9" s="156"/>
      <c r="L9" s="156">
        <v>2029</v>
      </c>
      <c r="M9" s="156"/>
      <c r="N9" s="156" t="s">
        <v>4</v>
      </c>
      <c r="O9" s="157"/>
    </row>
    <row r="10" spans="1:17" ht="15" customHeight="1" x14ac:dyDescent="0.25">
      <c r="A10" s="113"/>
      <c r="B10" s="150"/>
      <c r="C10" s="150"/>
      <c r="D10" s="133" t="s">
        <v>5</v>
      </c>
      <c r="E10" s="133" t="s">
        <v>6</v>
      </c>
      <c r="F10" s="133" t="s">
        <v>5</v>
      </c>
      <c r="G10" s="133" t="s">
        <v>6</v>
      </c>
      <c r="H10" s="133" t="s">
        <v>5</v>
      </c>
      <c r="I10" s="133" t="s">
        <v>6</v>
      </c>
      <c r="J10" s="133" t="s">
        <v>5</v>
      </c>
      <c r="K10" s="133" t="s">
        <v>6</v>
      </c>
      <c r="L10" s="133" t="s">
        <v>5</v>
      </c>
      <c r="M10" s="133" t="s">
        <v>6</v>
      </c>
      <c r="N10" s="133" t="s">
        <v>5</v>
      </c>
      <c r="O10" s="136" t="s">
        <v>6</v>
      </c>
    </row>
    <row r="11" spans="1:17" ht="97.5" customHeight="1" x14ac:dyDescent="0.25">
      <c r="A11" s="113"/>
      <c r="B11" s="150"/>
      <c r="C11" s="150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7"/>
    </row>
    <row r="12" spans="1:17" ht="14.25" customHeight="1" thickBot="1" x14ac:dyDescent="0.3">
      <c r="A12" s="128"/>
      <c r="B12" s="151"/>
      <c r="C12" s="151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8"/>
    </row>
    <row r="13" spans="1:17" ht="117.75" customHeight="1" thickBot="1" x14ac:dyDescent="0.3">
      <c r="A13" s="65">
        <v>1</v>
      </c>
      <c r="B13" s="66" t="s">
        <v>28</v>
      </c>
      <c r="C13" s="67">
        <f>D13+E13</f>
        <v>480643</v>
      </c>
      <c r="D13" s="66">
        <v>351830</v>
      </c>
      <c r="E13" s="66">
        <v>128813</v>
      </c>
      <c r="F13" s="66"/>
      <c r="G13" s="66"/>
      <c r="H13" s="68"/>
      <c r="I13" s="68"/>
      <c r="J13" s="68"/>
      <c r="K13" s="68"/>
      <c r="L13" s="68"/>
      <c r="M13" s="68"/>
      <c r="N13" s="68"/>
      <c r="O13" s="69"/>
    </row>
    <row r="14" spans="1:17" ht="15.75" thickBot="1" x14ac:dyDescent="0.3">
      <c r="A14" s="160" t="s">
        <v>9</v>
      </c>
      <c r="B14" s="161"/>
      <c r="C14" s="63">
        <f t="shared" ref="C14:E14" si="0">C13</f>
        <v>480643</v>
      </c>
      <c r="D14" s="63">
        <f t="shared" si="0"/>
        <v>351830</v>
      </c>
      <c r="E14" s="63">
        <f t="shared" si="0"/>
        <v>128813</v>
      </c>
      <c r="F14" s="63">
        <f t="shared" ref="F14:O14" si="1">F13</f>
        <v>0</v>
      </c>
      <c r="G14" s="63">
        <f t="shared" si="1"/>
        <v>0</v>
      </c>
      <c r="H14" s="63">
        <f t="shared" si="1"/>
        <v>0</v>
      </c>
      <c r="I14" s="63">
        <f t="shared" si="1"/>
        <v>0</v>
      </c>
      <c r="J14" s="63"/>
      <c r="K14" s="63"/>
      <c r="L14" s="63"/>
      <c r="M14" s="63"/>
      <c r="N14" s="63">
        <f t="shared" si="1"/>
        <v>0</v>
      </c>
      <c r="O14" s="64">
        <f t="shared" si="1"/>
        <v>0</v>
      </c>
    </row>
    <row r="15" spans="1:17" x14ac:dyDescent="0.25">
      <c r="A15" s="14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6"/>
    </row>
    <row r="16" spans="1:17" x14ac:dyDescent="0.25">
      <c r="A16" s="14"/>
      <c r="B16" s="14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6"/>
    </row>
    <row r="17" spans="1:14" ht="20.25" x14ac:dyDescent="0.3">
      <c r="A17" s="18" t="s">
        <v>27</v>
      </c>
      <c r="B17" s="18"/>
      <c r="F17" s="18"/>
      <c r="G17" s="18"/>
      <c r="H17" s="18" t="s">
        <v>15</v>
      </c>
      <c r="N17" s="16"/>
    </row>
    <row r="18" spans="1:14" ht="20.25" x14ac:dyDescent="0.3">
      <c r="B18" s="18"/>
      <c r="F18" s="18"/>
      <c r="G18" s="18"/>
      <c r="H18" s="18" t="s">
        <v>16</v>
      </c>
    </row>
    <row r="20" spans="1:14" ht="20.25" customHeight="1" x14ac:dyDescent="0.3">
      <c r="A20" s="111" t="s">
        <v>26</v>
      </c>
      <c r="B20" s="111"/>
      <c r="C20" s="111"/>
      <c r="F20" s="110" t="s">
        <v>17</v>
      </c>
      <c r="G20" s="110"/>
      <c r="H20" s="110"/>
      <c r="I20" s="110"/>
      <c r="J20" s="110"/>
      <c r="K20" s="110"/>
      <c r="L20" s="110"/>
      <c r="M20" s="110"/>
      <c r="N20" s="110"/>
    </row>
    <row r="21" spans="1:14" ht="43.5" customHeight="1" x14ac:dyDescent="0.25"/>
    <row r="22" spans="1:14" ht="15" customHeight="1" x14ac:dyDescent="0.25"/>
    <row r="23" spans="1:14" ht="12.75" customHeight="1" x14ac:dyDescent="0.25"/>
    <row r="24" spans="1:14" ht="1.5" customHeight="1" x14ac:dyDescent="0.25"/>
  </sheetData>
  <mergeCells count="29">
    <mergeCell ref="A14:B14"/>
    <mergeCell ref="A20:C20"/>
    <mergeCell ref="F20:N20"/>
    <mergeCell ref="F10:F12"/>
    <mergeCell ref="G10:G12"/>
    <mergeCell ref="H10:H12"/>
    <mergeCell ref="I10:I12"/>
    <mergeCell ref="N10:N12"/>
    <mergeCell ref="A7:A12"/>
    <mergeCell ref="B7:B12"/>
    <mergeCell ref="C7:C12"/>
    <mergeCell ref="N8:O8"/>
    <mergeCell ref="O10:O12"/>
    <mergeCell ref="D9:E9"/>
    <mergeCell ref="F9:G9"/>
    <mergeCell ref="H9:I9"/>
    <mergeCell ref="D3:O3"/>
    <mergeCell ref="J9:K9"/>
    <mergeCell ref="L9:M9"/>
    <mergeCell ref="J10:J12"/>
    <mergeCell ref="K10:K12"/>
    <mergeCell ref="L10:L12"/>
    <mergeCell ref="M10:M12"/>
    <mergeCell ref="D8:M8"/>
    <mergeCell ref="D7:O7"/>
    <mergeCell ref="E10:E12"/>
    <mergeCell ref="B5:O5"/>
    <mergeCell ref="N9:O9"/>
    <mergeCell ref="D10:D12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5 город, область водоснабжение</vt:lpstr>
      <vt:lpstr>8 город область канализация</vt:lpstr>
      <vt:lpstr>12 город область теплоснабжение</vt:lpstr>
      <vt:lpstr>13 город область стоки</vt:lpstr>
      <vt:lpstr>14 инженерная инфраструктура</vt:lpstr>
      <vt:lpstr>'5 город, область водоснабжение'!Область_печати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2025-03-31T12:28:03Z</dcterms:modified>
</cp:coreProperties>
</file>